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0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'Hoja1'!$A$1:$AJ$14</definedName>
  </definedNames>
  <calcPr fullCalcOnLoad="1"/>
</workbook>
</file>

<file path=xl/comments1.xml><?xml version="1.0" encoding="utf-8"?>
<comments xmlns="http://schemas.openxmlformats.org/spreadsheetml/2006/main">
  <authors>
    <author>jmzambrano</author>
    <author>MINISTERIO DE COMERCIO</author>
  </authors>
  <commentList>
    <comment ref="A5" authorId="0">
      <text>
        <r>
          <rPr>
            <b/>
            <sz val="8"/>
            <rFont val="Tahoma"/>
            <family val="2"/>
          </rPr>
          <t>Hace referencia a las dependencias de la entidad dentro de las cuales se debe lograr los resultados previstos. Puede referirse tambien a un proceso o ciclo (Por Ejemplo: Producción, contratación, dirección, compras, etc.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Son el conjunto de tareas o acciones específicas que se han programado para alcanzar los resultados planteados en los planes de acción u operativos.
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Descripción de los recursos de talento humano, físicos, tecnológicos y financieros que se programan para cada una de las actividades de los planes de acción u operativos.
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Nombre de los funcionarios encargados de desarrollar cada una de las actividades a cumplir en los planes de acción u operativos.
</t>
        </r>
      </text>
    </comment>
    <comment ref="R7" authorId="1">
      <text>
        <r>
          <rPr>
            <b/>
            <sz val="8"/>
            <rFont val="Tahoma"/>
            <family val="0"/>
          </rPr>
          <t>MINISTERIO DE COMERCIO:</t>
        </r>
        <r>
          <rPr>
            <sz val="8"/>
            <rFont val="Tahoma"/>
            <family val="0"/>
          </rPr>
          <t xml:space="preserve">
</t>
        </r>
      </text>
    </comment>
    <comment ref="U7" authorId="1">
      <text>
        <r>
          <rPr>
            <b/>
            <sz val="8"/>
            <rFont val="Tahoma"/>
            <family val="0"/>
          </rPr>
          <t>MINISTERIO DE COMERCIO: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<sst xmlns="http://schemas.openxmlformats.org/spreadsheetml/2006/main" count="72" uniqueCount="70">
  <si>
    <t>24300 - DIRECCION DE COMERCIO EXTERIOR - SUBDIRECCION DE INSTRUMENTOS DE PROMOCION DE EXPORTACIONES</t>
  </si>
  <si>
    <t>PLAN ESTRATEGICO EXPORTADOR</t>
  </si>
  <si>
    <t>Subdirección, Grupo Apoyo Jurídico SIPE</t>
  </si>
  <si>
    <t>1.3.1</t>
  </si>
  <si>
    <t>1.3.1 Adecuación, reorientación y promoción de los instrumentos validados internacionalmente para incentivar la productividad y competitividad empresarial</t>
  </si>
  <si>
    <t xml:space="preserve">Funcionamiento </t>
  </si>
  <si>
    <t>Victoria Eugenia Torres Muñoz Subdirectora SIPE, Edgar Carrillo  Moncada Asesor OSI, Gemma Sofia Bordamalo Asesora Coordinadora GAJ SIPE, María Helena Cañas R Asesora SIPE, Francy Castro Profesional GAJ SIPE</t>
  </si>
  <si>
    <t>No. Proyectos norma</t>
  </si>
  <si>
    <t>Elaboración proyecto nueva operación</t>
  </si>
  <si>
    <t>Publicación del proyecto en la Web</t>
  </si>
  <si>
    <t>Aprobación proyecto</t>
  </si>
  <si>
    <t>El Consejo Superior de Comercio Exterior aprobó el esquema a implementar</t>
  </si>
  <si>
    <t>Socialización</t>
  </si>
  <si>
    <t>Reuniones con los gremios, sector privado y publicación en la Web</t>
  </si>
  <si>
    <t>Ajustes proyecto</t>
  </si>
  <si>
    <t>Proyecto ajustado</t>
  </si>
  <si>
    <t>Remisión otros entes</t>
  </si>
  <si>
    <t>I SEMESTRE</t>
  </si>
  <si>
    <t>II SEMESTRE</t>
  </si>
  <si>
    <t>PROYECTOS</t>
  </si>
  <si>
    <t>JUSTIFICACION (Z)</t>
  </si>
  <si>
    <t>ACCIONES CORRECTIVAS (AA)</t>
  </si>
  <si>
    <t>ACTIVIDADES</t>
  </si>
  <si>
    <t>JUSTIFICACION (AJ)</t>
  </si>
  <si>
    <t>AREAS INVOLUCRADAS (A)</t>
  </si>
  <si>
    <t>CODIGO (B)</t>
  </si>
  <si>
    <t>NOMBRE ( C )</t>
  </si>
  <si>
    <t>RECURSOS FINANCIEROS (D)</t>
  </si>
  <si>
    <t>RESPONSABLES (E)</t>
  </si>
  <si>
    <t>TIEMPO PROGRAMADO                            (Año 2005)</t>
  </si>
  <si>
    <t>INDICADOR (H)</t>
  </si>
  <si>
    <t>META</t>
  </si>
  <si>
    <t>AVANCE SEMESTRAL DE EJECUCION DE LAS METAS</t>
  </si>
  <si>
    <t>FECHA EFECTIVA CULMINACION DE LAS METAS                                                                                                            (DD/MM/AAAA)</t>
  </si>
  <si>
    <t>GESTION POR META</t>
  </si>
  <si>
    <t>PORCENTAJE DE AVANCE DE LOS INDICADORES DEL PROYECTO</t>
  </si>
  <si>
    <t>PORCENTAJE DE AVANCE EN EL TIEMPO PROGRAMADO DEL PROYECTO</t>
  </si>
  <si>
    <t>Descripción (AB)</t>
  </si>
  <si>
    <t>Fecha Inicial (AC)</t>
  </si>
  <si>
    <t>Fecha Terminación (AD)</t>
  </si>
  <si>
    <t>FECHA AVANCE DE LAS ACTIVIDADES                                                                                                           (DD/MM/AAAA)</t>
  </si>
  <si>
    <t>GESTION POR ACTIVIDAD</t>
  </si>
  <si>
    <t>Fecha Inicial (F)</t>
  </si>
  <si>
    <t>Fecha Terminación (G)</t>
  </si>
  <si>
    <t>I Semestre (I)</t>
  </si>
  <si>
    <t>II Semestre (J)</t>
  </si>
  <si>
    <t>TOTAL (K)</t>
  </si>
  <si>
    <t>TOTAL (N)</t>
  </si>
  <si>
    <t>I Semestre (Q)</t>
  </si>
  <si>
    <t>II Semestre ( R )</t>
  </si>
  <si>
    <t>AÑO (S)</t>
  </si>
  <si>
    <t>I Semestre (T)</t>
  </si>
  <si>
    <t>II Semestre (U)</t>
  </si>
  <si>
    <t>AÑO(*)  (V)</t>
  </si>
  <si>
    <t>I Semestre (W)</t>
  </si>
  <si>
    <t>II Semestre (X)</t>
  </si>
  <si>
    <t>AÑO(*)  (Y)</t>
  </si>
  <si>
    <t>I Semestre (AE)</t>
  </si>
  <si>
    <t>II Semestre (AF)</t>
  </si>
  <si>
    <t>I Semestre (AG)</t>
  </si>
  <si>
    <t>II Semestre (AH)</t>
  </si>
  <si>
    <t>Año (AI)</t>
  </si>
  <si>
    <t>enero de 2005</t>
  </si>
  <si>
    <t>Diciembre de 2005</t>
  </si>
  <si>
    <t>ANUAL (L)</t>
  </si>
  <si>
    <t>Se elaboró el proyecto de nueva operación, se adelantó su socialización con los gremios, el sector privado y otros entes del Estado.  
Sin embargo, en Presidencia de la República se decidió dar traslado de las funciones operativas relacionadas con los instrumentos de promociónd e exportaciones a la DIAN.  
El cumplimiento de estas actividades se encuentra inmerso en el Acuerdo Compromiso DIAN-Mincomercio, suscrito el 2 de mayo de 2005 y sus anexos 1 y 2 (Cronograma y Guía).
Siguiendo el cronograma de actividades se elaboraron los estudios técnicos del Ministerio de Comercio, Industria y Turismo y la DIAN, que permitieran que la DIAN asumiera las funciones relacionadas con los sistemas especiales de importación- exportación, zonas francas, sociedades de comercialización internacional y zomas especiales económicas de exportación. Así mismo se expdio el Decreto 4269 del 23 de noviembre de 2005, mediante el cual se modifica la estructura del Ministerio de Comercio, Industria  y Turismo en lo relacionado con la supresión de la Subdirección de Instrumentos
de Promoción de Exportaciones
cuyas funciones son asumidas por
la DIAN. Finalmente y dando
cumplimiento al decreto, el 1o. de 
diciembre de 2005 se hizo la entrega
oficial de los archivos, garantias, 
recursos en la vía gubernativa, 
procesos judiciales de cobro 
persuasivo y coactivo 
debidamente inventariados.</t>
  </si>
  <si>
    <t>Suscripción Acuerdo Compromiso DIAN-Mincomercio suscrito el 2 de mayo de 2005 y expedición del Decreto  4269 del 23 de noviembre de 2005, mediante el cual se modifica la estructura del Ministerio de Comercio, Industria  y Turismo en lo relacionado con la supresión de la Subdirección de Instrumentos
de Promoción de Exportaciones cuyas funciones son asumidas por la DIAN.</t>
  </si>
  <si>
    <t>AVANCE</t>
  </si>
  <si>
    <t>Porcentaje de avance en el tiempo</t>
  </si>
  <si>
    <t>Porcentaje de avance de la actividad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</si>
</sst>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dd/mm/yyyy;@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3" fontId="2" fillId="2" borderId="1" xfId="0" applyNumberFormat="1" applyFont="1" applyFill="1" applyBorder="1" applyAlignment="1" applyProtection="1">
      <alignment horizontal="center" vertical="center"/>
      <protection/>
    </xf>
    <xf numFmtId="165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left" vertical="center"/>
      <protection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164" fontId="4" fillId="2" borderId="0" xfId="0" applyNumberFormat="1" applyFont="1" applyFill="1" applyBorder="1" applyAlignment="1" applyProtection="1">
      <alignment horizontal="center"/>
      <protection/>
    </xf>
    <xf numFmtId="3" fontId="4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 vertical="top" wrapText="1"/>
      <protection/>
    </xf>
    <xf numFmtId="164" fontId="4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/>
      <protection locked="0"/>
    </xf>
    <xf numFmtId="165" fontId="4" fillId="2" borderId="0" xfId="0" applyNumberFormat="1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>
      <alignment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5" fontId="4" fillId="2" borderId="0" xfId="0" applyNumberFormat="1" applyFont="1" applyFill="1" applyBorder="1" applyAlignment="1" applyProtection="1">
      <alignment horizontal="left"/>
      <protection/>
    </xf>
    <xf numFmtId="3" fontId="4" fillId="2" borderId="0" xfId="0" applyNumberFormat="1" applyFont="1" applyFill="1" applyBorder="1" applyAlignment="1" applyProtection="1">
      <alignment vertical="center" wrapText="1"/>
      <protection/>
    </xf>
    <xf numFmtId="164" fontId="4" fillId="2" borderId="0" xfId="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49" fontId="4" fillId="2" borderId="0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164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/>
    </xf>
    <xf numFmtId="164" fontId="4" fillId="2" borderId="7" xfId="0" applyNumberFormat="1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top" wrapText="1"/>
      <protection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3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3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justify" vertical="center" wrapText="1"/>
      <protection locked="0"/>
    </xf>
    <xf numFmtId="3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3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3" fontId="8" fillId="2" borderId="12" xfId="0" applyNumberFormat="1" applyFont="1" applyFill="1" applyBorder="1" applyAlignment="1" applyProtection="1">
      <alignment horizontal="center" vertical="center" wrapText="1"/>
      <protection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3" fontId="3" fillId="3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9" fontId="3" fillId="0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horizontal="left" vertical="center" wrapText="1"/>
      <protection/>
    </xf>
    <xf numFmtId="0" fontId="4" fillId="2" borderId="11" xfId="0" applyFont="1" applyFill="1" applyBorder="1" applyAlignment="1" applyProtection="1">
      <alignment horizontal="left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 applyProtection="1">
      <alignment horizontal="right" vertical="center" wrapText="1"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11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justify" vertical="center" wrapText="1"/>
      <protection/>
    </xf>
    <xf numFmtId="0" fontId="3" fillId="3" borderId="10" xfId="0" applyFont="1" applyFill="1" applyBorder="1" applyAlignment="1" applyProtection="1">
      <alignment horizontal="justify" vertical="center" wrapText="1"/>
      <protection/>
    </xf>
    <xf numFmtId="0" fontId="3" fillId="3" borderId="11" xfId="0" applyFont="1" applyFill="1" applyBorder="1" applyAlignment="1" applyProtection="1">
      <alignment horizontal="justify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tabSelected="1" workbookViewId="0" topLeftCell="A1">
      <selection activeCell="A10" sqref="A10:A14"/>
    </sheetView>
  </sheetViews>
  <sheetFormatPr defaultColWidth="11.421875" defaultRowHeight="12.75"/>
  <cols>
    <col min="2" max="2" width="9.00390625" style="0" customWidth="1"/>
    <col min="3" max="3" width="26.28125" style="0" customWidth="1"/>
    <col min="4" max="4" width="13.57421875" style="0" customWidth="1"/>
    <col min="5" max="5" width="29.28125" style="0" customWidth="1"/>
    <col min="11" max="11" width="0" style="0" hidden="1" customWidth="1"/>
    <col min="13" max="13" width="0" style="0" hidden="1" customWidth="1"/>
    <col min="14" max="14" width="12.8515625" style="0" customWidth="1"/>
    <col min="15" max="23" width="0" style="0" hidden="1" customWidth="1"/>
    <col min="24" max="24" width="26.421875" style="0" customWidth="1"/>
    <col min="26" max="26" width="10.00390625" style="0" customWidth="1"/>
    <col min="27" max="27" width="10.28125" style="0" customWidth="1"/>
    <col min="32" max="35" width="0" style="0" hidden="1" customWidth="1"/>
    <col min="36" max="36" width="19.00390625" style="0" customWidth="1"/>
  </cols>
  <sheetData>
    <row r="1" spans="1:36" ht="12.75">
      <c r="A1" s="90" t="s">
        <v>17</v>
      </c>
      <c r="B1" s="90"/>
      <c r="C1" s="9">
        <v>38353</v>
      </c>
      <c r="D1" s="10">
        <v>38533</v>
      </c>
      <c r="E1" s="11"/>
      <c r="F1" s="12"/>
      <c r="G1" s="12"/>
      <c r="H1" s="11"/>
      <c r="I1" s="13"/>
      <c r="J1" s="13"/>
      <c r="K1" s="14"/>
      <c r="L1" s="14"/>
      <c r="M1" s="15"/>
      <c r="N1" s="16"/>
      <c r="O1" s="14"/>
      <c r="P1" s="14"/>
      <c r="Q1" s="14"/>
      <c r="R1" s="14"/>
      <c r="S1" s="14"/>
      <c r="T1" s="14"/>
      <c r="U1" s="14"/>
      <c r="V1" s="14"/>
      <c r="W1" s="14"/>
      <c r="X1" s="17"/>
      <c r="Y1" s="17"/>
      <c r="Z1" s="17"/>
      <c r="AA1" s="17"/>
      <c r="AB1" s="11"/>
      <c r="AC1" s="12"/>
      <c r="AD1" s="12"/>
      <c r="AE1" s="12"/>
      <c r="AF1" s="18"/>
      <c r="AG1" s="19"/>
      <c r="AH1" s="19"/>
      <c r="AI1" s="19"/>
      <c r="AJ1" s="19"/>
    </row>
    <row r="2" spans="1:36" ht="12.75">
      <c r="A2" s="91" t="s">
        <v>18</v>
      </c>
      <c r="B2" s="91"/>
      <c r="C2" s="20">
        <v>38534</v>
      </c>
      <c r="D2" s="20">
        <v>38717</v>
      </c>
      <c r="E2" s="21"/>
      <c r="F2" s="12"/>
      <c r="G2" s="12"/>
      <c r="H2" s="11"/>
      <c r="I2" s="13"/>
      <c r="J2" s="13"/>
      <c r="K2" s="14"/>
      <c r="L2" s="14"/>
      <c r="M2" s="22"/>
      <c r="N2" s="23"/>
      <c r="O2" s="14"/>
      <c r="P2" s="14"/>
      <c r="Q2" s="14"/>
      <c r="R2" s="14"/>
      <c r="S2" s="14"/>
      <c r="T2" s="14"/>
      <c r="U2" s="14"/>
      <c r="V2" s="14"/>
      <c r="W2" s="14"/>
      <c r="X2" s="17"/>
      <c r="Y2" s="17"/>
      <c r="Z2" s="17"/>
      <c r="AA2" s="17"/>
      <c r="AB2" s="11"/>
      <c r="AC2" s="12"/>
      <c r="AD2" s="12"/>
      <c r="AE2" s="12"/>
      <c r="AF2" s="18"/>
      <c r="AG2" s="19"/>
      <c r="AH2" s="19"/>
      <c r="AI2" s="19"/>
      <c r="AJ2" s="19"/>
    </row>
    <row r="3" spans="1:36" ht="12.75">
      <c r="A3" s="92"/>
      <c r="B3" s="92"/>
      <c r="C3" s="92"/>
      <c r="D3" s="92"/>
      <c r="E3" s="93"/>
      <c r="F3" s="93"/>
      <c r="G3" s="93"/>
      <c r="H3" s="93"/>
      <c r="I3" s="93"/>
      <c r="J3" s="93"/>
      <c r="K3" s="93"/>
      <c r="L3" s="93"/>
      <c r="M3" s="93"/>
      <c r="N3" s="93"/>
      <c r="O3" s="24"/>
      <c r="P3" s="24"/>
      <c r="Q3" s="24"/>
      <c r="R3" s="24"/>
      <c r="S3" s="24"/>
      <c r="T3" s="24"/>
      <c r="U3" s="24"/>
      <c r="V3" s="24"/>
      <c r="W3" s="24"/>
      <c r="X3" s="17"/>
      <c r="Y3" s="17"/>
      <c r="Z3" s="17"/>
      <c r="AA3" s="17"/>
      <c r="AB3" s="11"/>
      <c r="AC3" s="12"/>
      <c r="AD3" s="12"/>
      <c r="AE3" s="12"/>
      <c r="AF3" s="18"/>
      <c r="AG3" s="25"/>
      <c r="AH3" s="25"/>
      <c r="AI3" s="25"/>
      <c r="AJ3" s="25"/>
    </row>
    <row r="4" spans="1:36" ht="22.5">
      <c r="A4" s="26"/>
      <c r="B4" s="82" t="s">
        <v>19</v>
      </c>
      <c r="C4" s="82"/>
      <c r="D4" s="82"/>
      <c r="E4" s="82"/>
      <c r="F4" s="82"/>
      <c r="G4" s="82"/>
      <c r="H4" s="82"/>
      <c r="I4" s="82"/>
      <c r="J4" s="82"/>
      <c r="K4" s="82"/>
      <c r="L4" s="52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74" t="s">
        <v>20</v>
      </c>
      <c r="Y4" s="75" t="s">
        <v>21</v>
      </c>
      <c r="Z4" s="76" t="s">
        <v>67</v>
      </c>
      <c r="AA4" s="77"/>
      <c r="AB4" s="27" t="s">
        <v>22</v>
      </c>
      <c r="AC4" s="28"/>
      <c r="AD4" s="28"/>
      <c r="AE4" s="28"/>
      <c r="AF4" s="29"/>
      <c r="AG4" s="30"/>
      <c r="AH4" s="30"/>
      <c r="AI4" s="31"/>
      <c r="AJ4" s="74" t="s">
        <v>23</v>
      </c>
    </row>
    <row r="5" spans="1:36" ht="12.75">
      <c r="A5" s="82" t="s">
        <v>24</v>
      </c>
      <c r="B5" s="82" t="s">
        <v>25</v>
      </c>
      <c r="C5" s="82" t="s">
        <v>26</v>
      </c>
      <c r="D5" s="82" t="s">
        <v>27</v>
      </c>
      <c r="E5" s="82" t="s">
        <v>28</v>
      </c>
      <c r="F5" s="73" t="s">
        <v>29</v>
      </c>
      <c r="G5" s="73"/>
      <c r="H5" s="83" t="s">
        <v>30</v>
      </c>
      <c r="I5" s="99" t="s">
        <v>31</v>
      </c>
      <c r="J5" s="94"/>
      <c r="K5" s="95"/>
      <c r="L5" s="56"/>
      <c r="M5" s="96"/>
      <c r="N5" s="97"/>
      <c r="O5" s="97"/>
      <c r="P5" s="97"/>
      <c r="Q5" s="97"/>
      <c r="R5" s="97"/>
      <c r="S5" s="97"/>
      <c r="T5" s="97"/>
      <c r="U5" s="97"/>
      <c r="V5" s="97"/>
      <c r="W5" s="98"/>
      <c r="X5" s="74"/>
      <c r="Y5" s="75"/>
      <c r="Z5" s="78"/>
      <c r="AA5" s="79"/>
      <c r="AB5" s="32"/>
      <c r="AC5" s="33"/>
      <c r="AD5" s="33"/>
      <c r="AE5" s="33"/>
      <c r="AF5" s="34"/>
      <c r="AG5" s="35"/>
      <c r="AH5" s="35"/>
      <c r="AI5" s="36"/>
      <c r="AJ5" s="74"/>
    </row>
    <row r="6" spans="1:36" ht="67.5" customHeight="1">
      <c r="A6" s="82"/>
      <c r="B6" s="82"/>
      <c r="C6" s="82"/>
      <c r="D6" s="82"/>
      <c r="E6" s="82"/>
      <c r="F6" s="73"/>
      <c r="G6" s="73"/>
      <c r="H6" s="84"/>
      <c r="I6" s="100"/>
      <c r="J6" s="97"/>
      <c r="K6" s="98"/>
      <c r="L6" s="68" t="s">
        <v>32</v>
      </c>
      <c r="M6" s="68"/>
      <c r="N6" s="57" t="s">
        <v>33</v>
      </c>
      <c r="O6" s="87" t="s">
        <v>34</v>
      </c>
      <c r="P6" s="88"/>
      <c r="Q6" s="89"/>
      <c r="R6" s="87" t="s">
        <v>35</v>
      </c>
      <c r="S6" s="88"/>
      <c r="T6" s="89"/>
      <c r="U6" s="87" t="s">
        <v>36</v>
      </c>
      <c r="V6" s="88"/>
      <c r="W6" s="89"/>
      <c r="X6" s="74"/>
      <c r="Y6" s="75"/>
      <c r="Z6" s="80" t="s">
        <v>68</v>
      </c>
      <c r="AA6" s="80" t="s">
        <v>69</v>
      </c>
      <c r="AB6" s="72" t="s">
        <v>37</v>
      </c>
      <c r="AC6" s="73" t="s">
        <v>38</v>
      </c>
      <c r="AD6" s="73" t="s">
        <v>39</v>
      </c>
      <c r="AE6" s="9" t="s">
        <v>40</v>
      </c>
      <c r="AF6" s="58"/>
      <c r="AG6" s="86" t="s">
        <v>41</v>
      </c>
      <c r="AH6" s="86"/>
      <c r="AI6" s="86"/>
      <c r="AJ6" s="74"/>
    </row>
    <row r="7" spans="1:36" ht="202.5">
      <c r="A7" s="82"/>
      <c r="B7" s="82"/>
      <c r="C7" s="82"/>
      <c r="D7" s="82"/>
      <c r="E7" s="82"/>
      <c r="F7" s="9" t="s">
        <v>42</v>
      </c>
      <c r="G7" s="38" t="s">
        <v>43</v>
      </c>
      <c r="H7" s="85"/>
      <c r="I7" s="39" t="s">
        <v>44</v>
      </c>
      <c r="J7" s="39" t="s">
        <v>45</v>
      </c>
      <c r="K7" s="26" t="s">
        <v>46</v>
      </c>
      <c r="L7" s="39" t="s">
        <v>64</v>
      </c>
      <c r="M7" s="39" t="s">
        <v>47</v>
      </c>
      <c r="N7" s="39" t="s">
        <v>64</v>
      </c>
      <c r="O7" s="26" t="s">
        <v>48</v>
      </c>
      <c r="P7" s="26" t="s">
        <v>49</v>
      </c>
      <c r="Q7" s="26" t="s">
        <v>50</v>
      </c>
      <c r="R7" s="26" t="s">
        <v>51</v>
      </c>
      <c r="S7" s="26" t="s">
        <v>52</v>
      </c>
      <c r="T7" s="26" t="s">
        <v>53</v>
      </c>
      <c r="U7" s="26" t="s">
        <v>54</v>
      </c>
      <c r="V7" s="26" t="s">
        <v>55</v>
      </c>
      <c r="W7" s="26" t="s">
        <v>56</v>
      </c>
      <c r="X7" s="74"/>
      <c r="Y7" s="75"/>
      <c r="Z7" s="81"/>
      <c r="AA7" s="81"/>
      <c r="AB7" s="72"/>
      <c r="AC7" s="73"/>
      <c r="AD7" s="73"/>
      <c r="AE7" s="59" t="s">
        <v>57</v>
      </c>
      <c r="AF7" s="58" t="s">
        <v>58</v>
      </c>
      <c r="AG7" s="37" t="s">
        <v>59</v>
      </c>
      <c r="AH7" s="37" t="s">
        <v>60</v>
      </c>
      <c r="AI7" s="37" t="s">
        <v>61</v>
      </c>
      <c r="AJ7" s="74"/>
    </row>
    <row r="8" spans="1:36" ht="18">
      <c r="A8" s="41" t="s">
        <v>0</v>
      </c>
      <c r="B8" s="42"/>
      <c r="C8" s="43"/>
      <c r="D8" s="42"/>
      <c r="E8" s="42"/>
      <c r="F8" s="44"/>
      <c r="G8" s="44"/>
      <c r="H8" s="42"/>
      <c r="I8" s="45"/>
      <c r="J8" s="45"/>
      <c r="K8" s="42"/>
      <c r="L8" s="46"/>
      <c r="M8" s="47"/>
      <c r="N8" s="48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2"/>
      <c r="AC8" s="49"/>
      <c r="AD8" s="49"/>
      <c r="AE8" s="48"/>
      <c r="AF8" s="50"/>
      <c r="AG8" s="51"/>
      <c r="AH8" s="51"/>
      <c r="AI8" s="51"/>
      <c r="AJ8" s="51"/>
    </row>
    <row r="9" spans="1:36" ht="12.75">
      <c r="A9" s="1" t="s">
        <v>1</v>
      </c>
      <c r="B9" s="1"/>
      <c r="C9" s="1"/>
      <c r="D9" s="1"/>
      <c r="E9" s="1"/>
      <c r="F9" s="2"/>
      <c r="G9" s="2"/>
      <c r="H9" s="1"/>
      <c r="I9" s="3"/>
      <c r="J9" s="3"/>
      <c r="K9" s="1"/>
      <c r="L9" s="5"/>
      <c r="M9" s="5"/>
      <c r="N9" s="4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"/>
      <c r="AC9" s="6"/>
      <c r="AD9" s="6"/>
      <c r="AE9" s="40"/>
      <c r="AF9" s="4"/>
      <c r="AG9" s="7"/>
      <c r="AH9" s="7"/>
      <c r="AI9" s="7"/>
      <c r="AJ9" s="7"/>
    </row>
    <row r="10" spans="1:36" ht="90" customHeight="1">
      <c r="A10" s="109" t="s">
        <v>2</v>
      </c>
      <c r="B10" s="110" t="s">
        <v>3</v>
      </c>
      <c r="C10" s="105" t="s">
        <v>4</v>
      </c>
      <c r="D10" s="109" t="s">
        <v>5</v>
      </c>
      <c r="E10" s="105" t="s">
        <v>6</v>
      </c>
      <c r="F10" s="108" t="s">
        <v>62</v>
      </c>
      <c r="G10" s="108" t="s">
        <v>63</v>
      </c>
      <c r="H10" s="109" t="s">
        <v>7</v>
      </c>
      <c r="I10" s="69">
        <v>1</v>
      </c>
      <c r="J10" s="69">
        <v>0</v>
      </c>
      <c r="K10" s="8">
        <f>SUM(I10:J10)</f>
        <v>1</v>
      </c>
      <c r="L10" s="102">
        <v>1</v>
      </c>
      <c r="M10" s="60" t="e">
        <f>SUM(#REF!)</f>
        <v>#REF!</v>
      </c>
      <c r="N10" s="102" t="s">
        <v>63</v>
      </c>
      <c r="O10" s="60" t="e">
        <f>IF(AND(I10=0),"Sin Meta para el Indicador",IF(AND(#REF!&gt;$C$6,#REF!=$D$6,#REF!&gt;#REF!,#REF!&lt;=#REF!,#REF!=I10),"Cumplida",IF(AND(#REF!&gt;$C$6,#REF!&lt;$D$6,#REF!&lt;=#REF!,#REF!=I10),"Cumplida Anticipadamente",IF(AND(#REF!&gt;$D$6,#REF!&lt;#REF!,#REF!=I10),"Cumplida Extemporaneamente",IF(AND(#REF!&gt;=$C$6,#REF!&lt;=#REF!,#REF!&lt;I10),"En Proceso",IF(AND(#REF!=0),"No Iniciada","No Concluida"))))))</f>
        <v>#REF!</v>
      </c>
      <c r="P10" s="60" t="str">
        <f>IF(AND(J10=0),"Sin Meta para el Indicador",IF(AND(#REF!&gt;$C$7,#REF!=$D$7,#REF!&gt;#REF!,#REF!&lt;=#REF!,#REF!=J10),"Cumplida",IF(AND(#REF!&gt;$C$7,#REF!&lt;$D$7,#REF!&lt;=#REF!,#REF!=J10),"Cumplida Anticipadamente",IF(AND(#REF!&gt;$D$7,#REF!&lt;#REF!,#REF!=J10),"Cumplida Extemporaneamente",IF(AND(#REF!&gt;=$C$7,#REF!&lt;=#REF!,#REF!&lt;J10),"En Proceso",IF(AND(#REF!=0),"No Iniciada","No Concluida"))))))</f>
        <v>Sin Meta para el Indicador</v>
      </c>
      <c r="Q10" s="60">
        <f>BV10</f>
        <v>0</v>
      </c>
      <c r="R10" s="60" t="e">
        <f>IF(AND(I10=0),0,(#REF!/I10))</f>
        <v>#REF!</v>
      </c>
      <c r="S10" s="60">
        <f>IF(AND(J10=0),0,(#REF!/J10))</f>
        <v>0</v>
      </c>
      <c r="T10" s="60" t="e">
        <f>(R10+S10)/2</f>
        <v>#REF!</v>
      </c>
      <c r="U10" s="61"/>
      <c r="V10" s="61"/>
      <c r="W10" s="61"/>
      <c r="X10" s="53" t="s">
        <v>65</v>
      </c>
      <c r="Y10" s="101"/>
      <c r="Z10" s="71">
        <v>1</v>
      </c>
      <c r="AA10" s="71">
        <v>1</v>
      </c>
      <c r="AB10" s="62" t="s">
        <v>8</v>
      </c>
      <c r="AC10" s="63">
        <v>38353</v>
      </c>
      <c r="AD10" s="63">
        <v>38411</v>
      </c>
      <c r="AE10" s="64">
        <v>38353</v>
      </c>
      <c r="AF10" s="65"/>
      <c r="AG10" s="66"/>
      <c r="AH10" s="66"/>
      <c r="AI10" s="66"/>
      <c r="AJ10" s="67" t="s">
        <v>9</v>
      </c>
    </row>
    <row r="11" spans="1:36" ht="90" customHeight="1">
      <c r="A11" s="109"/>
      <c r="B11" s="110"/>
      <c r="C11" s="106"/>
      <c r="D11" s="109"/>
      <c r="E11" s="106"/>
      <c r="F11" s="108"/>
      <c r="G11" s="108"/>
      <c r="H11" s="109"/>
      <c r="I11" s="69"/>
      <c r="J11" s="69"/>
      <c r="K11" s="8">
        <f>SUM(I11:J11)</f>
        <v>0</v>
      </c>
      <c r="L11" s="103"/>
      <c r="M11" s="60" t="e">
        <f>SUM(#REF!)</f>
        <v>#REF!</v>
      </c>
      <c r="N11" s="103"/>
      <c r="O11" s="60" t="str">
        <f>IF(AND(I11=0),"Sin Meta para el Indicador",IF(AND(#REF!&gt;$C$6,#REF!=$D$6,#REF!&gt;#REF!,#REF!&lt;=#REF!,#REF!=I11),"Cumplida",IF(AND(#REF!&gt;$C$6,#REF!&lt;$D$6,#REF!&lt;=#REF!,#REF!=I11),"Cumplida Anticipadamente",IF(AND(#REF!&gt;$D$6,#REF!&lt;#REF!,#REF!=I11),"Cumplida Extemporaneamente",IF(AND(#REF!&gt;=$C$6,#REF!&lt;=#REF!,#REF!&lt;I11),"En Proceso",IF(AND(#REF!=0),"No Iniciada","No Concluida"))))))</f>
        <v>Sin Meta para el Indicador</v>
      </c>
      <c r="P11" s="60" t="str">
        <f>IF(AND(J11=0),"Sin Meta para el Indicador",IF(AND(#REF!&gt;$C$7,#REF!=$D$7,#REF!&gt;#REF!,#REF!&lt;=#REF!,#REF!=J11),"Cumplida",IF(AND(#REF!&gt;$C$7,#REF!&lt;$D$7,#REF!&lt;=#REF!,#REF!=J11),"Cumplida Anticipadamente",IF(AND(#REF!&gt;$D$7,#REF!&lt;#REF!,#REF!=J11),"Cumplida Extemporaneamente",IF(AND(#REF!&gt;=$C$7,#REF!&lt;=#REF!,#REF!&lt;J11),"En Proceso",IF(AND(#REF!=0),"No Iniciada","No Concluida"))))))</f>
        <v>Sin Meta para el Indicador</v>
      </c>
      <c r="Q11" s="60">
        <f>BV11</f>
        <v>0</v>
      </c>
      <c r="R11" s="60">
        <f>IF(AND(I11=0),0,(#REF!/I11))</f>
        <v>0</v>
      </c>
      <c r="S11" s="60">
        <f>IF(AND(J11=0),0,(#REF!/J11))</f>
        <v>0</v>
      </c>
      <c r="T11" s="60">
        <f>(R11+S11)/2</f>
        <v>0</v>
      </c>
      <c r="U11" s="61"/>
      <c r="V11" s="61"/>
      <c r="W11" s="61"/>
      <c r="X11" s="54"/>
      <c r="Y11" s="101"/>
      <c r="Z11" s="71"/>
      <c r="AA11" s="71"/>
      <c r="AB11" s="62" t="s">
        <v>10</v>
      </c>
      <c r="AC11" s="63">
        <v>38384</v>
      </c>
      <c r="AD11" s="63">
        <v>38411</v>
      </c>
      <c r="AE11" s="63">
        <v>38411</v>
      </c>
      <c r="AF11" s="65"/>
      <c r="AG11" s="66"/>
      <c r="AH11" s="66"/>
      <c r="AI11" s="66"/>
      <c r="AJ11" s="67" t="s">
        <v>11</v>
      </c>
    </row>
    <row r="12" spans="1:36" ht="90" customHeight="1">
      <c r="A12" s="109"/>
      <c r="B12" s="110"/>
      <c r="C12" s="106"/>
      <c r="D12" s="109"/>
      <c r="E12" s="106"/>
      <c r="F12" s="108"/>
      <c r="G12" s="108"/>
      <c r="H12" s="109"/>
      <c r="I12" s="69"/>
      <c r="J12" s="69"/>
      <c r="K12" s="8">
        <f>SUM(I12:J12)</f>
        <v>0</v>
      </c>
      <c r="L12" s="103"/>
      <c r="M12" s="60" t="e">
        <f>SUM(#REF!)</f>
        <v>#REF!</v>
      </c>
      <c r="N12" s="103"/>
      <c r="O12" s="60" t="str">
        <f>IF(AND(I12=0),"Sin Meta para el Indicador",IF(AND(#REF!&gt;$C$6,#REF!=$D$6,#REF!&gt;#REF!,#REF!&lt;=#REF!,#REF!=I12),"Cumplida",IF(AND(#REF!&gt;$C$6,#REF!&lt;$D$6,#REF!&lt;=#REF!,#REF!=I12),"Cumplida Anticipadamente",IF(AND(#REF!&gt;$D$6,#REF!&lt;#REF!,#REF!=I12),"Cumplida Extemporaneamente",IF(AND(#REF!&gt;=$C$6,#REF!&lt;=#REF!,#REF!&lt;I12),"En Proceso",IF(AND(#REF!=0),"No Iniciada","No Concluida"))))))</f>
        <v>Sin Meta para el Indicador</v>
      </c>
      <c r="P12" s="60" t="str">
        <f>IF(AND(J12=0),"Sin Meta para el Indicador",IF(AND(#REF!&gt;$C$7,#REF!=$D$7,#REF!&gt;#REF!,#REF!&lt;=#REF!,#REF!=J12),"Cumplida",IF(AND(#REF!&gt;$C$7,#REF!&lt;$D$7,#REF!&lt;=#REF!,#REF!=J12),"Cumplida Anticipadamente",IF(AND(#REF!&gt;$D$7,#REF!&lt;#REF!,#REF!=J12),"Cumplida Extemporaneamente",IF(AND(#REF!&gt;=$C$7,#REF!&lt;=#REF!,#REF!&lt;J12),"En Proceso",IF(AND(#REF!=0),"No Iniciada","No Concluida"))))))</f>
        <v>Sin Meta para el Indicador</v>
      </c>
      <c r="Q12" s="60">
        <f>BV12</f>
        <v>0</v>
      </c>
      <c r="R12" s="60">
        <f>IF(AND(I12=0),0,(#REF!/I12))</f>
        <v>0</v>
      </c>
      <c r="S12" s="60">
        <f>IF(AND(J12=0),0,(#REF!/J12))</f>
        <v>0</v>
      </c>
      <c r="T12" s="60">
        <f>(R12+S12)/2</f>
        <v>0</v>
      </c>
      <c r="U12" s="61"/>
      <c r="V12" s="61"/>
      <c r="W12" s="61"/>
      <c r="X12" s="54"/>
      <c r="Y12" s="101"/>
      <c r="Z12" s="71"/>
      <c r="AA12" s="71"/>
      <c r="AB12" s="62" t="s">
        <v>12</v>
      </c>
      <c r="AC12" s="63">
        <v>38353</v>
      </c>
      <c r="AD12" s="63">
        <v>38520</v>
      </c>
      <c r="AE12" s="64">
        <v>38414</v>
      </c>
      <c r="AF12" s="65"/>
      <c r="AG12" s="66"/>
      <c r="AH12" s="66"/>
      <c r="AI12" s="66"/>
      <c r="AJ12" s="67" t="s">
        <v>13</v>
      </c>
    </row>
    <row r="13" spans="1:36" ht="130.5" customHeight="1">
      <c r="A13" s="109"/>
      <c r="B13" s="110"/>
      <c r="C13" s="106"/>
      <c r="D13" s="109"/>
      <c r="E13" s="106"/>
      <c r="F13" s="108"/>
      <c r="G13" s="108"/>
      <c r="H13" s="109"/>
      <c r="I13" s="69"/>
      <c r="J13" s="69"/>
      <c r="K13" s="8">
        <f>SUM(I13:J13)</f>
        <v>0</v>
      </c>
      <c r="L13" s="103"/>
      <c r="M13" s="60" t="e">
        <f>SUM(#REF!)</f>
        <v>#REF!</v>
      </c>
      <c r="N13" s="103"/>
      <c r="O13" s="60" t="str">
        <f>IF(AND(I13=0),"Sin Meta para el Indicador",IF(AND(#REF!&gt;$C$6,#REF!=$D$6,#REF!&gt;#REF!,#REF!&lt;=#REF!,#REF!=I13),"Cumplida",IF(AND(#REF!&gt;$C$6,#REF!&lt;$D$6,#REF!&lt;=#REF!,#REF!=I13),"Cumplida Anticipadamente",IF(AND(#REF!&gt;$D$6,#REF!&lt;#REF!,#REF!=I13),"Cumplida Extemporaneamente",IF(AND(#REF!&gt;=$C$6,#REF!&lt;=#REF!,#REF!&lt;I13),"En Proceso",IF(AND(#REF!=0),"No Iniciada","No Concluida"))))))</f>
        <v>Sin Meta para el Indicador</v>
      </c>
      <c r="P13" s="60" t="str">
        <f>IF(AND(J13=0),"Sin Meta para el Indicador",IF(AND(#REF!&gt;$C$7,#REF!=$D$7,#REF!&gt;#REF!,#REF!&lt;=#REF!,#REF!=J13),"Cumplida",IF(AND(#REF!&gt;$C$7,#REF!&lt;$D$7,#REF!&lt;=#REF!,#REF!=J13),"Cumplida Anticipadamente",IF(AND(#REF!&gt;$D$7,#REF!&lt;#REF!,#REF!=J13),"Cumplida Extemporaneamente",IF(AND(#REF!&gt;=$C$7,#REF!&lt;=#REF!,#REF!&lt;J13),"En Proceso",IF(AND(#REF!=0),"No Iniciada","No Concluida"))))))</f>
        <v>Sin Meta para el Indicador</v>
      </c>
      <c r="Q13" s="60">
        <f>BV13</f>
        <v>0</v>
      </c>
      <c r="R13" s="60">
        <f>IF(AND(I13=0),0,(#REF!/I13))</f>
        <v>0</v>
      </c>
      <c r="S13" s="60">
        <f>IF(AND(J13=0),0,(#REF!/J13))</f>
        <v>0</v>
      </c>
      <c r="T13" s="60">
        <f>(R13+S13)/2</f>
        <v>0</v>
      </c>
      <c r="U13" s="61"/>
      <c r="V13" s="61"/>
      <c r="W13" s="61"/>
      <c r="X13" s="54"/>
      <c r="Y13" s="101"/>
      <c r="Z13" s="71"/>
      <c r="AA13" s="71"/>
      <c r="AB13" s="62" t="s">
        <v>14</v>
      </c>
      <c r="AC13" s="63">
        <v>38353</v>
      </c>
      <c r="AD13" s="63">
        <v>38441</v>
      </c>
      <c r="AE13" s="64">
        <v>38411</v>
      </c>
      <c r="AF13" s="65"/>
      <c r="AG13" s="66"/>
      <c r="AH13" s="66"/>
      <c r="AI13" s="66"/>
      <c r="AJ13" s="67" t="s">
        <v>15</v>
      </c>
    </row>
    <row r="14" spans="1:36" ht="207.75" customHeight="1">
      <c r="A14" s="109"/>
      <c r="B14" s="110"/>
      <c r="C14" s="107"/>
      <c r="D14" s="109"/>
      <c r="E14" s="107"/>
      <c r="F14" s="108"/>
      <c r="G14" s="108"/>
      <c r="H14" s="109"/>
      <c r="I14" s="69"/>
      <c r="J14" s="69"/>
      <c r="K14" s="8">
        <f>SUM(I14:J14)</f>
        <v>0</v>
      </c>
      <c r="L14" s="104"/>
      <c r="M14" s="60" t="e">
        <f>SUM(#REF!)</f>
        <v>#REF!</v>
      </c>
      <c r="N14" s="104"/>
      <c r="O14" s="60" t="str">
        <f>IF(AND(I14=0),"Sin Meta para el Indicador",IF(AND(#REF!&gt;$C$6,#REF!=$D$6,#REF!&gt;#REF!,#REF!&lt;=#REF!,#REF!=I14),"Cumplida",IF(AND(#REF!&gt;$C$6,#REF!&lt;$D$6,#REF!&lt;=#REF!,#REF!=I14),"Cumplida Anticipadamente",IF(AND(#REF!&gt;$D$6,#REF!&lt;#REF!,#REF!=I14),"Cumplida Extemporaneamente",IF(AND(#REF!&gt;=$C$6,#REF!&lt;=#REF!,#REF!&lt;I14),"En Proceso",IF(AND(#REF!=0),"No Iniciada","No Concluida"))))))</f>
        <v>Sin Meta para el Indicador</v>
      </c>
      <c r="P14" s="60" t="str">
        <f>IF(AND(J14=0),"Sin Meta para el Indicador",IF(AND(#REF!&gt;$C$7,#REF!=$D$7,#REF!&gt;#REF!,#REF!&lt;=#REF!,#REF!=J14),"Cumplida",IF(AND(#REF!&gt;$C$7,#REF!&lt;$D$7,#REF!&lt;=#REF!,#REF!=J14),"Cumplida Anticipadamente",IF(AND(#REF!&gt;$D$7,#REF!&lt;#REF!,#REF!=J14),"Cumplida Extemporaneamente",IF(AND(#REF!&gt;=$C$7,#REF!&lt;=#REF!,#REF!&lt;J14),"En Proceso",IF(AND(#REF!=0),"No Iniciada","No Concluida"))))))</f>
        <v>Sin Meta para el Indicador</v>
      </c>
      <c r="Q14" s="60">
        <f>BV14</f>
        <v>0</v>
      </c>
      <c r="R14" s="60">
        <f>IF(AND(I14=0),0,(#REF!/I14))</f>
        <v>0</v>
      </c>
      <c r="S14" s="60">
        <f>IF(AND(J14=0),0,(#REF!/J14))</f>
        <v>0</v>
      </c>
      <c r="T14" s="60">
        <f>(R14+S14)/2</f>
        <v>0</v>
      </c>
      <c r="U14" s="61"/>
      <c r="V14" s="61"/>
      <c r="W14" s="61"/>
      <c r="X14" s="55"/>
      <c r="Y14" s="101"/>
      <c r="Z14" s="71"/>
      <c r="AA14" s="71"/>
      <c r="AB14" s="62" t="s">
        <v>16</v>
      </c>
      <c r="AC14" s="63">
        <v>38443</v>
      </c>
      <c r="AD14" s="63">
        <v>38717</v>
      </c>
      <c r="AE14" s="64">
        <v>38474</v>
      </c>
      <c r="AF14" s="65"/>
      <c r="AG14" s="66"/>
      <c r="AH14" s="66"/>
      <c r="AI14" s="66"/>
      <c r="AJ14" s="70" t="s">
        <v>66</v>
      </c>
    </row>
    <row r="16" ht="56.25" customHeight="1"/>
    <row r="17" ht="90" customHeight="1"/>
  </sheetData>
  <mergeCells count="43"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X10:X14"/>
    <mergeCell ref="Y10:Y14"/>
    <mergeCell ref="L10:L14"/>
    <mergeCell ref="N10:N14"/>
    <mergeCell ref="A1:B1"/>
    <mergeCell ref="A2:B2"/>
    <mergeCell ref="A3:N3"/>
    <mergeCell ref="B4:K4"/>
    <mergeCell ref="M4:W5"/>
    <mergeCell ref="I5:K6"/>
    <mergeCell ref="L6:M6"/>
    <mergeCell ref="O6:Q6"/>
    <mergeCell ref="R6:T6"/>
    <mergeCell ref="AJ4:AJ7"/>
    <mergeCell ref="A5:A7"/>
    <mergeCell ref="B5:B7"/>
    <mergeCell ref="C5:C7"/>
    <mergeCell ref="D5:D7"/>
    <mergeCell ref="E5:E7"/>
    <mergeCell ref="F5:G6"/>
    <mergeCell ref="H5:H7"/>
    <mergeCell ref="AG6:AI6"/>
    <mergeCell ref="U6:W6"/>
    <mergeCell ref="AD6:AD7"/>
    <mergeCell ref="X4:X7"/>
    <mergeCell ref="Y4:Y7"/>
    <mergeCell ref="Z4:AA5"/>
    <mergeCell ref="Z6:Z7"/>
    <mergeCell ref="AA6:AA7"/>
    <mergeCell ref="Z10:Z14"/>
    <mergeCell ref="AA10:AA14"/>
    <mergeCell ref="AB6:AB7"/>
    <mergeCell ref="AC6:AC7"/>
  </mergeCells>
  <printOptions horizontalCentered="1" verticalCentered="1"/>
  <pageMargins left="1.1811023622047245" right="0.7874015748031497" top="0.15748031496062992" bottom="0.984251968503937" header="0" footer="0"/>
  <pageSetup fitToHeight="1" fitToWidth="1" horizontalDpi="600" verticalDpi="600" orientation="landscape" paperSize="5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COMERCIO, INDUSTRIA Y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fannya</dc:creator>
  <cp:keywords/>
  <dc:description/>
  <cp:lastModifiedBy>libiag</cp:lastModifiedBy>
  <cp:lastPrinted>2006-02-04T02:18:24Z</cp:lastPrinted>
  <dcterms:created xsi:type="dcterms:W3CDTF">2005-12-13T15:11:12Z</dcterms:created>
  <dcterms:modified xsi:type="dcterms:W3CDTF">2006-05-08T15:46:09Z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-2005545338</vt:i4>
  </property>
  <property fmtid="{D5CDD505-2E9C-101B-9397-08002B2CF9AE}" pid="3" name="_EmailSubject">
    <vt:lpwstr>seguimientos Planes de accion 2005</vt:lpwstr>
  </property>
  <property fmtid="{D5CDD505-2E9C-101B-9397-08002B2CF9AE}" pid="4" name="_AuthorEmail">
    <vt:lpwstr>Nelson@mincomercio.gov.co</vt:lpwstr>
  </property>
  <property fmtid="{D5CDD505-2E9C-101B-9397-08002B2CF9AE}" pid="5" name="_AuthorEmailDisplayName">
    <vt:lpwstr>Nelson Navarrete</vt:lpwstr>
  </property>
  <property fmtid="{D5CDD505-2E9C-101B-9397-08002B2CF9AE}" pid="6" name="_ReviewingToolsShownOnce">
    <vt:lpwstr/>
  </property>
</Properties>
</file>