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1595" windowHeight="4680" activeTab="0"/>
  </bookViews>
  <sheets>
    <sheet name="Hoja1" sheetId="1" r:id="rId1"/>
    <sheet name="Hoja2" sheetId="2" r:id="rId2"/>
    <sheet name="Hoja3" sheetId="3" r:id="rId3"/>
  </sheets>
  <definedNames>
    <definedName name="_xlnm.Print_Area" localSheetId="0">'Hoja1'!$A$1:$AL$21</definedName>
    <definedName name="_xlnm.Print_Titles" localSheetId="0">'Hoja1'!$1:$11</definedName>
  </definedNames>
  <calcPr fullCalcOnLoad="1"/>
</workbook>
</file>

<file path=xl/comments1.xml><?xml version="1.0" encoding="utf-8"?>
<comments xmlns="http://schemas.openxmlformats.org/spreadsheetml/2006/main">
  <authors>
    <author>jmzambrano</author>
    <author>MINISTERIO DE COMERCIO</author>
  </authors>
  <commentList>
    <comment ref="A9" authorId="0">
      <text>
        <r>
          <rPr>
            <b/>
            <sz val="8"/>
            <rFont val="Tahoma"/>
            <family val="2"/>
          </rPr>
          <t>Hace referencia a las dependencias de la entidad dentro de las cuales se debe lograr los resultados previstos. Puede referirse también a un proceso o ciclo (Por Ejemplo: Producción, contratación, dirección, compras, etc.</t>
        </r>
      </text>
    </comment>
    <comment ref="B9" authorId="0">
      <text>
        <r>
          <rPr>
            <b/>
            <sz val="8"/>
            <rFont val="Tahoma"/>
            <family val="2"/>
          </rPr>
          <t xml:space="preserve">Son el conjunto de tareas o acciones específicas que se han programado para alcanzar los resultados planteados en los planes de acción u operativos.
</t>
        </r>
      </text>
    </comment>
    <comment ref="D9"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E9" authorId="0">
      <text>
        <r>
          <rPr>
            <b/>
            <sz val="8"/>
            <rFont val="Tahoma"/>
            <family val="2"/>
          </rPr>
          <t xml:space="preserve">Nombre de los funcionarios encargados de desarrollar cada una de las actividades a cumplir en los planes de acción u operativos.
</t>
        </r>
      </text>
    </comment>
    <comment ref="T11" authorId="1">
      <text>
        <r>
          <rPr>
            <b/>
            <sz val="8"/>
            <rFont val="Tahoma"/>
            <family val="0"/>
          </rPr>
          <t>MINISTERIO DE COMERCIO:</t>
        </r>
        <r>
          <rPr>
            <sz val="8"/>
            <rFont val="Tahoma"/>
            <family val="0"/>
          </rPr>
          <t xml:space="preserve">
</t>
        </r>
      </text>
    </comment>
    <comment ref="W11" authorId="1">
      <text>
        <r>
          <rPr>
            <b/>
            <sz val="8"/>
            <rFont val="Tahoma"/>
            <family val="0"/>
          </rPr>
          <t>MINISTERIO DE COMERCIO:</t>
        </r>
        <r>
          <rPr>
            <sz val="8"/>
            <rFont val="Tahoma"/>
            <family val="0"/>
          </rPr>
          <t xml:space="preserve">
</t>
        </r>
      </text>
    </comment>
  </commentList>
</comments>
</file>

<file path=xl/sharedStrings.xml><?xml version="1.0" encoding="utf-8"?>
<sst xmlns="http://schemas.openxmlformats.org/spreadsheetml/2006/main" count="98" uniqueCount="97">
  <si>
    <t xml:space="preserve">El Equipo Negociador fue invitado durante el año 2005 a diferentes eventos programados por estudiantes, universidades, empresarios, medios de comunicación y sociedad civil en general . En 83 de estos eventos se realizaron presentaciones en las que se explicaba la importancia del TLC, objetivos, beneficios y el estado actual de las negociaciones. De acuerdo con el público y el evento se elaboraba el tipo de presentación. </t>
  </si>
  <si>
    <t>Se elaboraron 3 cartillas informativas de aspectos fundamentales del TLC, así: "100 preguntas del TLC"; "El TLC y los derechos de los grupos etnicos en Colombia"; "La negociación del TLC de Colombia con Estados Unidos", de las cuales fueron distribuidos 228.960 ejemplares.</t>
  </si>
  <si>
    <t xml:space="preserve">Se contrató  una consultoría que evalúe el estado del archivo y proponga una metodología para la recopilación adecuada de los documentos faltantes de manera que podamos organizar una archivo adecuado de la negociación. El proyecto de organización del archivo histórico se incluirá en el plan de acción de la vigencia 2006. </t>
  </si>
  <si>
    <t>FORMATO No 2</t>
  </si>
  <si>
    <t>MATRIZ DE SEGUIMIENTO</t>
  </si>
  <si>
    <t>FECHA DE SEGUIMIENTO</t>
  </si>
  <si>
    <t>INICIAL                                                                                                             (DD/MM/AAAA)</t>
  </si>
  <si>
    <t>FINAL                                                                                                             (DD/MM/AAAA)</t>
  </si>
  <si>
    <t>PROYECTOS</t>
  </si>
  <si>
    <t>ACCIONES CORRECTIVAS (AA)</t>
  </si>
  <si>
    <t>ACTIVIDADES</t>
  </si>
  <si>
    <t>NOMBRE ( C )</t>
  </si>
  <si>
    <t>RECURSOS FINANCIEROS (D)</t>
  </si>
  <si>
    <t>RESPONSABLES (E)</t>
  </si>
  <si>
    <t>TIEMPO PROGRAMADO                            (Año 2005)</t>
  </si>
  <si>
    <t>INDICADOR (H)</t>
  </si>
  <si>
    <t>META</t>
  </si>
  <si>
    <t>PORCENTAJE DE AVANCE DE LOS INDICADORES DEL PROYECTO</t>
  </si>
  <si>
    <t>PORCENTAJE DE AVANCE EN EL TIEMPO PROGRAMADO DEL PROYECTO</t>
  </si>
  <si>
    <t>Descripción (AB)</t>
  </si>
  <si>
    <t>Fecha Inicial (AC)</t>
  </si>
  <si>
    <t>Fecha Terminación (AD)</t>
  </si>
  <si>
    <t>FECHA AVANCE DE LAS ACTIVIDADES                                                                                                           (DD/MM/AAAA)</t>
  </si>
  <si>
    <t>Fecha Inicial (F)</t>
  </si>
  <si>
    <t>Fecha Terminación (G)</t>
  </si>
  <si>
    <t>I Semestre (I)</t>
  </si>
  <si>
    <t>II Semestre (J)</t>
  </si>
  <si>
    <t>TOTAL (K)</t>
  </si>
  <si>
    <t>II Semestre (M)</t>
  </si>
  <si>
    <t>TOTAL (N)</t>
  </si>
  <si>
    <t>II Semestre (P)</t>
  </si>
  <si>
    <t>I Semestre (Q)</t>
  </si>
  <si>
    <t>II Semestre ( R )</t>
  </si>
  <si>
    <t>AÑO (S)</t>
  </si>
  <si>
    <t>I Semestre (T)</t>
  </si>
  <si>
    <t>II Semestre (U)</t>
  </si>
  <si>
    <t>AÑO(*)  (V)</t>
  </si>
  <si>
    <t>I Semestre (W)</t>
  </si>
  <si>
    <t>II Semestre (X)</t>
  </si>
  <si>
    <t>AÑO(*)  (Y)</t>
  </si>
  <si>
    <t>II Semestre (AF)</t>
  </si>
  <si>
    <t>I Semestre (AG)</t>
  </si>
  <si>
    <t>II Semestre (AH)</t>
  </si>
  <si>
    <t>Año (AI)</t>
  </si>
  <si>
    <t>PLAN SECTORIAL DE DESARROLLO ADMINISTRATIVO</t>
  </si>
  <si>
    <t>_</t>
  </si>
  <si>
    <t>DESPACHO NEGOCIADOR INTERNACIONAL - TLC</t>
  </si>
  <si>
    <t>1.2.3</t>
  </si>
  <si>
    <t>Negociación y seguimiento del Tratado de Libre comercio de Colombia con Estados Unidos, en coordinación con los demás países andinos.</t>
  </si>
  <si>
    <t>Código BPIN del Proyecto 0027-1880036 "Investigación , Capacitación, y Conformación del Equipo Negociador Colombiano del sector de comercio exterior"</t>
  </si>
  <si>
    <t>Hernando J. Gomez (Jefe Equipo Negociador), Elsa Ardila (Subdirectora de Prácticas Comerciales)
Felipe Quintero (Asesor Dirección de Integración Económica), Jairo Montoya (Negociador Internacional), Luis Fernando Fuentes (Asesor Dirección de Integración Económica), Luz Marina Monroy (Asesor Dirección de Integración Económica), Eduardo Muñoz (Director de Relaciones Comerciales), Liliana Oyuela (Asesora Oficina de Estudios Legales Internacionales), Santiago Cembrano (Asesor Dirección de Integración Económica), Doris Jurado (Asesor Dirección de Integración Económica), Ana María Rivera (Jefe Oficina de Planeación Sectorial), Nicolás Torres (Dirección de Inversión y Servicios), Luis Ángel Madrid (Asesor Dirección de Relaciones Comerciales), Edgar Trujillo (Asesor Consejo Superior de Comercio Exterior), Gabriel Duque (Negociador Internacional), Juan Carlos Botero (Jefe Oficina de Asuntos Legales Internacionales), María Clara Gutiérrez (Asesor Oficina de Asuntos Legales Internacionales)</t>
  </si>
  <si>
    <t>Número de propuestas entregadas a países andinos y EEUU</t>
  </si>
  <si>
    <t>1. Negociación</t>
  </si>
  <si>
    <t>Hernando J. Gomez (Jefe Equipo Negociador)</t>
  </si>
  <si>
    <t>Número de eventos realizados</t>
  </si>
  <si>
    <t>4. Socialización del TLC con sociedad civil</t>
  </si>
  <si>
    <t>Número de presentaciones realizadas</t>
  </si>
  <si>
    <t>Número de reuniones realizadas</t>
  </si>
  <si>
    <t>Número de ejemplares de material didáctico distribuidos</t>
  </si>
  <si>
    <t>Rediseños Organizacionales: Construcción Archivo Negociaciones TLC</t>
  </si>
  <si>
    <t>50.000.000          Funcionamiento</t>
  </si>
  <si>
    <t>Hernando J. Gomez (Jefe Equipo Negociador), Elsa Ardila (Subdirectora de Prácticas Comerciales), Felipe Quintero (Asesor Dirección de Integración Económica), Jairo Montoya (Negociador Internacional), Luis Fernando Fuentes (Asesor Dirección de Integración Económica), Luz Marina Monroy (Asesor Dirección de Integración Económica), Eduardo Muñoz (Director de Relaciones Comerciales), Liliana Oyuela (Asesora Oficina de Estudios Legales Internacionales), Santiago Cembrano (Asesor Dirección de Integración Económica), Doris Jurado (Asesor Dirección de Integración Económica), Ana María Rivera (Jefe Oficina de Planeación Sectorial), Nicolás Torres (Dirección de Inversión y Servicios), Luis Ángel Madrid (Asesor Dirección de Relaciones Comerciales), Edgar Trujillo (Asesor Consejo Superior de Comercio Exterior), Gabriel Duque (Negociador Internacional), Juan Carlos Botero (Jefe Oficina de Asuntos Legales Internacionales), María Clara Gutiérrez (Asesor Oficina de Asuntos Legales Internacionales)</t>
  </si>
  <si>
    <t>(Número de documentos analizados/Número total de documentos existentes) x (tiempo ejecutado/tiempo programado)</t>
  </si>
  <si>
    <t>Construcción de índice general de documentos</t>
  </si>
  <si>
    <t>Rediseños Organizacionales: Apoyo en la construcción bitácora del proceso de negociación y aprobación del tratado</t>
  </si>
  <si>
    <t>50.000.000         Funcionamiento</t>
  </si>
  <si>
    <t>Recopilación de información sobre reuniones, asistencia a eventos, y presentaciones relativas al TLC.</t>
  </si>
  <si>
    <t>10000- NEGOCIADOR INTERNACIONAL</t>
  </si>
  <si>
    <t>ANUAL</t>
  </si>
  <si>
    <t>ANUAL (L)</t>
  </si>
  <si>
    <t>ANUAL (O)</t>
  </si>
  <si>
    <t>ANUAL (AE)</t>
  </si>
  <si>
    <t xml:space="preserve">Número de bitácoras constituidas sobre el Proceso de Negociación del TLC con Estados Unidos </t>
  </si>
  <si>
    <t>Se continúan realizando tele conferencia, videoconferencia e intercambio de correos y llamadas con el fin de avanzar en las negociaciones y poder culminar el proceso lo antes posible.</t>
  </si>
  <si>
    <t>Se ha avanzado en la recopilación de información sobre reuniones, asistencia a eventos y presentaciones, pero dado que el proceso de negociación no ha terminado no se ha podido culminar la recopilación.</t>
  </si>
  <si>
    <t>PLAN DE ACCIÓN 2005</t>
  </si>
  <si>
    <t>JUSTIFICACIÓN (Z)</t>
  </si>
  <si>
    <t>JUSTIFICACIÓN (AJ)</t>
  </si>
  <si>
    <t>CÓDIGO (B)</t>
  </si>
  <si>
    <t>AVANCE ANUAL DE EJECUCIÓN DE LAS METAS</t>
  </si>
  <si>
    <t>FECHA EFECTIVA CULMINACIÓN DE LAS METAS                                                                                                            (DD/MM/AAAA)</t>
  </si>
  <si>
    <t>GESTIÓN POR META</t>
  </si>
  <si>
    <t>GESTIÓN POR ACTIVIDAD</t>
  </si>
  <si>
    <t>PLAN ESTRATÉGICO EXPORTADOR</t>
  </si>
  <si>
    <t>Las negociaciones han ido más lento de los esperado, hasta el momento se han cerrado 12 mesas, Agencia Comercial, Asuntos Ambientales, Asuntos Laborales, Comercio Electrónico, Defensa Comercial, Fortalecimiento de la Capacidad Comercial, Jurídica, Obstáculos Técnicos al Comercio, Políticas de Competencia, Procedimientos Aduaneros, Servicios Financieros y Servicios Transfronterizos. Colombia requiere un TLC amplio y equitativo que signifique claras oportunidades para nuestros empresarios y ciudadanos. El gobierno Nacional se tomará el tiempo que sea necesario para firmar el mejor tratado para Colombia.</t>
  </si>
  <si>
    <t xml:space="preserve">Se continuará con la recopilación de las actividades y eventos que se desarrollen en lo que resta del proceso de negociación. </t>
  </si>
  <si>
    <t xml:space="preserve">Contamos con una bitácora de lo que llevamos hasta el momento del proceso de negociación, sin embargo dado que todavía no se ha culminado la negociación, no se cuenta con una bitácora completa del proceso. </t>
  </si>
  <si>
    <t>AVANCE</t>
  </si>
  <si>
    <t>Porcentaje de avance en el tiempo</t>
  </si>
  <si>
    <t>Porcentaje de avance de la actividad</t>
  </si>
  <si>
    <t>El proceso de socialización del TLC con la sociedad civil se desarrollo activamente durante todo el año, a través de 79 eventos en los que se desarrollaron actividades regionales, con pueblos indígenas y afro colombianos, seminarios de socialización con periodistas, empresarios, estudiantes y ciudadanos, en los que el Ministerio mostraba los beneficios del TLC y explicaba como aprovechar las ventajas que el TLC traería a sus regiones. Adicionalmente se desarrolló la segunda y tercera fase del programa sociedad civil y TLC.</t>
  </si>
  <si>
    <t>Para que el proceso de negociación del TLC se ciña a los lineamientos de transparencia y participación fijados por el gobierno nacional, los miembros del equipo negociador fijan la posición negociadora de Colombia con base en los intereses y sensibilidad del sector privado, por tal motivo el Jefe del Equipo negociador y su equipo de trabajo realizaron 118 reuniones con la sociedad civil para informarlos sobre el estado de la negociación y en muchas ocasiones para fijar una posición negociadora acorde con los intereses del sector privado. Algunas de estas reuniones fueron con Gremios como Analdex, SAC, Andi, Acinfar, Gremio de actores de televisión, Asocolflores, Fenalce, Fedegan, Confecamaras, Asocaña, Asobancaria, Fedearroz, Fedepalma, Asopartes, Fenavi. Con empresarios se efectuaron reuniones por ejemplo con Protabaco, GrupoCrystal, Leonisa, Induistrias del maiz, Grasco, Colombina, Nacional de Chocolates, entre muchos otros. Con la sociedad civil se efectuaron reuniones con Ascun, Universidades, Grupos indigenas y afrocolombianos.</t>
  </si>
  <si>
    <t xml:space="preserve"> Se ha avanzado, la organización del archivo del despacho negociador está cumplida en su totalidad, los 1191 documentos que llegaron a la despacho negociador se analizaron, se distribuyeron entre las diferentes mesas y se les dio respuesta si era el caso.
Aunque la dependencia es conciente de la importancia de contar con un archivo histórico y centralizado de todo el proceso negociador, este no ha sido organizado en su totalidad en primer lugar porque todavía no ha concluido la negociación y en segundo lugar por requerirse de personal experto en la labor de análisis, recopilación y organización de ese archivo. Por lo anterior durante la vigencia 2005 se contrató una consultoría que evalúe el estado del archivo y proponga una metodología para la recopilación adecuada de los documentos faltantes de manera que se pueda contar con un archivo organizado de acuerdo con los parámetros y normas establecidas. </t>
  </si>
  <si>
    <t>Se ha avanzado, la organización del archivo del despacho negociador está cumplida en su totalidad, los 1191 documentos llegados al despacho negociador se analizaron, se distribuyeron entre las diferentes mesas o se les dio respuesta si era el caso; sin emabrgo dado que no se ha culminado la negociación, solo se cuenta con un  índice tentativo de archivo.</t>
  </si>
  <si>
    <t xml:space="preserve">Duarate el año 2005 hubo intercambio de propuestas entre Colombia, Ecuador, Perú y Estados Unidos en las siguientes 24 mesas temáticas: Agencia Comercial, Asuntos Ambientales, Asuntos Laborales, Comercio Electrónico, Defensa Comercial, Fortalecimiento de la Capacidad Comercial, Jurídica, Obstáculos Técnicos al Comercio, Políticas de Competencia, Procedimientos Aduaneros, Servicios Financieros y Servicios Transfronterizos. Sin embargo, las negociaciones han ido más lento de los esperado, hasta el momento se han cerrado las siguientes 12 mesas: Agencia Comercial, Asuntos Ambientales, Asuntos Laborales, Comercio Electrónico, Defensa Comercial, Fortalecimiento de la Capacidad Comercial, Jurídica, Obstáculos Técnicos al Comercio, Políticas de Competencia, Procedimientos Aduaneros, Servicios Financieros y Servicios Transfronterizos y si tenemos en cuenta que Colombia requiere un TLC amplio y equitativo que signifique claras oportunidades para nuestros empresarios y ciudadanos, el gobierno Nacional se tomará el tiempo que sea necesario para firmar el mejor tratado para Colombia.  </t>
  </si>
  <si>
    <t>El proceso de socialización del TLC con la sociedad civil se desarrolló activamente durante todo el año, a través de 4 tipos de instrumentos a saber: 1) Eventos en los que se desarrollaron actividades regionales, con pueblos indígenas y afro colombianos, seminarios de socialización con periodistas, empresarios, estudiantes y ciudadanos, en los que el Ministerio mostraba los beneficios del TLC y explicaba como aprovechar las ventajas que el TLC traería a sus regiones y adicionalmente desarrolló la segunda y tercera fase del programa sociedad civil y TLC. 2) Presentaciones en las que se explicaba la importancia del TLC, objetivos, beneficios y el estado actual de las negociaciones. 3) Reuniones con la sociedad civil para informarlos sobre el estado de la negociación y en muchas ocasiones para fijar una posición negociadora acorde con los intereses del sector privado. 4) Elaboración de la cartilla "El TLC y los derechos de los grupos etnicos en Colombia"; y se reimprimió las cartillas de las " 100 preguntas del TLC" y "La negociación del TLC de Colombia con 
Estados Unidos", las cuales fueron 
distribuidas.</t>
  </si>
  <si>
    <t>AREAS INVOLUCRADAS</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</si>
</sst>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dd/mm/yy;@"/>
    <numFmt numFmtId="165" formatCode="dd/mm/yyyy;@"/>
    <numFmt numFmtId="166" formatCode="_ &quot;$&quot;\ * #,##0.000_ ;_ &quot;$&quot;\ * \-#,##0.000_ ;_ &quot;$&quot;\ * &quot;-&quot;??_ ;_ @_ "/>
    <numFmt numFmtId="167" formatCode="_ * #,##0_ ;_ * \-#,##0_ ;_ * &quot;-&quot;??_ ;_ @_ "/>
    <numFmt numFmtId="168" formatCode="0.0%"/>
  </numFmts>
  <fonts count="13">
    <font>
      <sz val="10"/>
      <name val="Arial"/>
      <family val="0"/>
    </font>
    <font>
      <b/>
      <sz val="12"/>
      <name val="Arial"/>
      <family val="2"/>
    </font>
    <font>
      <b/>
      <sz val="8"/>
      <name val="Arial"/>
      <family val="2"/>
    </font>
    <font>
      <b/>
      <sz val="7"/>
      <name val="Arial"/>
      <family val="2"/>
    </font>
    <font>
      <sz val="8"/>
      <name val="Arial"/>
      <family val="2"/>
    </font>
    <font>
      <b/>
      <sz val="8"/>
      <name val="Tahoma"/>
      <family val="2"/>
    </font>
    <font>
      <sz val="8"/>
      <name val="Tahoma"/>
      <family val="0"/>
    </font>
    <font>
      <b/>
      <sz val="14"/>
      <name val="Arial"/>
      <family val="2"/>
    </font>
    <font>
      <sz val="7"/>
      <name val="Arial"/>
      <family val="2"/>
    </font>
    <font>
      <u val="single"/>
      <sz val="10"/>
      <color indexed="12"/>
      <name val="Arial"/>
      <family val="0"/>
    </font>
    <font>
      <u val="single"/>
      <sz val="10"/>
      <color indexed="36"/>
      <name val="Arial"/>
      <family val="0"/>
    </font>
    <font>
      <sz val="12"/>
      <name val="Arial"/>
      <family val="2"/>
    </font>
    <font>
      <b/>
      <sz val="6"/>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4">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1" fillId="2" borderId="0" xfId="0" applyNumberFormat="1" applyFont="1" applyFill="1" applyBorder="1" applyAlignment="1" applyProtection="1">
      <alignment horizontal="left"/>
      <protection/>
    </xf>
    <xf numFmtId="0" fontId="1" fillId="2" borderId="0" xfId="0" applyNumberFormat="1" applyFont="1" applyFill="1" applyBorder="1" applyAlignment="1" applyProtection="1">
      <alignment horizontal="center"/>
      <protection/>
    </xf>
    <xf numFmtId="0" fontId="1" fillId="2" borderId="0" xfId="0" applyNumberFormat="1" applyFont="1" applyFill="1" applyBorder="1" applyAlignment="1" applyProtection="1">
      <alignment/>
      <protection/>
    </xf>
    <xf numFmtId="164"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protection/>
    </xf>
    <xf numFmtId="164" fontId="1" fillId="2" borderId="0" xfId="0" applyNumberFormat="1" applyFont="1" applyFill="1" applyBorder="1" applyAlignment="1" applyProtection="1">
      <alignment/>
      <protection/>
    </xf>
    <xf numFmtId="165" fontId="1" fillId="2" borderId="0" xfId="0" applyNumberFormat="1" applyFont="1" applyFill="1" applyBorder="1" applyAlignment="1" applyProtection="1">
      <alignment/>
      <protection/>
    </xf>
    <xf numFmtId="0" fontId="1" fillId="2" borderId="0" xfId="0" applyFont="1" applyFill="1" applyBorder="1" applyAlignment="1" applyProtection="1">
      <alignment/>
      <protection locked="0"/>
    </xf>
    <xf numFmtId="0" fontId="1" fillId="2" borderId="0" xfId="0" applyFont="1" applyFill="1" applyBorder="1" applyAlignment="1" applyProtection="1">
      <alignment horizontal="left"/>
      <protection/>
    </xf>
    <xf numFmtId="165" fontId="1" fillId="2" borderId="0" xfId="0" applyNumberFormat="1" applyFont="1" applyFill="1" applyBorder="1" applyAlignment="1" applyProtection="1">
      <alignment/>
      <protection locked="0"/>
    </xf>
    <xf numFmtId="49" fontId="1" fillId="2" borderId="0" xfId="0" applyNumberFormat="1" applyFont="1" applyFill="1" applyBorder="1" applyAlignment="1" applyProtection="1">
      <alignment/>
      <protection locked="0"/>
    </xf>
    <xf numFmtId="0" fontId="1" fillId="2" borderId="0" xfId="0" applyFont="1" applyFill="1" applyBorder="1" applyAlignment="1" applyProtection="1">
      <alignment horizontal="center"/>
      <protection/>
    </xf>
    <xf numFmtId="0" fontId="1" fillId="2" borderId="0" xfId="0" applyFont="1" applyFill="1" applyBorder="1" applyAlignment="1" applyProtection="1">
      <alignment/>
      <protection/>
    </xf>
    <xf numFmtId="0" fontId="2" fillId="2" borderId="0" xfId="0" applyFont="1" applyFill="1" applyBorder="1" applyAlignment="1" applyProtection="1">
      <alignment horizontal="left"/>
      <protection/>
    </xf>
    <xf numFmtId="0" fontId="2" fillId="2" borderId="0" xfId="0" applyFont="1" applyFill="1" applyBorder="1" applyAlignment="1" applyProtection="1">
      <alignment/>
      <protection/>
    </xf>
    <xf numFmtId="0" fontId="2" fillId="2" borderId="0" xfId="0" applyFont="1" applyFill="1" applyBorder="1" applyAlignment="1" applyProtection="1">
      <alignment/>
      <protection locked="0"/>
    </xf>
    <xf numFmtId="164" fontId="2" fillId="2" borderId="0" xfId="0" applyNumberFormat="1" applyFont="1" applyFill="1" applyBorder="1" applyAlignment="1" applyProtection="1">
      <alignment horizontal="center"/>
      <protection/>
    </xf>
    <xf numFmtId="165" fontId="2" fillId="2" borderId="0" xfId="0" applyNumberFormat="1" applyFont="1" applyFill="1" applyBorder="1" applyAlignment="1" applyProtection="1">
      <alignment/>
      <protection locked="0"/>
    </xf>
    <xf numFmtId="49" fontId="2" fillId="2" borderId="0" xfId="0" applyNumberFormat="1" applyFont="1" applyFill="1" applyBorder="1" applyAlignment="1" applyProtection="1">
      <alignment/>
      <protection locked="0"/>
    </xf>
    <xf numFmtId="0" fontId="2" fillId="2" borderId="1" xfId="0" applyFont="1" applyFill="1" applyBorder="1" applyAlignment="1" applyProtection="1">
      <alignment horizontal="justify" vertical="center" wrapText="1"/>
      <protection/>
    </xf>
    <xf numFmtId="3" fontId="2" fillId="2" borderId="0" xfId="0" applyNumberFormat="1" applyFont="1" applyFill="1" applyBorder="1" applyAlignment="1" applyProtection="1">
      <alignment horizontal="center"/>
      <protection/>
    </xf>
    <xf numFmtId="3" fontId="2" fillId="2" borderId="0" xfId="0" applyNumberFormat="1" applyFont="1" applyFill="1" applyBorder="1" applyAlignment="1" applyProtection="1">
      <alignment/>
      <protection/>
    </xf>
    <xf numFmtId="164" fontId="2" fillId="2" borderId="0" xfId="0" applyNumberFormat="1" applyFont="1" applyFill="1" applyBorder="1" applyAlignment="1" applyProtection="1">
      <alignment/>
      <protection/>
    </xf>
    <xf numFmtId="165" fontId="2" fillId="2" borderId="0" xfId="0" applyNumberFormat="1" applyFont="1" applyFill="1" applyBorder="1" applyAlignment="1" applyProtection="1">
      <alignment/>
      <protection/>
    </xf>
    <xf numFmtId="164" fontId="2" fillId="2" borderId="1" xfId="0" applyNumberFormat="1" applyFont="1" applyFill="1" applyBorder="1" applyAlignment="1" applyProtection="1">
      <alignment horizontal="center" vertical="center" wrapText="1"/>
      <protection/>
    </xf>
    <xf numFmtId="3" fontId="2" fillId="2" borderId="0" xfId="0" applyNumberFormat="1" applyFont="1" applyFill="1" applyBorder="1" applyAlignment="1" applyProtection="1">
      <alignment vertical="top" wrapText="1"/>
      <protection/>
    </xf>
    <xf numFmtId="164" fontId="2" fillId="2" borderId="0" xfId="0" applyNumberFormat="1" applyFont="1" applyFill="1" applyBorder="1" applyAlignment="1" applyProtection="1">
      <alignment vertical="top" wrapText="1"/>
      <protection/>
    </xf>
    <xf numFmtId="0" fontId="2" fillId="2" borderId="0" xfId="0" applyFont="1" applyFill="1" applyBorder="1" applyAlignment="1" applyProtection="1">
      <alignment vertical="center" wrapText="1"/>
      <protection/>
    </xf>
    <xf numFmtId="49" fontId="2" fillId="2" borderId="0" xfId="0" applyNumberFormat="1"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locked="0"/>
    </xf>
    <xf numFmtId="49" fontId="2" fillId="2" borderId="2" xfId="0" applyNumberFormat="1" applyFont="1" applyFill="1" applyBorder="1" applyAlignment="1" applyProtection="1">
      <alignment horizontal="center" vertical="center" wrapText="1"/>
      <protection locked="0"/>
    </xf>
    <xf numFmtId="49" fontId="2" fillId="2" borderId="3" xfId="0" applyNumberFormat="1"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49" fontId="2" fillId="2" borderId="4"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164" fontId="3" fillId="2" borderId="6" xfId="0" applyNumberFormat="1" applyFont="1" applyFill="1" applyBorder="1" applyAlignment="1" applyProtection="1">
      <alignment horizontal="center" vertical="center" wrapText="1"/>
      <protection/>
    </xf>
    <xf numFmtId="164" fontId="3" fillId="2" borderId="6" xfId="0" applyNumberFormat="1" applyFont="1" applyFill="1" applyBorder="1" applyAlignment="1" applyProtection="1">
      <alignment horizontal="center" vertical="top" wrapText="1"/>
      <protection/>
    </xf>
    <xf numFmtId="3" fontId="3" fillId="2" borderId="6" xfId="0" applyNumberFormat="1" applyFont="1" applyFill="1" applyBorder="1" applyAlignment="1" applyProtection="1">
      <alignment horizontal="center" vertical="center" wrapText="1"/>
      <protection/>
    </xf>
    <xf numFmtId="0" fontId="2" fillId="2" borderId="6" xfId="0" applyFont="1" applyFill="1" applyBorder="1" applyAlignment="1" applyProtection="1">
      <alignment horizontal="center" vertical="center" wrapText="1"/>
      <protection/>
    </xf>
    <xf numFmtId="0" fontId="4" fillId="0" borderId="1" xfId="0" applyFont="1" applyBorder="1" applyAlignment="1">
      <alignment horizontal="center" vertical="center" wrapText="1"/>
    </xf>
    <xf numFmtId="49" fontId="2" fillId="2" borderId="6" xfId="0" applyNumberFormat="1" applyFont="1" applyFill="1" applyBorder="1" applyAlignment="1" applyProtection="1">
      <alignment horizontal="center" vertical="center" wrapText="1"/>
      <protection locked="0"/>
    </xf>
    <xf numFmtId="17" fontId="4" fillId="0" borderId="1" xfId="0" applyNumberFormat="1" applyFont="1" applyBorder="1" applyAlignment="1">
      <alignment horizontal="center" vertical="center" wrapText="1"/>
    </xf>
    <xf numFmtId="0" fontId="7" fillId="0" borderId="0" xfId="0" applyFont="1" applyFill="1" applyBorder="1" applyAlignment="1" applyProtection="1">
      <alignment horizontal="left" vertical="center"/>
      <protection/>
    </xf>
    <xf numFmtId="0" fontId="0" fillId="0" borderId="0" xfId="0" applyFill="1" applyBorder="1" applyAlignment="1">
      <alignment/>
    </xf>
    <xf numFmtId="0" fontId="4" fillId="0" borderId="1" xfId="0" applyFont="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167" fontId="4" fillId="0" borderId="1" xfId="17" applyNumberFormat="1" applyFont="1" applyFill="1" applyBorder="1" applyAlignment="1" applyProtection="1">
      <alignment horizontal="center" vertical="center" wrapText="1"/>
      <protection locked="0"/>
    </xf>
    <xf numFmtId="9" fontId="4" fillId="0" borderId="1" xfId="0" applyNumberFormat="1" applyFont="1" applyBorder="1" applyAlignment="1" applyProtection="1">
      <alignment horizontal="center" vertical="center" wrapText="1"/>
      <protection locked="0"/>
    </xf>
    <xf numFmtId="1" fontId="4" fillId="0" borderId="1" xfId="0" applyNumberFormat="1" applyFont="1" applyBorder="1" applyAlignment="1" applyProtection="1">
      <alignment horizontal="center" vertical="center" wrapText="1"/>
      <protection locked="0"/>
    </xf>
    <xf numFmtId="0" fontId="0" fillId="0" borderId="1" xfId="0" applyBorder="1" applyAlignment="1">
      <alignment/>
    </xf>
    <xf numFmtId="9" fontId="4" fillId="0" borderId="1" xfId="0" applyNumberFormat="1" applyFont="1" applyBorder="1" applyAlignment="1">
      <alignment horizontal="center" vertical="center" wrapText="1"/>
    </xf>
    <xf numFmtId="0" fontId="7" fillId="3" borderId="0" xfId="0" applyFont="1" applyFill="1" applyBorder="1" applyAlignment="1" applyProtection="1">
      <alignment vertical="center"/>
      <protection/>
    </xf>
    <xf numFmtId="0" fontId="11" fillId="0" borderId="0" xfId="0" applyFont="1" applyBorder="1" applyAlignment="1">
      <alignment horizontal="left"/>
    </xf>
    <xf numFmtId="0" fontId="11" fillId="0" borderId="0" xfId="0" applyFont="1" applyBorder="1" applyAlignment="1">
      <alignment horizontal="left" vertical="top" wrapText="1"/>
    </xf>
    <xf numFmtId="0" fontId="0" fillId="0" borderId="0" xfId="0" applyAlignment="1">
      <alignment/>
    </xf>
    <xf numFmtId="0" fontId="4" fillId="0" borderId="1" xfId="0" applyFont="1" applyBorder="1" applyAlignment="1">
      <alignment horizontal="justify" vertical="center" wrapText="1"/>
    </xf>
    <xf numFmtId="0" fontId="4" fillId="0" borderId="1" xfId="0" applyFont="1" applyFill="1" applyBorder="1" applyAlignment="1" applyProtection="1">
      <alignment horizontal="justify" vertical="center" wrapText="1"/>
      <protection locked="0"/>
    </xf>
    <xf numFmtId="0" fontId="2" fillId="2" borderId="7" xfId="0" applyFont="1" applyFill="1" applyBorder="1" applyAlignment="1" applyProtection="1">
      <alignment horizontal="center" vertical="center" wrapText="1"/>
      <protection/>
    </xf>
    <xf numFmtId="0" fontId="2" fillId="2" borderId="1"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17" fontId="4" fillId="0" borderId="1" xfId="0" applyNumberFormat="1" applyFont="1" applyBorder="1" applyAlignment="1">
      <alignment horizontal="center" vertical="center" wrapText="1"/>
    </xf>
    <xf numFmtId="0" fontId="2" fillId="2" borderId="7" xfId="0" applyFont="1" applyFill="1" applyBorder="1" applyAlignment="1" applyProtection="1">
      <alignment horizontal="center" vertical="center" wrapText="1"/>
      <protection/>
    </xf>
    <xf numFmtId="14" fontId="0" fillId="0" borderId="1" xfId="0" applyNumberFormat="1" applyFill="1" applyBorder="1" applyAlignment="1">
      <alignment vertical="center"/>
    </xf>
    <xf numFmtId="0" fontId="0" fillId="0" borderId="1" xfId="0" applyFill="1" applyBorder="1" applyAlignment="1">
      <alignment/>
    </xf>
    <xf numFmtId="0" fontId="4" fillId="0" borderId="1" xfId="0" applyNumberFormat="1" applyFont="1" applyFill="1" applyBorder="1" applyAlignment="1">
      <alignment horizontal="justify" vertical="center" wrapText="1"/>
    </xf>
    <xf numFmtId="9" fontId="0" fillId="0" borderId="1" xfId="0" applyNumberFormat="1" applyFill="1" applyBorder="1" applyAlignment="1">
      <alignment horizontal="justify" vertical="center" wrapText="1"/>
    </xf>
    <xf numFmtId="0" fontId="4" fillId="0" borderId="1" xfId="0" applyFont="1" applyFill="1" applyBorder="1" applyAlignment="1">
      <alignment horizontal="center" vertical="center" wrapText="1"/>
    </xf>
    <xf numFmtId="17" fontId="4"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justify" vertical="center" wrapText="1"/>
    </xf>
    <xf numFmtId="0" fontId="0" fillId="0" borderId="1" xfId="0" applyFill="1" applyBorder="1" applyAlignment="1">
      <alignment horizontal="justify" vertical="center"/>
    </xf>
    <xf numFmtId="14" fontId="0" fillId="0" borderId="1" xfId="0" applyNumberFormat="1" applyFill="1" applyBorder="1" applyAlignment="1">
      <alignment horizontal="justify" vertical="center"/>
    </xf>
    <xf numFmtId="9" fontId="0" fillId="0" borderId="1" xfId="0" applyNumberFormat="1" applyFill="1" applyBorder="1" applyAlignment="1">
      <alignment vertical="center"/>
    </xf>
    <xf numFmtId="0" fontId="0" fillId="0" borderId="1" xfId="0" applyFill="1" applyBorder="1" applyAlignment="1">
      <alignment vertical="center"/>
    </xf>
    <xf numFmtId="168" fontId="0" fillId="0" borderId="1" xfId="0" applyNumberFormat="1" applyFill="1" applyBorder="1" applyAlignment="1">
      <alignment horizontal="justify" vertical="center" wrapText="1"/>
    </xf>
    <xf numFmtId="0" fontId="0" fillId="0" borderId="1" xfId="0" applyFill="1" applyBorder="1" applyAlignment="1">
      <alignment horizontal="right" vertical="center"/>
    </xf>
    <xf numFmtId="0" fontId="0" fillId="0" borderId="6" xfId="0" applyFill="1" applyBorder="1" applyAlignment="1">
      <alignment horizontal="justify" vertical="center" wrapText="1"/>
    </xf>
    <xf numFmtId="0" fontId="0" fillId="0" borderId="8" xfId="0" applyFill="1" applyBorder="1" applyAlignment="1">
      <alignment horizontal="justify" vertical="center" wrapText="1"/>
    </xf>
    <xf numFmtId="0" fontId="0" fillId="0" borderId="9" xfId="0" applyFill="1" applyBorder="1" applyAlignment="1">
      <alignment horizontal="justify" vertical="center" wrapText="1"/>
    </xf>
    <xf numFmtId="167" fontId="4" fillId="0" borderId="1" xfId="17" applyNumberFormat="1" applyFont="1" applyFill="1" applyBorder="1" applyAlignment="1" applyProtection="1">
      <alignment horizontal="center" vertical="center" wrapText="1"/>
      <protection locked="0"/>
    </xf>
    <xf numFmtId="49" fontId="2" fillId="2" borderId="1" xfId="0" applyNumberFormat="1" applyFont="1" applyFill="1" applyBorder="1" applyAlignment="1" applyProtection="1">
      <alignment horizontal="center" vertical="center" wrapText="1"/>
      <protection locked="0"/>
    </xf>
    <xf numFmtId="0" fontId="0" fillId="0" borderId="0" xfId="0" applyFill="1" applyAlignment="1">
      <alignment/>
    </xf>
    <xf numFmtId="164" fontId="2" fillId="2" borderId="2" xfId="0" applyNumberFormat="1" applyFont="1" applyFill="1" applyBorder="1" applyAlignment="1" applyProtection="1">
      <alignment horizontal="center" vertical="center" wrapText="1"/>
      <protection/>
    </xf>
    <xf numFmtId="0" fontId="2" fillId="2" borderId="0" xfId="0" applyFont="1" applyFill="1" applyBorder="1" applyAlignment="1" applyProtection="1">
      <alignment horizontal="center" vertical="center" wrapText="1"/>
      <protection/>
    </xf>
    <xf numFmtId="164" fontId="2" fillId="2" borderId="4" xfId="0" applyNumberFormat="1" applyFont="1" applyFill="1" applyBorder="1" applyAlignment="1" applyProtection="1">
      <alignment horizontal="center" vertical="center" wrapText="1"/>
      <protection/>
    </xf>
    <xf numFmtId="164" fontId="12" fillId="2" borderId="1" xfId="0" applyNumberFormat="1" applyFont="1" applyFill="1" applyBorder="1" applyAlignment="1" applyProtection="1">
      <alignment horizontal="center" vertical="center" wrapText="1"/>
      <protection/>
    </xf>
    <xf numFmtId="165" fontId="2" fillId="2" borderId="1" xfId="0" applyNumberFormat="1" applyFont="1" applyFill="1" applyBorder="1" applyAlignment="1" applyProtection="1">
      <alignment horizontal="center" vertical="center" wrapText="1"/>
      <protection locked="0"/>
    </xf>
    <xf numFmtId="3" fontId="2" fillId="2" borderId="6" xfId="0" applyNumberFormat="1" applyFont="1" applyFill="1" applyBorder="1" applyAlignment="1" applyProtection="1">
      <alignment horizontal="center" vertical="center" wrapText="1"/>
      <protection/>
    </xf>
    <xf numFmtId="164" fontId="2" fillId="2" borderId="6" xfId="0" applyNumberFormat="1" applyFont="1" applyFill="1" applyBorder="1" applyAlignment="1" applyProtection="1">
      <alignment horizontal="center" vertical="center" wrapText="1"/>
      <protection/>
    </xf>
    <xf numFmtId="165" fontId="2" fillId="2" borderId="6" xfId="0" applyNumberFormat="1" applyFont="1" applyFill="1" applyBorder="1" applyAlignment="1" applyProtection="1">
      <alignment horizontal="center" vertical="center" wrapText="1"/>
      <protection/>
    </xf>
    <xf numFmtId="164" fontId="3" fillId="2" borderId="6" xfId="0" applyNumberFormat="1" applyFont="1" applyFill="1" applyBorder="1" applyAlignment="1" applyProtection="1">
      <alignment horizontal="center" vertical="center" wrapText="1"/>
      <protection locked="0"/>
    </xf>
    <xf numFmtId="165" fontId="2" fillId="2" borderId="6" xfId="0" applyNumberFormat="1" applyFont="1" applyFill="1" applyBorder="1" applyAlignment="1" applyProtection="1">
      <alignment horizontal="center" vertical="center" wrapText="1"/>
      <protection locked="0"/>
    </xf>
    <xf numFmtId="17"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2" fillId="2" borderId="1" xfId="0" applyFont="1" applyFill="1" applyBorder="1" applyAlignment="1" applyProtection="1">
      <alignment horizontal="left"/>
      <protection locked="0"/>
    </xf>
    <xf numFmtId="14" fontId="0" fillId="0" borderId="6" xfId="0" applyNumberFormat="1"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2" fillId="2" borderId="2" xfId="0" applyFont="1" applyFill="1" applyBorder="1" applyAlignment="1" applyProtection="1">
      <alignment horizontal="center" vertical="center" wrapText="1"/>
      <protection/>
    </xf>
    <xf numFmtId="0" fontId="2" fillId="2" borderId="10" xfId="0"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2" fillId="2" borderId="7" xfId="0" applyFont="1" applyFill="1" applyBorder="1" applyAlignment="1" applyProtection="1">
      <alignment horizontal="center" vertical="center" wrapText="1"/>
      <protection locked="0"/>
    </xf>
    <xf numFmtId="0" fontId="0" fillId="2" borderId="3"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5" xfId="0" applyFill="1" applyBorder="1" applyAlignment="1">
      <alignment horizontal="center" vertical="center" wrapText="1"/>
    </xf>
    <xf numFmtId="0" fontId="2" fillId="2" borderId="6" xfId="0" applyFont="1" applyFill="1" applyBorder="1" applyAlignment="1" applyProtection="1">
      <alignment horizontal="center" vertical="center" wrapText="1"/>
      <protection/>
    </xf>
    <xf numFmtId="0" fontId="2" fillId="2" borderId="8" xfId="0" applyFont="1" applyFill="1" applyBorder="1" applyAlignment="1" applyProtection="1">
      <alignment horizontal="center" vertical="center" wrapText="1"/>
      <protection/>
    </xf>
    <xf numFmtId="164" fontId="3" fillId="2" borderId="1" xfId="0" applyNumberFormat="1" applyFont="1" applyFill="1" applyBorder="1" applyAlignment="1" applyProtection="1">
      <alignment horizontal="center" vertical="center" wrapText="1"/>
      <protection/>
    </xf>
    <xf numFmtId="164" fontId="3" fillId="2" borderId="6" xfId="0" applyNumberFormat="1" applyFont="1" applyFill="1" applyBorder="1" applyAlignment="1" applyProtection="1">
      <alignment horizontal="center" vertical="center" wrapText="1"/>
      <protection/>
    </xf>
    <xf numFmtId="0" fontId="2" fillId="2" borderId="11" xfId="0" applyFont="1" applyFill="1" applyBorder="1" applyAlignment="1" applyProtection="1">
      <alignment horizontal="center" vertical="center" wrapText="1"/>
      <protection/>
    </xf>
    <xf numFmtId="0" fontId="2" fillId="2" borderId="12" xfId="0" applyFont="1" applyFill="1" applyBorder="1" applyAlignment="1" applyProtection="1">
      <alignment horizontal="center" vertical="center" wrapText="1"/>
      <protection/>
    </xf>
    <xf numFmtId="0" fontId="2" fillId="2" borderId="13" xfId="0" applyFont="1" applyFill="1" applyBorder="1" applyAlignment="1" applyProtection="1">
      <alignment horizontal="center" vertical="center" wrapText="1"/>
      <protection/>
    </xf>
    <xf numFmtId="0" fontId="3" fillId="2" borderId="6" xfId="0" applyFont="1" applyFill="1" applyBorder="1" applyAlignment="1" applyProtection="1">
      <alignment horizontal="justify" vertical="center" wrapText="1"/>
      <protection locked="0"/>
    </xf>
    <xf numFmtId="0" fontId="8" fillId="2" borderId="9" xfId="0" applyFont="1" applyFill="1" applyBorder="1" applyAlignment="1">
      <alignment horizontal="justify" vertical="center" wrapText="1"/>
    </xf>
    <xf numFmtId="0" fontId="3" fillId="2" borderId="11" xfId="0" applyFont="1" applyFill="1" applyBorder="1" applyAlignment="1" applyProtection="1">
      <alignment horizontal="center" vertical="center" wrapText="1"/>
      <protection/>
    </xf>
    <xf numFmtId="0" fontId="3" fillId="2" borderId="12" xfId="0" applyFont="1" applyFill="1" applyBorder="1" applyAlignment="1" applyProtection="1">
      <alignment horizontal="center" vertical="center" wrapText="1"/>
      <protection/>
    </xf>
    <xf numFmtId="0" fontId="2" fillId="2" borderId="1" xfId="0" applyFont="1" applyFill="1" applyBorder="1" applyAlignment="1" applyProtection="1">
      <alignment horizontal="center" vertical="center" wrapText="1"/>
      <protection/>
    </xf>
    <xf numFmtId="0" fontId="12" fillId="2" borderId="1" xfId="0" applyFont="1" applyFill="1" applyBorder="1" applyAlignment="1" applyProtection="1">
      <alignment horizontal="center" vertical="center" wrapText="1"/>
      <protection/>
    </xf>
    <xf numFmtId="0" fontId="12" fillId="2" borderId="6" xfId="0" applyFont="1" applyFill="1" applyBorder="1" applyAlignment="1" applyProtection="1">
      <alignment horizontal="center" vertical="center" wrapText="1"/>
      <protection/>
    </xf>
    <xf numFmtId="0" fontId="2" fillId="2" borderId="3" xfId="0"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0" fontId="2" fillId="2" borderId="0" xfId="0" applyFont="1" applyFill="1" applyBorder="1" applyAlignment="1" applyProtection="1">
      <alignment horizontal="left"/>
      <protection/>
    </xf>
    <xf numFmtId="0" fontId="2" fillId="2" borderId="11" xfId="0" applyFont="1" applyFill="1" applyBorder="1" applyAlignment="1" applyProtection="1">
      <alignment horizontal="right"/>
      <protection/>
    </xf>
    <xf numFmtId="0" fontId="2" fillId="2" borderId="13" xfId="0" applyFont="1" applyFill="1" applyBorder="1" applyAlignment="1" applyProtection="1">
      <alignment horizontal="right"/>
      <protection/>
    </xf>
    <xf numFmtId="0" fontId="2" fillId="2" borderId="1" xfId="0" applyFont="1" applyFill="1" applyBorder="1" applyAlignment="1" applyProtection="1">
      <alignment horizontal="right"/>
      <protection/>
    </xf>
    <xf numFmtId="0" fontId="2" fillId="2" borderId="1" xfId="0" applyFont="1" applyFill="1" applyBorder="1" applyAlignment="1" applyProtection="1">
      <alignment horizontal="left"/>
      <protection/>
    </xf>
    <xf numFmtId="0" fontId="2" fillId="2" borderId="9" xfId="0" applyFont="1" applyFill="1" applyBorder="1" applyAlignment="1" applyProtection="1">
      <alignment horizontal="left"/>
      <protection/>
    </xf>
    <xf numFmtId="0" fontId="2" fillId="2" borderId="0" xfId="0" applyFont="1" applyFill="1" applyBorder="1" applyAlignment="1" applyProtection="1">
      <alignment horizontal="center" vertical="center" wrapText="1"/>
      <protection/>
    </xf>
    <xf numFmtId="0" fontId="3" fillId="2" borderId="13" xfId="0" applyFont="1" applyFill="1" applyBorder="1" applyAlignment="1" applyProtection="1">
      <alignment horizontal="center" vertical="center" wrapText="1"/>
      <protection/>
    </xf>
    <xf numFmtId="164" fontId="2" fillId="2" borderId="1" xfId="0" applyNumberFormat="1" applyFont="1" applyFill="1" applyBorder="1" applyAlignment="1" applyProtection="1">
      <alignment horizontal="center" vertical="center" wrapText="1"/>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552450</xdr:colOff>
      <xdr:row>13</xdr:row>
      <xdr:rowOff>1552575</xdr:rowOff>
    </xdr:from>
    <xdr:to>
      <xdr:col>9</xdr:col>
      <xdr:colOff>552450</xdr:colOff>
      <xdr:row>13</xdr:row>
      <xdr:rowOff>1552575</xdr:rowOff>
    </xdr:to>
    <xdr:sp>
      <xdr:nvSpPr>
        <xdr:cNvPr id="1" name="Line 16"/>
        <xdr:cNvSpPr>
          <a:spLocks/>
        </xdr:cNvSpPr>
      </xdr:nvSpPr>
      <xdr:spPr>
        <a:xfrm>
          <a:off x="7962900" y="5057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523875</xdr:colOff>
      <xdr:row>14</xdr:row>
      <xdr:rowOff>0</xdr:rowOff>
    </xdr:from>
    <xdr:to>
      <xdr:col>8</xdr:col>
      <xdr:colOff>514350</xdr:colOff>
      <xdr:row>14</xdr:row>
      <xdr:rowOff>0</xdr:rowOff>
    </xdr:to>
    <xdr:sp>
      <xdr:nvSpPr>
        <xdr:cNvPr id="2" name="Line 17"/>
        <xdr:cNvSpPr>
          <a:spLocks/>
        </xdr:cNvSpPr>
      </xdr:nvSpPr>
      <xdr:spPr>
        <a:xfrm>
          <a:off x="7410450" y="778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523875</xdr:colOff>
      <xdr:row>14</xdr:row>
      <xdr:rowOff>0</xdr:rowOff>
    </xdr:from>
    <xdr:to>
      <xdr:col>8</xdr:col>
      <xdr:colOff>514350</xdr:colOff>
      <xdr:row>14</xdr:row>
      <xdr:rowOff>0</xdr:rowOff>
    </xdr:to>
    <xdr:sp>
      <xdr:nvSpPr>
        <xdr:cNvPr id="3" name="Line 18"/>
        <xdr:cNvSpPr>
          <a:spLocks/>
        </xdr:cNvSpPr>
      </xdr:nvSpPr>
      <xdr:spPr>
        <a:xfrm>
          <a:off x="7410450" y="778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2"/>
  <sheetViews>
    <sheetView tabSelected="1" workbookViewId="0" topLeftCell="A2">
      <selection activeCell="A5" sqref="A5:B5"/>
    </sheetView>
  </sheetViews>
  <sheetFormatPr defaultColWidth="11.421875" defaultRowHeight="12.75"/>
  <cols>
    <col min="1" max="1" width="12.00390625" style="0" customWidth="1"/>
    <col min="2" max="2" width="6.8515625" style="0" customWidth="1"/>
    <col min="3" max="3" width="10.421875" style="0" customWidth="1"/>
    <col min="4" max="4" width="14.8515625" style="0" customWidth="1"/>
    <col min="5" max="5" width="26.57421875" style="0" customWidth="1"/>
    <col min="6" max="6" width="8.00390625" style="0" customWidth="1"/>
    <col min="7" max="7" width="9.8515625" style="0" customWidth="1"/>
    <col min="8" max="8" width="14.7109375" style="0" customWidth="1"/>
    <col min="9" max="9" width="7.8515625" style="0" customWidth="1"/>
    <col min="10" max="10" width="8.28125" style="0" customWidth="1"/>
    <col min="11" max="11" width="0.13671875" style="0" customWidth="1"/>
    <col min="12" max="12" width="10.8515625" style="0" customWidth="1"/>
    <col min="13" max="13" width="8.8515625" style="0" hidden="1" customWidth="1"/>
    <col min="14" max="14" width="15.00390625" style="0" hidden="1" customWidth="1"/>
    <col min="15" max="15" width="12.57421875" style="0" customWidth="1"/>
    <col min="16" max="16" width="8.7109375" style="0" hidden="1" customWidth="1"/>
    <col min="17" max="18" width="9.140625" style="0" hidden="1" customWidth="1"/>
    <col min="19" max="19" width="7.8515625" style="0" hidden="1" customWidth="1"/>
    <col min="20" max="20" width="8.57421875" style="0" hidden="1" customWidth="1"/>
    <col min="21" max="21" width="9.421875" style="0" hidden="1" customWidth="1"/>
    <col min="22" max="22" width="8.8515625" style="0" hidden="1" customWidth="1"/>
    <col min="23" max="23" width="9.00390625" style="0" hidden="1" customWidth="1"/>
    <col min="24" max="24" width="11.421875" style="0" hidden="1" customWidth="1"/>
    <col min="25" max="25" width="1.57421875" style="0" hidden="1" customWidth="1"/>
    <col min="26" max="26" width="33.00390625" style="0" customWidth="1"/>
    <col min="27" max="27" width="26.140625" style="0" customWidth="1"/>
    <col min="28" max="29" width="8.8515625" style="0" customWidth="1"/>
    <col min="30" max="30" width="14.00390625" style="0" customWidth="1"/>
    <col min="31" max="31" width="10.00390625" style="0" customWidth="1"/>
    <col min="32" max="32" width="9.28125" style="0" customWidth="1"/>
    <col min="33" max="33" width="10.8515625" style="0" customWidth="1"/>
    <col min="34" max="37" width="0" style="0" hidden="1" customWidth="1"/>
    <col min="38" max="38" width="34.140625" style="0" customWidth="1"/>
  </cols>
  <sheetData>
    <row r="1" spans="1:38" ht="15.75">
      <c r="A1" s="1" t="s">
        <v>75</v>
      </c>
      <c r="B1" s="2"/>
      <c r="C1" s="3"/>
      <c r="D1" s="1"/>
      <c r="E1" s="1"/>
      <c r="F1" s="4"/>
      <c r="G1" s="4"/>
      <c r="H1" s="1"/>
      <c r="I1" s="5"/>
      <c r="J1" s="5"/>
      <c r="K1" s="3"/>
      <c r="L1" s="3"/>
      <c r="M1" s="6"/>
      <c r="N1" s="6"/>
      <c r="O1" s="7"/>
      <c r="P1" s="8"/>
      <c r="Q1" s="3"/>
      <c r="R1" s="3"/>
      <c r="S1" s="3"/>
      <c r="T1" s="3"/>
      <c r="U1" s="3"/>
      <c r="V1" s="3"/>
      <c r="W1" s="3"/>
      <c r="X1" s="3"/>
      <c r="Y1" s="3"/>
      <c r="Z1" s="9"/>
      <c r="AA1" s="9"/>
      <c r="AB1" s="9"/>
      <c r="AC1" s="9"/>
      <c r="AD1" s="10"/>
      <c r="AE1" s="4"/>
      <c r="AF1" s="4"/>
      <c r="AG1" s="4"/>
      <c r="AH1" s="11"/>
      <c r="AI1" s="12"/>
      <c r="AJ1" s="12"/>
      <c r="AK1" s="12"/>
      <c r="AL1" s="12"/>
    </row>
    <row r="2" spans="1:38" ht="15.75">
      <c r="A2" s="1" t="s">
        <v>3</v>
      </c>
      <c r="B2" s="2"/>
      <c r="C2" s="3"/>
      <c r="D2" s="1"/>
      <c r="E2" s="1"/>
      <c r="F2" s="4"/>
      <c r="G2" s="4"/>
      <c r="H2" s="1"/>
      <c r="I2" s="5"/>
      <c r="J2" s="5"/>
      <c r="K2" s="3"/>
      <c r="L2" s="3"/>
      <c r="M2" s="6"/>
      <c r="N2" s="6"/>
      <c r="O2" s="7"/>
      <c r="P2" s="8"/>
      <c r="Q2" s="3"/>
      <c r="R2" s="3"/>
      <c r="S2" s="3"/>
      <c r="T2" s="3"/>
      <c r="U2" s="3"/>
      <c r="V2" s="3"/>
      <c r="W2" s="3"/>
      <c r="X2" s="3"/>
      <c r="Y2" s="3"/>
      <c r="Z2" s="9"/>
      <c r="AA2" s="9"/>
      <c r="AB2" s="9"/>
      <c r="AC2" s="9"/>
      <c r="AD2" s="10"/>
      <c r="AE2" s="4"/>
      <c r="AF2" s="4"/>
      <c r="AG2" s="4"/>
      <c r="AH2" s="11"/>
      <c r="AI2" s="12"/>
      <c r="AJ2" s="12"/>
      <c r="AK2" s="12"/>
      <c r="AL2" s="12"/>
    </row>
    <row r="3" spans="1:38" ht="15.75">
      <c r="A3" s="10" t="s">
        <v>4</v>
      </c>
      <c r="B3" s="13"/>
      <c r="C3" s="14"/>
      <c r="D3" s="10"/>
      <c r="E3" s="10"/>
      <c r="F3" s="4"/>
      <c r="G3" s="4"/>
      <c r="H3" s="10"/>
      <c r="I3" s="5"/>
      <c r="J3" s="5"/>
      <c r="K3" s="14"/>
      <c r="L3" s="14"/>
      <c r="M3" s="6"/>
      <c r="N3" s="6"/>
      <c r="O3" s="7"/>
      <c r="P3" s="8"/>
      <c r="Q3" s="14"/>
      <c r="R3" s="14"/>
      <c r="S3" s="14"/>
      <c r="T3" s="14"/>
      <c r="U3" s="14"/>
      <c r="V3" s="14"/>
      <c r="W3" s="14"/>
      <c r="X3" s="14"/>
      <c r="Y3" s="14"/>
      <c r="Z3" s="9"/>
      <c r="AA3" s="9"/>
      <c r="AB3" s="9"/>
      <c r="AC3" s="9"/>
      <c r="AD3" s="10"/>
      <c r="AE3" s="4"/>
      <c r="AF3" s="4"/>
      <c r="AG3" s="4"/>
      <c r="AH3" s="11"/>
      <c r="AI3" s="12"/>
      <c r="AJ3" s="12"/>
      <c r="AK3" s="12"/>
      <c r="AL3" s="12"/>
    </row>
    <row r="4" spans="1:38" ht="12.75">
      <c r="A4" s="124"/>
      <c r="B4" s="124"/>
      <c r="C4" s="124"/>
      <c r="D4" s="124"/>
      <c r="E4" s="124"/>
      <c r="F4" s="124"/>
      <c r="G4" s="124"/>
      <c r="H4" s="124"/>
      <c r="I4" s="124"/>
      <c r="J4" s="124"/>
      <c r="K4" s="124"/>
      <c r="L4" s="124"/>
      <c r="M4" s="124"/>
      <c r="N4" s="124"/>
      <c r="O4" s="124"/>
      <c r="P4" s="124"/>
      <c r="Q4" s="124"/>
      <c r="R4" s="124"/>
      <c r="S4" s="124"/>
      <c r="T4" s="124"/>
      <c r="U4" s="124"/>
      <c r="V4" s="16"/>
      <c r="W4" s="16"/>
      <c r="X4" s="16"/>
      <c r="Y4" s="16"/>
      <c r="Z4" s="17"/>
      <c r="AA4" s="17"/>
      <c r="AB4" s="17"/>
      <c r="AC4" s="17"/>
      <c r="AD4" s="15"/>
      <c r="AE4" s="18"/>
      <c r="AF4" s="18"/>
      <c r="AG4" s="18"/>
      <c r="AH4" s="19"/>
      <c r="AI4" s="20"/>
      <c r="AJ4" s="20"/>
      <c r="AK4" s="20"/>
      <c r="AL4" s="20"/>
    </row>
    <row r="5" spans="1:38" ht="31.5" customHeight="1">
      <c r="A5" s="125" t="s">
        <v>5</v>
      </c>
      <c r="B5" s="126"/>
      <c r="C5" s="21" t="s">
        <v>6</v>
      </c>
      <c r="D5" s="21" t="s">
        <v>7</v>
      </c>
      <c r="E5" s="16"/>
      <c r="F5" s="18"/>
      <c r="G5" s="18"/>
      <c r="H5" s="15"/>
      <c r="I5" s="22"/>
      <c r="J5" s="22"/>
      <c r="K5" s="16"/>
      <c r="L5" s="16"/>
      <c r="M5" s="23"/>
      <c r="N5" s="23"/>
      <c r="O5" s="24"/>
      <c r="P5" s="25"/>
      <c r="Q5" s="16"/>
      <c r="R5" s="16"/>
      <c r="S5" s="16"/>
      <c r="T5" s="16"/>
      <c r="U5" s="16"/>
      <c r="V5" s="16"/>
      <c r="W5" s="16"/>
      <c r="X5" s="16"/>
      <c r="Y5" s="16"/>
      <c r="Z5" s="17"/>
      <c r="AA5" s="17"/>
      <c r="AB5" s="17"/>
      <c r="AC5" s="17"/>
      <c r="AD5" s="15"/>
      <c r="AE5" s="18"/>
      <c r="AF5" s="18"/>
      <c r="AG5" s="18"/>
      <c r="AH5" s="19"/>
      <c r="AI5" s="20"/>
      <c r="AJ5" s="20"/>
      <c r="AK5" s="20"/>
      <c r="AL5" s="20"/>
    </row>
    <row r="6" spans="1:38" ht="12.75">
      <c r="A6" s="127" t="s">
        <v>68</v>
      </c>
      <c r="B6" s="127"/>
      <c r="C6" s="26">
        <v>38353</v>
      </c>
      <c r="D6" s="26">
        <v>38717</v>
      </c>
      <c r="E6" s="15"/>
      <c r="F6" s="18"/>
      <c r="G6" s="18"/>
      <c r="H6" s="15"/>
      <c r="I6" s="22"/>
      <c r="J6" s="22"/>
      <c r="K6" s="16"/>
      <c r="L6" s="16"/>
      <c r="M6" s="27"/>
      <c r="N6" s="27"/>
      <c r="O6" s="28"/>
      <c r="P6" s="25"/>
      <c r="Q6" s="16"/>
      <c r="R6" s="16"/>
      <c r="S6" s="16"/>
      <c r="T6" s="16"/>
      <c r="U6" s="16"/>
      <c r="V6" s="16"/>
      <c r="W6" s="16"/>
      <c r="X6" s="16"/>
      <c r="Y6" s="16"/>
      <c r="Z6" s="17"/>
      <c r="AA6" s="17"/>
      <c r="AB6" s="17"/>
      <c r="AC6" s="17"/>
      <c r="AD6" s="15"/>
      <c r="AE6" s="18"/>
      <c r="AF6" s="18"/>
      <c r="AG6" s="18"/>
      <c r="AH6" s="19"/>
      <c r="AI6" s="20"/>
      <c r="AJ6" s="20"/>
      <c r="AK6" s="20"/>
      <c r="AL6" s="20"/>
    </row>
    <row r="7" spans="1:38" ht="12.75">
      <c r="A7" s="128"/>
      <c r="B7" s="128"/>
      <c r="C7" s="128"/>
      <c r="D7" s="128"/>
      <c r="E7" s="129"/>
      <c r="F7" s="129"/>
      <c r="G7" s="129"/>
      <c r="H7" s="129"/>
      <c r="I7" s="129"/>
      <c r="J7" s="129"/>
      <c r="K7" s="129"/>
      <c r="L7" s="129"/>
      <c r="M7" s="129"/>
      <c r="N7" s="129"/>
      <c r="O7" s="129"/>
      <c r="P7" s="129"/>
      <c r="Q7" s="29"/>
      <c r="R7" s="29"/>
      <c r="S7" s="29"/>
      <c r="T7" s="29"/>
      <c r="U7" s="29"/>
      <c r="V7" s="29"/>
      <c r="W7" s="29"/>
      <c r="X7" s="29"/>
      <c r="Y7" s="29"/>
      <c r="Z7" s="17"/>
      <c r="AA7" s="17"/>
      <c r="AB7" s="17"/>
      <c r="AC7" s="17"/>
      <c r="AD7" s="15"/>
      <c r="AE7" s="18"/>
      <c r="AF7" s="18"/>
      <c r="AG7" s="18"/>
      <c r="AH7" s="19"/>
      <c r="AI7" s="30"/>
      <c r="AJ7" s="30"/>
      <c r="AK7" s="30"/>
      <c r="AL7" s="30"/>
    </row>
    <row r="8" spans="1:38" ht="12.75">
      <c r="A8" s="31"/>
      <c r="B8" s="119" t="s">
        <v>8</v>
      </c>
      <c r="C8" s="119"/>
      <c r="D8" s="119"/>
      <c r="E8" s="119"/>
      <c r="F8" s="119"/>
      <c r="G8" s="119"/>
      <c r="H8" s="119"/>
      <c r="I8" s="119"/>
      <c r="J8" s="119"/>
      <c r="K8" s="119"/>
      <c r="L8" s="60"/>
      <c r="M8" s="101"/>
      <c r="N8" s="101"/>
      <c r="O8" s="101"/>
      <c r="P8" s="101"/>
      <c r="Q8" s="101"/>
      <c r="R8" s="101"/>
      <c r="S8" s="101"/>
      <c r="T8" s="101"/>
      <c r="U8" s="101"/>
      <c r="V8" s="101"/>
      <c r="W8" s="101"/>
      <c r="X8" s="101"/>
      <c r="Y8" s="122"/>
      <c r="Z8" s="61" t="s">
        <v>76</v>
      </c>
      <c r="AA8" s="61" t="s">
        <v>9</v>
      </c>
      <c r="AB8" s="104" t="s">
        <v>87</v>
      </c>
      <c r="AC8" s="105"/>
      <c r="AD8" s="64" t="s">
        <v>10</v>
      </c>
      <c r="AE8" s="101"/>
      <c r="AF8" s="101"/>
      <c r="AG8" s="84"/>
      <c r="AH8" s="32"/>
      <c r="AI8" s="33"/>
      <c r="AJ8" s="33"/>
      <c r="AK8" s="34"/>
      <c r="AL8" s="61" t="s">
        <v>77</v>
      </c>
    </row>
    <row r="9" spans="1:38" ht="12.75">
      <c r="A9" s="120" t="s">
        <v>96</v>
      </c>
      <c r="B9" s="119" t="s">
        <v>78</v>
      </c>
      <c r="C9" s="119" t="s">
        <v>11</v>
      </c>
      <c r="D9" s="119" t="s">
        <v>12</v>
      </c>
      <c r="E9" s="119" t="s">
        <v>13</v>
      </c>
      <c r="F9" s="132" t="s">
        <v>14</v>
      </c>
      <c r="G9" s="132"/>
      <c r="H9" s="108" t="s">
        <v>15</v>
      </c>
      <c r="I9" s="64" t="s">
        <v>16</v>
      </c>
      <c r="J9" s="101"/>
      <c r="K9" s="122"/>
      <c r="L9" s="85"/>
      <c r="M9" s="130"/>
      <c r="N9" s="130"/>
      <c r="O9" s="103"/>
      <c r="P9" s="103"/>
      <c r="Q9" s="103"/>
      <c r="R9" s="103"/>
      <c r="S9" s="103"/>
      <c r="T9" s="103"/>
      <c r="U9" s="103"/>
      <c r="V9" s="103"/>
      <c r="W9" s="103"/>
      <c r="X9" s="103"/>
      <c r="Y9" s="123"/>
      <c r="Z9" s="61"/>
      <c r="AA9" s="61"/>
      <c r="AB9" s="106"/>
      <c r="AC9" s="107"/>
      <c r="AD9" s="102"/>
      <c r="AE9" s="103"/>
      <c r="AF9" s="103"/>
      <c r="AG9" s="86"/>
      <c r="AH9" s="35"/>
      <c r="AI9" s="36"/>
      <c r="AJ9" s="36"/>
      <c r="AK9" s="37"/>
      <c r="AL9" s="61"/>
    </row>
    <row r="10" spans="1:38" ht="71.25" customHeight="1">
      <c r="A10" s="120"/>
      <c r="B10" s="119"/>
      <c r="C10" s="119"/>
      <c r="D10" s="119"/>
      <c r="E10" s="119"/>
      <c r="F10" s="132"/>
      <c r="G10" s="132"/>
      <c r="H10" s="109"/>
      <c r="I10" s="102"/>
      <c r="J10" s="103"/>
      <c r="K10" s="123"/>
      <c r="L10" s="117" t="s">
        <v>79</v>
      </c>
      <c r="M10" s="118"/>
      <c r="N10" s="131"/>
      <c r="O10" s="117" t="s">
        <v>80</v>
      </c>
      <c r="P10" s="118"/>
      <c r="Q10" s="119" t="s">
        <v>81</v>
      </c>
      <c r="R10" s="119"/>
      <c r="S10" s="119"/>
      <c r="T10" s="112" t="s">
        <v>17</v>
      </c>
      <c r="U10" s="113"/>
      <c r="V10" s="114"/>
      <c r="W10" s="112" t="s">
        <v>18</v>
      </c>
      <c r="X10" s="113"/>
      <c r="Y10" s="114"/>
      <c r="Z10" s="61"/>
      <c r="AA10" s="61"/>
      <c r="AB10" s="115" t="s">
        <v>88</v>
      </c>
      <c r="AC10" s="115" t="s">
        <v>89</v>
      </c>
      <c r="AD10" s="108" t="s">
        <v>19</v>
      </c>
      <c r="AE10" s="110" t="s">
        <v>20</v>
      </c>
      <c r="AF10" s="110" t="s">
        <v>21</v>
      </c>
      <c r="AG10" s="87" t="s">
        <v>22</v>
      </c>
      <c r="AH10" s="88"/>
      <c r="AI10" s="82" t="s">
        <v>82</v>
      </c>
      <c r="AJ10" s="82"/>
      <c r="AK10" s="82"/>
      <c r="AL10" s="61"/>
    </row>
    <row r="11" spans="1:38" ht="33.75" customHeight="1">
      <c r="A11" s="121"/>
      <c r="B11" s="108"/>
      <c r="C11" s="108"/>
      <c r="D11" s="108"/>
      <c r="E11" s="108"/>
      <c r="F11" s="38" t="s">
        <v>23</v>
      </c>
      <c r="G11" s="39" t="s">
        <v>24</v>
      </c>
      <c r="H11" s="109"/>
      <c r="I11" s="40" t="s">
        <v>25</v>
      </c>
      <c r="J11" s="40" t="s">
        <v>26</v>
      </c>
      <c r="K11" s="41" t="s">
        <v>27</v>
      </c>
      <c r="L11" s="89" t="s">
        <v>69</v>
      </c>
      <c r="M11" s="89" t="s">
        <v>28</v>
      </c>
      <c r="N11" s="89" t="s">
        <v>29</v>
      </c>
      <c r="O11" s="90" t="s">
        <v>70</v>
      </c>
      <c r="P11" s="91" t="s">
        <v>30</v>
      </c>
      <c r="Q11" s="41" t="s">
        <v>31</v>
      </c>
      <c r="R11" s="41" t="s">
        <v>32</v>
      </c>
      <c r="S11" s="41" t="s">
        <v>33</v>
      </c>
      <c r="T11" s="41" t="s">
        <v>34</v>
      </c>
      <c r="U11" s="41" t="s">
        <v>35</v>
      </c>
      <c r="V11" s="41" t="s">
        <v>36</v>
      </c>
      <c r="W11" s="41" t="s">
        <v>37</v>
      </c>
      <c r="X11" s="41" t="s">
        <v>38</v>
      </c>
      <c r="Y11" s="41" t="s">
        <v>39</v>
      </c>
      <c r="Z11" s="62"/>
      <c r="AA11" s="62"/>
      <c r="AB11" s="116"/>
      <c r="AC11" s="116"/>
      <c r="AD11" s="109"/>
      <c r="AE11" s="111"/>
      <c r="AF11" s="111"/>
      <c r="AG11" s="92" t="s">
        <v>71</v>
      </c>
      <c r="AH11" s="93" t="s">
        <v>40</v>
      </c>
      <c r="AI11" s="43" t="s">
        <v>41</v>
      </c>
      <c r="AJ11" s="43" t="s">
        <v>42</v>
      </c>
      <c r="AK11" s="43" t="s">
        <v>43</v>
      </c>
      <c r="AL11" s="62"/>
    </row>
    <row r="12" spans="1:256" s="46" customFormat="1" ht="15.75" customHeight="1">
      <c r="A12" s="97" t="s">
        <v>67</v>
      </c>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row>
    <row r="13" spans="1:38" ht="12.75">
      <c r="A13" s="97" t="s">
        <v>83</v>
      </c>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row>
    <row r="14" spans="1:38" ht="336.75" customHeight="1">
      <c r="A14" s="95" t="s">
        <v>46</v>
      </c>
      <c r="B14" s="95" t="s">
        <v>47</v>
      </c>
      <c r="C14" s="95" t="s">
        <v>48</v>
      </c>
      <c r="D14" s="81" t="s">
        <v>49</v>
      </c>
      <c r="E14" s="59" t="s">
        <v>50</v>
      </c>
      <c r="F14" s="94">
        <v>38353</v>
      </c>
      <c r="G14" s="94">
        <v>38687</v>
      </c>
      <c r="H14" s="48" t="s">
        <v>51</v>
      </c>
      <c r="I14" s="48">
        <v>23</v>
      </c>
      <c r="J14" s="48">
        <v>23</v>
      </c>
      <c r="K14" s="52"/>
      <c r="L14" s="75">
        <v>24</v>
      </c>
      <c r="M14" s="66"/>
      <c r="N14" s="66"/>
      <c r="O14" s="65">
        <v>38716</v>
      </c>
      <c r="P14" s="66"/>
      <c r="Q14" s="66"/>
      <c r="R14" s="66"/>
      <c r="S14" s="66"/>
      <c r="T14" s="66"/>
      <c r="U14" s="66"/>
      <c r="V14" s="66"/>
      <c r="W14" s="66"/>
      <c r="X14" s="66"/>
      <c r="Y14" s="66"/>
      <c r="Z14" s="67" t="s">
        <v>94</v>
      </c>
      <c r="AA14" s="67" t="s">
        <v>73</v>
      </c>
      <c r="AB14" s="68">
        <v>1</v>
      </c>
      <c r="AC14" s="76">
        <f>(24/23)</f>
        <v>1.0434782608695652</v>
      </c>
      <c r="AD14" s="42" t="s">
        <v>52</v>
      </c>
      <c r="AE14" s="44">
        <v>38353</v>
      </c>
      <c r="AF14" s="44">
        <v>38687</v>
      </c>
      <c r="AG14" s="65">
        <v>38716</v>
      </c>
      <c r="AH14" s="66"/>
      <c r="AI14" s="66"/>
      <c r="AJ14" s="66"/>
      <c r="AK14" s="66"/>
      <c r="AL14" s="67" t="s">
        <v>84</v>
      </c>
    </row>
    <row r="15" spans="1:38" ht="159" customHeight="1">
      <c r="A15" s="95"/>
      <c r="B15" s="95"/>
      <c r="C15" s="95"/>
      <c r="D15" s="81"/>
      <c r="E15" s="95" t="s">
        <v>53</v>
      </c>
      <c r="F15" s="94"/>
      <c r="G15" s="94"/>
      <c r="H15" s="47" t="s">
        <v>54</v>
      </c>
      <c r="I15" s="47">
        <v>4</v>
      </c>
      <c r="J15" s="47">
        <v>10</v>
      </c>
      <c r="K15" s="52"/>
      <c r="L15" s="75">
        <v>79</v>
      </c>
      <c r="M15" s="66"/>
      <c r="N15" s="66"/>
      <c r="O15" s="73">
        <v>38701</v>
      </c>
      <c r="P15" s="66"/>
      <c r="Q15" s="66"/>
      <c r="R15" s="66"/>
      <c r="S15" s="66"/>
      <c r="T15" s="66"/>
      <c r="U15" s="66"/>
      <c r="V15" s="66"/>
      <c r="W15" s="66"/>
      <c r="X15" s="66"/>
      <c r="Y15" s="66"/>
      <c r="Z15" s="67" t="s">
        <v>90</v>
      </c>
      <c r="AA15" s="66"/>
      <c r="AB15" s="68">
        <v>1</v>
      </c>
      <c r="AC15" s="68">
        <f>(79/10)</f>
        <v>7.9</v>
      </c>
      <c r="AD15" s="96" t="s">
        <v>55</v>
      </c>
      <c r="AE15" s="63">
        <v>38412</v>
      </c>
      <c r="AF15" s="63">
        <v>38687</v>
      </c>
      <c r="AG15" s="98">
        <v>38716</v>
      </c>
      <c r="AH15" s="66"/>
      <c r="AI15" s="66"/>
      <c r="AJ15" s="66"/>
      <c r="AK15" s="66"/>
      <c r="AL15" s="78" t="s">
        <v>95</v>
      </c>
    </row>
    <row r="16" spans="1:38" ht="123.75">
      <c r="A16" s="95"/>
      <c r="B16" s="95"/>
      <c r="C16" s="95"/>
      <c r="D16" s="81"/>
      <c r="E16" s="95"/>
      <c r="F16" s="94"/>
      <c r="G16" s="94"/>
      <c r="H16" s="47" t="s">
        <v>56</v>
      </c>
      <c r="I16" s="47">
        <v>10</v>
      </c>
      <c r="J16" s="47">
        <v>35</v>
      </c>
      <c r="K16" s="52"/>
      <c r="L16" s="75">
        <v>83</v>
      </c>
      <c r="M16" s="66"/>
      <c r="N16" s="66"/>
      <c r="O16" s="73">
        <v>38706</v>
      </c>
      <c r="P16" s="66"/>
      <c r="Q16" s="66"/>
      <c r="R16" s="66"/>
      <c r="S16" s="66"/>
      <c r="T16" s="66"/>
      <c r="U16" s="66"/>
      <c r="V16" s="66"/>
      <c r="W16" s="66"/>
      <c r="X16" s="66"/>
      <c r="Y16" s="66"/>
      <c r="Z16" s="67" t="s">
        <v>0</v>
      </c>
      <c r="AA16" s="66"/>
      <c r="AB16" s="68">
        <v>1</v>
      </c>
      <c r="AC16" s="76">
        <f>(83/35)</f>
        <v>2.3714285714285714</v>
      </c>
      <c r="AD16" s="96"/>
      <c r="AE16" s="63"/>
      <c r="AF16" s="63"/>
      <c r="AG16" s="99"/>
      <c r="AH16" s="66"/>
      <c r="AI16" s="66"/>
      <c r="AJ16" s="66"/>
      <c r="AK16" s="66"/>
      <c r="AL16" s="79"/>
    </row>
    <row r="17" spans="1:38" ht="281.25">
      <c r="A17" s="95"/>
      <c r="B17" s="95"/>
      <c r="C17" s="95"/>
      <c r="D17" s="81"/>
      <c r="E17" s="95"/>
      <c r="F17" s="94"/>
      <c r="G17" s="94"/>
      <c r="H17" s="47" t="s">
        <v>57</v>
      </c>
      <c r="I17" s="47">
        <v>40</v>
      </c>
      <c r="J17" s="47">
        <v>100</v>
      </c>
      <c r="K17" s="52"/>
      <c r="L17" s="72">
        <v>118</v>
      </c>
      <c r="M17" s="66"/>
      <c r="N17" s="66"/>
      <c r="O17" s="73">
        <v>38709</v>
      </c>
      <c r="P17" s="66"/>
      <c r="Q17" s="66"/>
      <c r="R17" s="66"/>
      <c r="S17" s="66"/>
      <c r="T17" s="66"/>
      <c r="U17" s="66"/>
      <c r="V17" s="66"/>
      <c r="W17" s="66"/>
      <c r="X17" s="66"/>
      <c r="Y17" s="66"/>
      <c r="Z17" s="67" t="s">
        <v>91</v>
      </c>
      <c r="AA17" s="66"/>
      <c r="AB17" s="68">
        <v>1</v>
      </c>
      <c r="AC17" s="68">
        <f>(118/100)</f>
        <v>1.18</v>
      </c>
      <c r="AD17" s="96"/>
      <c r="AE17" s="63"/>
      <c r="AF17" s="63"/>
      <c r="AG17" s="99"/>
      <c r="AH17" s="66"/>
      <c r="AI17" s="66"/>
      <c r="AJ17" s="66"/>
      <c r="AK17" s="66"/>
      <c r="AL17" s="79"/>
    </row>
    <row r="18" spans="1:38" ht="81" customHeight="1">
      <c r="A18" s="95"/>
      <c r="B18" s="95"/>
      <c r="C18" s="95"/>
      <c r="D18" s="81"/>
      <c r="E18" s="95"/>
      <c r="F18" s="94"/>
      <c r="G18" s="94"/>
      <c r="H18" s="47" t="s">
        <v>58</v>
      </c>
      <c r="I18" s="47">
        <v>100000</v>
      </c>
      <c r="J18" s="47">
        <v>200000</v>
      </c>
      <c r="K18" s="52"/>
      <c r="L18" s="72">
        <v>228960</v>
      </c>
      <c r="M18" s="66"/>
      <c r="N18" s="66"/>
      <c r="O18" s="73">
        <v>38709</v>
      </c>
      <c r="P18" s="66"/>
      <c r="Q18" s="66"/>
      <c r="R18" s="66"/>
      <c r="S18" s="66"/>
      <c r="T18" s="66"/>
      <c r="U18" s="66"/>
      <c r="V18" s="66"/>
      <c r="W18" s="66"/>
      <c r="X18" s="66"/>
      <c r="Y18" s="66"/>
      <c r="Z18" s="67" t="s">
        <v>1</v>
      </c>
      <c r="AA18" s="66"/>
      <c r="AB18" s="68">
        <v>1</v>
      </c>
      <c r="AC18" s="76">
        <f>(228960/200000)</f>
        <v>1.1448</v>
      </c>
      <c r="AD18" s="96"/>
      <c r="AE18" s="63"/>
      <c r="AF18" s="63"/>
      <c r="AG18" s="100"/>
      <c r="AH18" s="66"/>
      <c r="AI18" s="66"/>
      <c r="AJ18" s="66"/>
      <c r="AK18" s="66"/>
      <c r="AL18" s="80"/>
    </row>
    <row r="19" spans="1:38" ht="13.5" customHeight="1">
      <c r="A19" s="97" t="s">
        <v>44</v>
      </c>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row>
    <row r="20" spans="1:38" ht="269.25" customHeight="1">
      <c r="A20" s="95" t="s">
        <v>46</v>
      </c>
      <c r="B20" s="48">
        <v>5</v>
      </c>
      <c r="C20" s="42" t="s">
        <v>59</v>
      </c>
      <c r="D20" s="49" t="s">
        <v>60</v>
      </c>
      <c r="E20" s="96" t="s">
        <v>61</v>
      </c>
      <c r="F20" s="44">
        <v>38353</v>
      </c>
      <c r="G20" s="44">
        <v>38687</v>
      </c>
      <c r="H20" s="58" t="s">
        <v>62</v>
      </c>
      <c r="I20" s="53">
        <v>0.5</v>
      </c>
      <c r="J20" s="53">
        <v>1</v>
      </c>
      <c r="K20" s="52"/>
      <c r="L20" s="74">
        <v>1</v>
      </c>
      <c r="M20" s="66"/>
      <c r="N20" s="66"/>
      <c r="O20" s="65">
        <v>38709</v>
      </c>
      <c r="P20" s="66"/>
      <c r="Q20" s="66"/>
      <c r="R20" s="66"/>
      <c r="S20" s="66"/>
      <c r="T20" s="66"/>
      <c r="U20" s="66"/>
      <c r="V20" s="66"/>
      <c r="W20" s="66"/>
      <c r="X20" s="66"/>
      <c r="Y20" s="66"/>
      <c r="Z20" s="67" t="s">
        <v>92</v>
      </c>
      <c r="AA20" s="67" t="s">
        <v>2</v>
      </c>
      <c r="AB20" s="68">
        <v>1</v>
      </c>
      <c r="AC20" s="68">
        <v>0.9</v>
      </c>
      <c r="AD20" s="69" t="s">
        <v>63</v>
      </c>
      <c r="AE20" s="70">
        <v>38353</v>
      </c>
      <c r="AF20" s="70">
        <v>38687</v>
      </c>
      <c r="AG20" s="65">
        <v>38709</v>
      </c>
      <c r="AH20" s="66"/>
      <c r="AI20" s="66"/>
      <c r="AJ20" s="66"/>
      <c r="AK20" s="66"/>
      <c r="AL20" s="71" t="s">
        <v>93</v>
      </c>
    </row>
    <row r="21" spans="1:43" ht="124.5" customHeight="1">
      <c r="A21" s="95"/>
      <c r="B21" s="47">
        <v>5</v>
      </c>
      <c r="C21" s="42" t="s">
        <v>64</v>
      </c>
      <c r="D21" s="49" t="s">
        <v>65</v>
      </c>
      <c r="E21" s="96"/>
      <c r="F21" s="44">
        <v>38353</v>
      </c>
      <c r="G21" s="44">
        <v>38687</v>
      </c>
      <c r="H21" s="42" t="s">
        <v>72</v>
      </c>
      <c r="I21" s="50" t="s">
        <v>45</v>
      </c>
      <c r="J21" s="51">
        <v>1</v>
      </c>
      <c r="K21" s="52"/>
      <c r="L21" s="77">
        <v>1</v>
      </c>
      <c r="M21" s="66"/>
      <c r="N21" s="66"/>
      <c r="O21" s="65">
        <v>38716</v>
      </c>
      <c r="P21" s="66"/>
      <c r="Q21" s="66"/>
      <c r="R21" s="66"/>
      <c r="S21" s="66"/>
      <c r="T21" s="66"/>
      <c r="U21" s="66"/>
      <c r="V21" s="66"/>
      <c r="W21" s="66"/>
      <c r="X21" s="66"/>
      <c r="Y21" s="66"/>
      <c r="Z21" s="67" t="s">
        <v>86</v>
      </c>
      <c r="AA21" s="67" t="s">
        <v>85</v>
      </c>
      <c r="AB21" s="68">
        <v>1</v>
      </c>
      <c r="AC21" s="68">
        <v>1</v>
      </c>
      <c r="AD21" s="69" t="s">
        <v>66</v>
      </c>
      <c r="AE21" s="70">
        <v>38353</v>
      </c>
      <c r="AF21" s="70">
        <v>38687</v>
      </c>
      <c r="AG21" s="65">
        <v>38716</v>
      </c>
      <c r="AH21" s="66"/>
      <c r="AI21" s="66"/>
      <c r="AJ21" s="66"/>
      <c r="AK21" s="66"/>
      <c r="AL21" s="71" t="s">
        <v>74</v>
      </c>
      <c r="AM21" s="83"/>
      <c r="AN21" s="83"/>
      <c r="AO21" s="83"/>
      <c r="AP21" s="83"/>
      <c r="AQ21" s="83"/>
    </row>
    <row r="23" ht="18">
      <c r="A23" s="54"/>
    </row>
    <row r="29" spans="26:29" ht="15">
      <c r="Z29" s="55"/>
      <c r="AA29" s="55"/>
      <c r="AB29" s="55"/>
      <c r="AC29" s="57"/>
    </row>
    <row r="30" spans="26:29" ht="15">
      <c r="Z30" s="55"/>
      <c r="AA30" s="55"/>
      <c r="AB30" s="55"/>
      <c r="AC30" s="57"/>
    </row>
    <row r="31" spans="26:29" ht="15">
      <c r="Z31" s="55"/>
      <c r="AA31" s="55"/>
      <c r="AB31" s="55"/>
      <c r="AC31" s="57"/>
    </row>
    <row r="32" spans="26:29" ht="15">
      <c r="Z32" s="55"/>
      <c r="AA32" s="55"/>
      <c r="AB32" s="55"/>
      <c r="AC32" s="57"/>
    </row>
    <row r="33" spans="26:29" ht="15">
      <c r="Z33" s="55"/>
      <c r="AA33" s="55"/>
      <c r="AB33" s="55"/>
      <c r="AC33" s="57"/>
    </row>
    <row r="34" spans="26:29" ht="15">
      <c r="Z34" s="55"/>
      <c r="AA34" s="55"/>
      <c r="AB34" s="55"/>
      <c r="AC34" s="57"/>
    </row>
    <row r="35" spans="26:29" ht="15">
      <c r="Z35" s="55"/>
      <c r="AA35" s="55"/>
      <c r="AB35" s="55"/>
      <c r="AC35" s="57"/>
    </row>
    <row r="36" spans="26:29" ht="15">
      <c r="Z36" s="55"/>
      <c r="AA36" s="55"/>
      <c r="AB36" s="55"/>
      <c r="AC36" s="57"/>
    </row>
    <row r="37" spans="26:29" ht="15">
      <c r="Z37" s="55"/>
      <c r="AA37" s="55"/>
      <c r="AB37" s="55"/>
      <c r="AC37" s="57"/>
    </row>
    <row r="38" spans="26:29" ht="15">
      <c r="Z38" s="56"/>
      <c r="AA38" s="56"/>
      <c r="AB38" s="56"/>
      <c r="AC38" s="57"/>
    </row>
    <row r="39" spans="26:29" ht="15">
      <c r="Z39" s="55"/>
      <c r="AA39" s="55"/>
      <c r="AB39" s="55"/>
      <c r="AC39" s="57"/>
    </row>
    <row r="40" spans="26:29" ht="15">
      <c r="Z40" s="55"/>
      <c r="AA40" s="55"/>
      <c r="AB40" s="55"/>
      <c r="AC40" s="57"/>
    </row>
    <row r="41" spans="26:29" ht="15">
      <c r="Z41" s="55"/>
      <c r="AA41" s="55"/>
      <c r="AB41" s="55"/>
      <c r="AC41" s="57"/>
    </row>
    <row r="42" spans="26:29" ht="15">
      <c r="Z42" s="55"/>
      <c r="AA42" s="55"/>
      <c r="AB42" s="55"/>
      <c r="AC42" s="57"/>
    </row>
    <row r="43" spans="26:29" ht="15">
      <c r="Z43" s="55"/>
      <c r="AA43" s="55"/>
      <c r="AB43" s="55"/>
      <c r="AC43" s="57"/>
    </row>
    <row r="44" spans="26:29" ht="15">
      <c r="Z44" s="55"/>
      <c r="AA44" s="55"/>
      <c r="AB44" s="55"/>
      <c r="AC44" s="57"/>
    </row>
    <row r="45" spans="26:29" ht="15">
      <c r="Z45" s="55"/>
      <c r="AA45" s="55"/>
      <c r="AB45" s="55"/>
      <c r="AC45" s="57"/>
    </row>
    <row r="46" spans="26:29" ht="15">
      <c r="Z46" s="55"/>
      <c r="AA46" s="55"/>
      <c r="AB46" s="55"/>
      <c r="AC46" s="57"/>
    </row>
    <row r="47" spans="26:29" ht="15">
      <c r="Z47" s="55"/>
      <c r="AA47" s="55"/>
      <c r="AB47" s="55"/>
      <c r="AC47" s="57"/>
    </row>
    <row r="48" spans="26:29" ht="15">
      <c r="Z48" s="55"/>
      <c r="AA48" s="55"/>
      <c r="AB48" s="55"/>
      <c r="AC48" s="57"/>
    </row>
    <row r="49" spans="26:29" ht="15">
      <c r="Z49" s="55"/>
      <c r="AA49" s="55"/>
      <c r="AB49" s="55"/>
      <c r="AC49" s="57"/>
    </row>
    <row r="50" spans="26:29" ht="15">
      <c r="Z50" s="56"/>
      <c r="AA50" s="56"/>
      <c r="AB50" s="56"/>
      <c r="AC50" s="57"/>
    </row>
    <row r="51" spans="26:29" ht="15">
      <c r="Z51" s="55"/>
      <c r="AA51" s="55"/>
      <c r="AB51" s="55"/>
      <c r="AC51" s="57"/>
    </row>
    <row r="52" spans="26:29" ht="15">
      <c r="Z52" s="55"/>
      <c r="AA52" s="55"/>
      <c r="AB52" s="55"/>
      <c r="AC52" s="57"/>
    </row>
  </sheetData>
  <mergeCells count="47">
    <mergeCell ref="A4:U4"/>
    <mergeCell ref="A5:B5"/>
    <mergeCell ref="A6:B6"/>
    <mergeCell ref="H9:H11"/>
    <mergeCell ref="A7:P7"/>
    <mergeCell ref="B8:K8"/>
    <mergeCell ref="M8:Y9"/>
    <mergeCell ref="L10:N10"/>
    <mergeCell ref="E9:E11"/>
    <mergeCell ref="F9:G10"/>
    <mergeCell ref="A12:AL12"/>
    <mergeCell ref="O10:P10"/>
    <mergeCell ref="Q10:S10"/>
    <mergeCell ref="AL8:AL11"/>
    <mergeCell ref="A9:A11"/>
    <mergeCell ref="B9:B11"/>
    <mergeCell ref="C9:C11"/>
    <mergeCell ref="D9:D11"/>
    <mergeCell ref="AF10:AF11"/>
    <mergeCell ref="I9:K10"/>
    <mergeCell ref="AD10:AD11"/>
    <mergeCell ref="AE10:AE11"/>
    <mergeCell ref="T10:V10"/>
    <mergeCell ref="W10:Y10"/>
    <mergeCell ref="Z8:Z11"/>
    <mergeCell ref="AB10:AB11"/>
    <mergeCell ref="AC10:AC11"/>
    <mergeCell ref="D14:D18"/>
    <mergeCell ref="F14:F18"/>
    <mergeCell ref="AI10:AK10"/>
    <mergeCell ref="AA8:AA11"/>
    <mergeCell ref="AD15:AD18"/>
    <mergeCell ref="AE15:AE18"/>
    <mergeCell ref="AF15:AF18"/>
    <mergeCell ref="AD8:AF9"/>
    <mergeCell ref="AB8:AC9"/>
    <mergeCell ref="A13:AL13"/>
    <mergeCell ref="G14:G18"/>
    <mergeCell ref="E15:E18"/>
    <mergeCell ref="A20:A21"/>
    <mergeCell ref="E20:E21"/>
    <mergeCell ref="A19:AL19"/>
    <mergeCell ref="AG15:AG18"/>
    <mergeCell ref="AL15:AL18"/>
    <mergeCell ref="A14:A18"/>
    <mergeCell ref="B14:B18"/>
    <mergeCell ref="C14:C18"/>
  </mergeCells>
  <printOptions horizontalCentered="1" verticalCentered="1"/>
  <pageMargins left="0.97" right="0.2" top="0.984251968503937" bottom="0.984251968503937" header="0" footer="0"/>
  <pageSetup horizontalDpi="600" verticalDpi="600" orientation="landscape" paperSize="5" scale="54" r:id="rId4"/>
  <rowBreaks count="2" manualBreakCount="2">
    <brk id="14" max="255" man="1"/>
    <brk id="18" max="37"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INDUSTRIA Y TURISMO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marthaphr</dc:creator>
  <cp:keywords/>
  <dc:description/>
  <cp:lastModifiedBy>libiag</cp:lastModifiedBy>
  <cp:lastPrinted>2006-02-04T01:01:29Z</cp:lastPrinted>
  <dcterms:created xsi:type="dcterms:W3CDTF">2005-11-22T15:52:34Z</dcterms:created>
  <dcterms:modified xsi:type="dcterms:W3CDTF">2006-05-04T15:15:59Z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436532168</vt:i4>
  </property>
  <property fmtid="{D5CDD505-2E9C-101B-9397-08002B2CF9AE}" pid="3" name="_EmailSubject">
    <vt:lpwstr>seguimientos Planes de accion 2005</vt:lpwstr>
  </property>
  <property fmtid="{D5CDD505-2E9C-101B-9397-08002B2CF9AE}" pid="4" name="_AuthorEmailDisplayName">
    <vt:lpwstr>Nelson Navarrete</vt:lpwstr>
  </property>
  <property fmtid="{D5CDD505-2E9C-101B-9397-08002B2CF9AE}" pid="5" name="_AuthorEmail">
    <vt:lpwstr>Nelson@mincomercio.gov.co</vt:lpwstr>
  </property>
  <property fmtid="{D5CDD505-2E9C-101B-9397-08002B2CF9AE}" pid="6" name="_PreviousAdHocReviewCycleID">
    <vt:i4>-1328040553</vt:i4>
  </property>
  <property fmtid="{D5CDD505-2E9C-101B-9397-08002B2CF9AE}" pid="7" name="_ReviewingToolsShownOnce">
    <vt:lpwstr/>
  </property>
</Properties>
</file>