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JULIO\PDF\"/>
    </mc:Choice>
  </mc:AlternateContent>
  <bookViews>
    <workbookView xWindow="240" yWindow="120" windowWidth="18060" windowHeight="7050"/>
  </bookViews>
  <sheets>
    <sheet name="CTAS POR PAGAR " sheetId="1" r:id="rId1"/>
  </sheets>
  <calcPr calcId="152511"/>
</workbook>
</file>

<file path=xl/calcChain.xml><?xml version="1.0" encoding="utf-8"?>
<calcChain xmlns="http://schemas.openxmlformats.org/spreadsheetml/2006/main">
  <c r="M13" i="1" l="1"/>
  <c r="M11" i="1"/>
  <c r="M9" i="1"/>
  <c r="K8" i="1"/>
  <c r="J8" i="1"/>
  <c r="K10" i="1"/>
  <c r="J10" i="1"/>
  <c r="K12" i="1"/>
  <c r="J12" i="1"/>
  <c r="L13" i="1"/>
  <c r="L11" i="1"/>
  <c r="L9" i="1"/>
  <c r="K7" i="1" l="1"/>
  <c r="J7" i="1"/>
  <c r="L7" i="1" s="1"/>
  <c r="M12" i="1"/>
  <c r="M10" i="1"/>
  <c r="K14" i="1"/>
  <c r="L8" i="1"/>
  <c r="M8" i="1"/>
  <c r="J14" i="1" l="1"/>
  <c r="L14" i="1" s="1"/>
  <c r="M7" i="1"/>
  <c r="M14" i="1" l="1"/>
</calcChain>
</file>

<file path=xl/sharedStrings.xml><?xml version="1.0" encoding="utf-8"?>
<sst xmlns="http://schemas.openxmlformats.org/spreadsheetml/2006/main" count="62" uniqueCount="41">
  <si>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</si>
  <si>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</si>
  <si>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</si>
  <si>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</si>
  <si>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</si>
  <si>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</si>
  <si>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</si>
  <si>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</si>
  <si>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</si>
  <si>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</si>
  <si>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</si>
  <si>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</si>
  <si>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</si>
  <si>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</si>
  <si>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</si>
  <si>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HORAS EXTRAS, DIAS FESTIVOS E INDEMNIZACION POR VACACIONES</t>
  </si>
  <si>
    <t>2</t>
  </si>
  <si>
    <t>4</t>
  </si>
  <si>
    <t>ADQUISICION DE BIENES Y SERVICIOS</t>
  </si>
  <si>
    <t>C</t>
  </si>
  <si>
    <t>3501</t>
  </si>
  <si>
    <t>0200</t>
  </si>
  <si>
    <t>16</t>
  </si>
  <si>
    <t>SSF</t>
  </si>
  <si>
    <t>IMPLANTACION DEL PROGRAMA DE APOYO INTEGRAL PARA LOS USUARIOS DE COMERCIO EXTERIOR</t>
  </si>
  <si>
    <t>GASTOS DE PERSONAL</t>
  </si>
  <si>
    <t>GASTOS DE FUNCIONAMIENTO</t>
  </si>
  <si>
    <t>GASTOS GENERALES</t>
  </si>
  <si>
    <t xml:space="preserve">GASTOS DE INVERSION </t>
  </si>
  <si>
    <t>MINISTERIO DE COMERCIO INDUSTRIA Y TURISMO</t>
  </si>
  <si>
    <t>EJECUCIÓN CUENTAS POR PAGAR 2017 CON CORTE AL 31 DE JULIO DE 2018</t>
  </si>
  <si>
    <t>PAGOS ($)</t>
  </si>
  <si>
    <t>OBLIGACIÓN  SIN PAGAR ($)</t>
  </si>
  <si>
    <t>FECHA DE GENERACIÓN: AGOSTO 01 DE 2018</t>
  </si>
  <si>
    <t xml:space="preserve">TOTAL EJECUCIÓN CUENTAS POR PAGAR UE-DIRECCIÓN GENERAL DE COMERCIO EXTERIOR </t>
  </si>
  <si>
    <t xml:space="preserve">UNIDAD EJECUTORA 3501-02 DIRECCIÓN GENERAL DE COMERCIO EXTERIOR </t>
  </si>
  <si>
    <t>OBLIGACION ($)</t>
  </si>
  <si>
    <t>PAGO/ OBLIG (%)</t>
  </si>
  <si>
    <t xml:space="preserve">Fuente : Sistema Integrado de Información Financiera SIIF Nación </t>
  </si>
  <si>
    <t>Nota1:  Ley No. 1873 del 20 de Diciembre de 2017 " Por la cual se decreta el presupuesto de rentas y recursos de capital y ley de apropiaciones para la vigencia fiscal del 1° de Enero al 31 de Diciembre de 2018"</t>
  </si>
  <si>
    <t>Nota2: Decreto No. 2236 del 27 de Diciembre de 2017 " Por el cual se liquida el Presupuesto General de la Nación para la vigencia fiscal de 2018, se detallan las apropiaciones y se clasifican y definen los gastos"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</si>
</sst>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10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5" fontId="6" fillId="2" borderId="1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9" fillId="0" borderId="0" xfId="0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65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tabSelected="1" workbookViewId="0">
      <selection activeCell="O7" sqref="O7"/>
    </sheetView>
  </sheetViews>
  <sheetFormatPr baseColWidth="10" defaultRowHeight="15"/>
  <cols>
    <col min="1" max="5" width="5.42578125" customWidth="1"/>
    <col min="6" max="6" width="8.28515625" customWidth="1"/>
    <col min="7" max="7" width="4.42578125" customWidth="1"/>
    <col min="8" max="8" width="6.28515625" customWidth="1"/>
    <col min="9" max="9" width="32" customWidth="1"/>
    <col min="10" max="11" width="18.85546875" customWidth="1"/>
    <col min="12" max="12" width="13.42578125" customWidth="1"/>
  </cols>
  <sheetData>
    <row r="1" spans="1:16" ht="15.75">
      <c r="A1" s="16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6" ht="15.75">
      <c r="A2" s="16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6" ht="15.75">
      <c r="A3" s="16" t="s">
        <v>35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6">
      <c r="A4" s="3"/>
      <c r="B4" s="2"/>
      <c r="C4" s="2"/>
      <c r="D4" s="2"/>
      <c r="E4" s="2"/>
      <c r="F4" s="2"/>
      <c r="G4" s="2"/>
      <c r="H4" s="2"/>
      <c r="I4" s="2"/>
      <c r="J4" s="2"/>
      <c r="K4" s="18"/>
      <c r="L4" s="18"/>
      <c r="M4" s="18"/>
    </row>
    <row r="5" spans="1:16" ht="15.75" thickBot="1">
      <c r="A5" s="3"/>
      <c r="B5" s="2"/>
      <c r="C5" s="2"/>
      <c r="D5" s="2"/>
      <c r="E5" s="2"/>
      <c r="F5" s="2"/>
      <c r="G5" s="2"/>
      <c r="H5" s="2"/>
      <c r="I5" s="2"/>
      <c r="J5" s="2"/>
      <c r="K5" s="18" t="s">
        <v>33</v>
      </c>
      <c r="L5" s="18"/>
      <c r="M5" s="18"/>
    </row>
    <row r="6" spans="1:16" ht="35.25" customHeight="1" thickTop="1" thickBot="1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36</v>
      </c>
      <c r="K6" s="4" t="s">
        <v>31</v>
      </c>
      <c r="L6" s="5" t="s">
        <v>32</v>
      </c>
      <c r="M6" s="6" t="s">
        <v>37</v>
      </c>
    </row>
    <row r="7" spans="1:16" ht="35.1" customHeight="1" thickTop="1" thickBot="1">
      <c r="A7" s="21" t="s">
        <v>10</v>
      </c>
      <c r="B7" s="21"/>
      <c r="C7" s="21"/>
      <c r="D7" s="21"/>
      <c r="E7" s="21"/>
      <c r="F7" s="21"/>
      <c r="G7" s="21"/>
      <c r="H7" s="21"/>
      <c r="I7" s="22" t="s">
        <v>26</v>
      </c>
      <c r="J7" s="23">
        <f>+J8+J10</f>
        <v>246841114.30000001</v>
      </c>
      <c r="K7" s="23">
        <f>+K8+K10</f>
        <v>246841114.30000001</v>
      </c>
      <c r="L7" s="24">
        <f t="shared" ref="L7:L14" si="0">+J7-K7</f>
        <v>0</v>
      </c>
      <c r="M7" s="25">
        <f t="shared" ref="M7:M14" si="1">+K7/J7</f>
        <v>1</v>
      </c>
    </row>
    <row r="8" spans="1:16" ht="35.1" customHeight="1" thickTop="1" thickBot="1">
      <c r="A8" s="4" t="s">
        <v>10</v>
      </c>
      <c r="B8" s="4">
        <v>1</v>
      </c>
      <c r="C8" s="4"/>
      <c r="D8" s="4"/>
      <c r="E8" s="4"/>
      <c r="F8" s="4"/>
      <c r="G8" s="4"/>
      <c r="H8" s="4"/>
      <c r="I8" s="12" t="s">
        <v>25</v>
      </c>
      <c r="J8" s="13">
        <f>+J9</f>
        <v>655244</v>
      </c>
      <c r="K8" s="13">
        <f>+K9</f>
        <v>655244</v>
      </c>
      <c r="L8" s="14">
        <f t="shared" si="0"/>
        <v>0</v>
      </c>
      <c r="M8" s="15">
        <f t="shared" si="1"/>
        <v>1</v>
      </c>
    </row>
    <row r="9" spans="1:16" ht="35.1" customHeight="1" thickTop="1" thickBot="1">
      <c r="A9" s="7" t="s">
        <v>10</v>
      </c>
      <c r="B9" s="7" t="s">
        <v>11</v>
      </c>
      <c r="C9" s="7" t="s">
        <v>12</v>
      </c>
      <c r="D9" s="7" t="s">
        <v>11</v>
      </c>
      <c r="E9" s="7" t="s">
        <v>13</v>
      </c>
      <c r="F9" s="7" t="s">
        <v>14</v>
      </c>
      <c r="G9" s="7" t="s">
        <v>22</v>
      </c>
      <c r="H9" s="7" t="s">
        <v>23</v>
      </c>
      <c r="I9" s="8" t="s">
        <v>15</v>
      </c>
      <c r="J9" s="9">
        <v>655244</v>
      </c>
      <c r="K9" s="9">
        <v>655244</v>
      </c>
      <c r="L9" s="10">
        <f t="shared" si="0"/>
        <v>0</v>
      </c>
      <c r="M9" s="11">
        <f t="shared" si="1"/>
        <v>1</v>
      </c>
    </row>
    <row r="10" spans="1:16" ht="35.1" customHeight="1" thickTop="1" thickBot="1">
      <c r="A10" s="4" t="s">
        <v>10</v>
      </c>
      <c r="B10" s="4">
        <v>2</v>
      </c>
      <c r="C10" s="4"/>
      <c r="D10" s="4"/>
      <c r="E10" s="4"/>
      <c r="F10" s="4"/>
      <c r="G10" s="4"/>
      <c r="H10" s="4"/>
      <c r="I10" s="12" t="s">
        <v>27</v>
      </c>
      <c r="J10" s="13">
        <f>+J11</f>
        <v>246185870.30000001</v>
      </c>
      <c r="K10" s="13">
        <f>+K11</f>
        <v>246185870.30000001</v>
      </c>
      <c r="L10" s="14"/>
      <c r="M10" s="15">
        <f t="shared" si="1"/>
        <v>1</v>
      </c>
    </row>
    <row r="11" spans="1:16" ht="35.1" customHeight="1" thickTop="1" thickBot="1">
      <c r="A11" s="7" t="s">
        <v>10</v>
      </c>
      <c r="B11" s="7" t="s">
        <v>16</v>
      </c>
      <c r="C11" s="7" t="s">
        <v>12</v>
      </c>
      <c r="D11" s="7" t="s">
        <v>17</v>
      </c>
      <c r="E11" s="7"/>
      <c r="F11" s="7" t="s">
        <v>14</v>
      </c>
      <c r="G11" s="7" t="s">
        <v>22</v>
      </c>
      <c r="H11" s="7" t="s">
        <v>23</v>
      </c>
      <c r="I11" s="8" t="s">
        <v>18</v>
      </c>
      <c r="J11" s="9">
        <v>246185870.30000001</v>
      </c>
      <c r="K11" s="9">
        <v>246185870.30000001</v>
      </c>
      <c r="L11" s="10">
        <f t="shared" si="0"/>
        <v>0</v>
      </c>
      <c r="M11" s="11">
        <f t="shared" si="1"/>
        <v>1</v>
      </c>
    </row>
    <row r="12" spans="1:16" ht="35.1" customHeight="1" thickTop="1" thickBot="1">
      <c r="A12" s="4" t="s">
        <v>19</v>
      </c>
      <c r="B12" s="4"/>
      <c r="C12" s="4"/>
      <c r="D12" s="4"/>
      <c r="E12" s="4"/>
      <c r="F12" s="4"/>
      <c r="G12" s="4"/>
      <c r="H12" s="4"/>
      <c r="I12" s="12" t="s">
        <v>28</v>
      </c>
      <c r="J12" s="13">
        <f>+J13</f>
        <v>419820995.06</v>
      </c>
      <c r="K12" s="13">
        <f>+K13</f>
        <v>419820995.06</v>
      </c>
      <c r="L12" s="14"/>
      <c r="M12" s="15">
        <f t="shared" si="1"/>
        <v>1</v>
      </c>
    </row>
    <row r="13" spans="1:16" ht="46.5" customHeight="1" thickTop="1" thickBot="1">
      <c r="A13" s="7" t="s">
        <v>19</v>
      </c>
      <c r="B13" s="7" t="s">
        <v>20</v>
      </c>
      <c r="C13" s="7" t="s">
        <v>21</v>
      </c>
      <c r="D13" s="7" t="s">
        <v>11</v>
      </c>
      <c r="E13" s="7"/>
      <c r="F13" s="7" t="s">
        <v>14</v>
      </c>
      <c r="G13" s="7" t="s">
        <v>22</v>
      </c>
      <c r="H13" s="7" t="s">
        <v>23</v>
      </c>
      <c r="I13" s="8" t="s">
        <v>24</v>
      </c>
      <c r="J13" s="9">
        <v>419820995.06</v>
      </c>
      <c r="K13" s="9">
        <v>419820995.06</v>
      </c>
      <c r="L13" s="10">
        <f t="shared" si="0"/>
        <v>0</v>
      </c>
      <c r="M13" s="11">
        <f t="shared" si="1"/>
        <v>1</v>
      </c>
    </row>
    <row r="14" spans="1:16" ht="45" customHeight="1" thickTop="1" thickBot="1">
      <c r="A14" s="4" t="s">
        <v>0</v>
      </c>
      <c r="B14" s="4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12" t="s">
        <v>34</v>
      </c>
      <c r="J14" s="13">
        <f>+J7+J12</f>
        <v>666662109.36000001</v>
      </c>
      <c r="K14" s="13">
        <f>+K7+K12</f>
        <v>666662109.36000001</v>
      </c>
      <c r="L14" s="14">
        <f t="shared" si="0"/>
        <v>0</v>
      </c>
      <c r="M14" s="15">
        <f t="shared" si="1"/>
        <v>1</v>
      </c>
    </row>
    <row r="15" spans="1:16" ht="15.75" thickTop="1">
      <c r="A15" s="19" t="s">
        <v>38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  <c r="P15" s="20"/>
    </row>
    <row r="16" spans="1:16">
      <c r="A16" s="19" t="s">
        <v>39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/>
      <c r="P16" s="20"/>
    </row>
    <row r="17" spans="1:16">
      <c r="A17" s="19" t="s">
        <v>40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  <c r="P17" s="20"/>
    </row>
    <row r="18" spans="1:16">
      <c r="M18" s="1"/>
    </row>
    <row r="19" spans="1:16">
      <c r="M19" s="1"/>
    </row>
    <row r="20" spans="1:16">
      <c r="M20" s="1"/>
    </row>
    <row r="21" spans="1:16">
      <c r="M21" s="1"/>
    </row>
    <row r="22" spans="1:16">
      <c r="M22" s="1"/>
    </row>
    <row r="23" spans="1:16">
      <c r="M23" s="1"/>
    </row>
  </sheetData>
  <mergeCells count="5">
    <mergeCell ref="A1:M1"/>
    <mergeCell ref="A2:M2"/>
    <mergeCell ref="A3:M3"/>
    <mergeCell ref="K4:M4"/>
    <mergeCell ref="K5:M5"/>
  </mergeCells>
  <printOptions horizontalCentered="1"/>
  <pageMargins left="0.98425196850393704" right="0" top="0.98425196850393704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 POR PAGAR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2018-08-06T16:48:53Z</cp:lastPrinted>
  <dcterms:created xsi:type="dcterms:W3CDTF">2018-08-01T13:46:21Z</dcterms:created>
  <dcterms:modified xsi:type="dcterms:W3CDTF">2018-08-06T16:49:08Z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