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nCIT\Riesgos\2020\Riesgos Corrupcion\SEGUIMIENTOS\SEG R Corrupcion\31 Diciembre 2020\"/>
    </mc:Choice>
  </mc:AlternateContent>
  <bookViews>
    <workbookView xWindow="-120" yWindow="-120" windowWidth="20730" windowHeight="11160" tabRatio="595"/>
  </bookViews>
  <sheets>
    <sheet name="Matriz Riesgos " sheetId="1" r:id="rId1"/>
    <sheet name="Mapa Riesgos" sheetId="13" r:id="rId2"/>
    <sheet name="Datos Validacion" sheetId="8" state="hidden" r:id="rId3"/>
    <sheet name="Tipos de riesgos" sheetId="6" state="hidden" r:id="rId4"/>
    <sheet name="Tablas Prob-Imp" sheetId="9" state="hidden" r:id="rId5"/>
    <sheet name="ZONAS DE RIESGO" sheetId="10" state="hidden" r:id="rId6"/>
    <sheet name="Eval Controles" sheetId="11" state="hidden" r:id="rId7"/>
    <sheet name="Plantilla Indicador R" sheetId="12" state="hidden" r:id="rId8"/>
  </sheets>
  <externalReferences>
    <externalReference r:id="rId9"/>
    <externalReference r:id="rId10"/>
  </externalReferences>
  <definedNames>
    <definedName name="_xlnm._FilterDatabase" localSheetId="0" hidden="1">'Matriz Riesgos '!$A$16:$BV$65</definedName>
    <definedName name="_ftn1" localSheetId="3">'Tipos de riesgos'!$A$21</definedName>
    <definedName name="_ftnref1" localSheetId="3">'Tipos de riesgos'!$A$3</definedName>
    <definedName name="_Hlk36563630" localSheetId="6">'Eval Controles'!$B$3</definedName>
    <definedName name="_Toc40698339" localSheetId="3">'Tipos de riesgos'!$A$1</definedName>
    <definedName name="_Toc40698345" localSheetId="5">'ZONAS DE RIESGO'!$A$41</definedName>
    <definedName name="Procesos">[1]Hoja1!$B$2:$B$17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56" i="1" l="1"/>
  <c r="AQ56" i="1"/>
  <c r="AJ56" i="1"/>
  <c r="AH56" i="1"/>
  <c r="AF56" i="1"/>
  <c r="AD56" i="1"/>
  <c r="AA56" i="1"/>
  <c r="X56" i="1"/>
  <c r="V56" i="1"/>
  <c r="P56" i="1"/>
  <c r="N56" i="1"/>
  <c r="R56" i="1" l="1"/>
  <c r="AM56" i="1"/>
  <c r="AT56" i="1"/>
  <c r="AJ33" i="1"/>
  <c r="AH33" i="1"/>
  <c r="AF33" i="1"/>
  <c r="AD33" i="1"/>
  <c r="AA33" i="1"/>
  <c r="X33" i="1"/>
  <c r="V33" i="1"/>
  <c r="V65" i="1"/>
  <c r="AF63" i="1"/>
  <c r="AH63" i="1"/>
  <c r="V63" i="1"/>
  <c r="AF61" i="1"/>
  <c r="AH61" i="1"/>
  <c r="AF62" i="1"/>
  <c r="AH62" i="1"/>
  <c r="V61" i="1"/>
  <c r="V62" i="1"/>
  <c r="AF58" i="1"/>
  <c r="AH58" i="1"/>
  <c r="AF59" i="1"/>
  <c r="AH59" i="1"/>
  <c r="AF60" i="1"/>
  <c r="AH60" i="1"/>
  <c r="V58" i="1"/>
  <c r="V59" i="1"/>
  <c r="V60" i="1"/>
  <c r="V54" i="1"/>
  <c r="X54" i="1"/>
  <c r="AA54" i="1"/>
  <c r="AD54" i="1"/>
  <c r="AF54" i="1"/>
  <c r="AH54" i="1"/>
  <c r="AJ53" i="1"/>
  <c r="AH53" i="1"/>
  <c r="AF53" i="1"/>
  <c r="AD53" i="1"/>
  <c r="AA53" i="1"/>
  <c r="X53" i="1"/>
  <c r="V53" i="1"/>
  <c r="AF49" i="1"/>
  <c r="AH49" i="1"/>
  <c r="V49" i="1"/>
  <c r="AM33" i="1" l="1"/>
  <c r="AH47" i="1"/>
  <c r="AH48" i="1"/>
  <c r="V47" i="1"/>
  <c r="V48" i="1"/>
  <c r="AD46" i="1"/>
  <c r="V46" i="1"/>
  <c r="V45" i="1"/>
  <c r="X45" i="1"/>
  <c r="AA45" i="1"/>
  <c r="AD45" i="1"/>
  <c r="AF45" i="1"/>
  <c r="AH45" i="1"/>
  <c r="V44" i="1"/>
  <c r="AD41" i="1"/>
  <c r="AF41" i="1"/>
  <c r="AH41" i="1"/>
  <c r="AD42" i="1"/>
  <c r="AF42" i="1"/>
  <c r="AH42" i="1"/>
  <c r="V41" i="1"/>
  <c r="V42" i="1"/>
  <c r="AS65" i="1"/>
  <c r="AQ65" i="1"/>
  <c r="AJ65" i="1"/>
  <c r="AH65" i="1"/>
  <c r="AF65" i="1"/>
  <c r="AD65" i="1"/>
  <c r="AA65" i="1"/>
  <c r="X65" i="1"/>
  <c r="P65" i="1"/>
  <c r="N65" i="1"/>
  <c r="P64" i="1"/>
  <c r="N64" i="1"/>
  <c r="AS63" i="1"/>
  <c r="AQ63" i="1"/>
  <c r="AJ63" i="1"/>
  <c r="AD63" i="1"/>
  <c r="AA63" i="1"/>
  <c r="X63" i="1"/>
  <c r="P63" i="1"/>
  <c r="N63" i="1"/>
  <c r="AQ52" i="1"/>
  <c r="AJ52" i="1"/>
  <c r="AQ51" i="1"/>
  <c r="AJ51" i="1"/>
  <c r="AQ50" i="1"/>
  <c r="AJ50" i="1"/>
  <c r="AS49" i="1"/>
  <c r="AQ49" i="1"/>
  <c r="AJ49" i="1"/>
  <c r="AD49" i="1"/>
  <c r="AA49" i="1"/>
  <c r="X49" i="1"/>
  <c r="P49" i="1"/>
  <c r="N49" i="1"/>
  <c r="AJ48" i="1"/>
  <c r="AF48" i="1"/>
  <c r="AD48" i="1"/>
  <c r="AA48" i="1"/>
  <c r="X48" i="1"/>
  <c r="P48" i="1"/>
  <c r="AS47" i="1"/>
  <c r="AQ47" i="1"/>
  <c r="AJ47" i="1"/>
  <c r="AF47" i="1"/>
  <c r="AD47" i="1"/>
  <c r="AA47" i="1"/>
  <c r="X47" i="1"/>
  <c r="P47" i="1"/>
  <c r="N47" i="1"/>
  <c r="AS46" i="1"/>
  <c r="AQ46" i="1"/>
  <c r="AJ46" i="1"/>
  <c r="AH46" i="1"/>
  <c r="AF46" i="1"/>
  <c r="AA46" i="1"/>
  <c r="X46" i="1"/>
  <c r="P46" i="1"/>
  <c r="N46" i="1"/>
  <c r="AJ45" i="1"/>
  <c r="AS44" i="1"/>
  <c r="AQ44" i="1"/>
  <c r="AJ44" i="1"/>
  <c r="AH44" i="1"/>
  <c r="AF44" i="1"/>
  <c r="AD44" i="1"/>
  <c r="AA44" i="1"/>
  <c r="X44" i="1"/>
  <c r="P44" i="1"/>
  <c r="N44" i="1"/>
  <c r="AJ42" i="1"/>
  <c r="AA42" i="1"/>
  <c r="X42" i="1"/>
  <c r="AJ59" i="1"/>
  <c r="AD59" i="1"/>
  <c r="AA59" i="1"/>
  <c r="X59" i="1"/>
  <c r="P59" i="1"/>
  <c r="AS58" i="1"/>
  <c r="AQ58" i="1"/>
  <c r="AJ58" i="1"/>
  <c r="AD58" i="1"/>
  <c r="AA58" i="1"/>
  <c r="X58" i="1"/>
  <c r="P58" i="1"/>
  <c r="N58" i="1"/>
  <c r="AQ54" i="1"/>
  <c r="AJ54" i="1"/>
  <c r="AQ53" i="1"/>
  <c r="AS62" i="1"/>
  <c r="AJ62" i="1"/>
  <c r="AD62" i="1"/>
  <c r="AA62" i="1"/>
  <c r="X62" i="1"/>
  <c r="P62" i="1"/>
  <c r="AS61" i="1"/>
  <c r="AQ61" i="1"/>
  <c r="AJ61" i="1"/>
  <c r="AD61" i="1"/>
  <c r="AA61" i="1"/>
  <c r="X61" i="1"/>
  <c r="P61" i="1"/>
  <c r="N61" i="1"/>
  <c r="AJ60" i="1"/>
  <c r="AD60" i="1"/>
  <c r="AA60" i="1"/>
  <c r="X60" i="1"/>
  <c r="P60" i="1"/>
  <c r="AH37" i="1"/>
  <c r="AH38" i="1"/>
  <c r="AH39" i="1"/>
  <c r="AH40" i="1"/>
  <c r="AJ27" i="1"/>
  <c r="AH27" i="1"/>
  <c r="AF27" i="1"/>
  <c r="AD27" i="1"/>
  <c r="AA27" i="1"/>
  <c r="X27" i="1"/>
  <c r="V27" i="1"/>
  <c r="AJ26" i="1"/>
  <c r="AH26" i="1"/>
  <c r="AF26" i="1"/>
  <c r="AD26" i="1"/>
  <c r="AA26" i="1"/>
  <c r="X26" i="1"/>
  <c r="V26" i="1"/>
  <c r="AJ21" i="1"/>
  <c r="X21" i="1"/>
  <c r="AH21" i="1"/>
  <c r="AF21" i="1"/>
  <c r="AD21" i="1"/>
  <c r="AA21" i="1"/>
  <c r="V21" i="1"/>
  <c r="R44" i="1" l="1"/>
  <c r="R47" i="1"/>
  <c r="AT63" i="1"/>
  <c r="AT65" i="1"/>
  <c r="AM65" i="1"/>
  <c r="R65" i="1"/>
  <c r="R63" i="1"/>
  <c r="AM63" i="1"/>
  <c r="R49" i="1"/>
  <c r="AM47" i="1"/>
  <c r="R46" i="1"/>
  <c r="AT44" i="1"/>
  <c r="AM44" i="1"/>
  <c r="AM59" i="1"/>
  <c r="AM42" i="1"/>
  <c r="AM45" i="1"/>
  <c r="AM48" i="1"/>
  <c r="AT49" i="1"/>
  <c r="AM53" i="1"/>
  <c r="AM46" i="1"/>
  <c r="AT46" i="1"/>
  <c r="AT47" i="1"/>
  <c r="AM49" i="1"/>
  <c r="AT58" i="1"/>
  <c r="AM62" i="1"/>
  <c r="AM54" i="1"/>
  <c r="AM58" i="1"/>
  <c r="R58" i="1"/>
  <c r="AM60" i="1"/>
  <c r="AT61" i="1"/>
  <c r="AM61" i="1"/>
  <c r="R61" i="1"/>
  <c r="AM26" i="1"/>
  <c r="AM27" i="1"/>
  <c r="AM21" i="1"/>
  <c r="AQ19" i="1"/>
  <c r="AS34" i="1" l="1"/>
  <c r="AQ34" i="1"/>
  <c r="AJ34" i="1"/>
  <c r="AH34" i="1"/>
  <c r="AF34" i="1"/>
  <c r="AD34" i="1"/>
  <c r="AA34" i="1"/>
  <c r="X34" i="1"/>
  <c r="V34" i="1"/>
  <c r="P34" i="1"/>
  <c r="N34" i="1"/>
  <c r="AS33" i="1"/>
  <c r="AQ33" i="1"/>
  <c r="AS31" i="1"/>
  <c r="AQ31" i="1"/>
  <c r="AJ31" i="1"/>
  <c r="AH31" i="1"/>
  <c r="AF31" i="1"/>
  <c r="AD31" i="1"/>
  <c r="AA31" i="1"/>
  <c r="X31" i="1"/>
  <c r="V31" i="1"/>
  <c r="P31" i="1"/>
  <c r="N31" i="1"/>
  <c r="AJ30" i="1"/>
  <c r="AH30" i="1"/>
  <c r="AF30" i="1"/>
  <c r="AD30" i="1"/>
  <c r="AA30" i="1"/>
  <c r="X30" i="1"/>
  <c r="V30" i="1"/>
  <c r="AQ39" i="1"/>
  <c r="AJ39" i="1"/>
  <c r="AF39" i="1"/>
  <c r="AD39" i="1"/>
  <c r="AA39" i="1"/>
  <c r="X39" i="1"/>
  <c r="V39" i="1"/>
  <c r="AQ38" i="1"/>
  <c r="AJ38" i="1"/>
  <c r="AF38" i="1"/>
  <c r="AD38" i="1"/>
  <c r="AA38" i="1"/>
  <c r="X38" i="1"/>
  <c r="V38" i="1"/>
  <c r="AQ37" i="1"/>
  <c r="AJ37" i="1"/>
  <c r="AF37" i="1"/>
  <c r="AD37" i="1"/>
  <c r="AA37" i="1"/>
  <c r="X37" i="1"/>
  <c r="V37" i="1"/>
  <c r="AS36" i="1"/>
  <c r="AQ36" i="1"/>
  <c r="AJ36" i="1"/>
  <c r="AH36" i="1"/>
  <c r="AF36" i="1"/>
  <c r="AD36" i="1"/>
  <c r="AA36" i="1"/>
  <c r="X36" i="1"/>
  <c r="V36" i="1"/>
  <c r="P36" i="1"/>
  <c r="N36" i="1"/>
  <c r="AS41" i="1"/>
  <c r="AQ41" i="1"/>
  <c r="AJ41" i="1"/>
  <c r="AA41" i="1"/>
  <c r="X41" i="1"/>
  <c r="P41" i="1"/>
  <c r="N41" i="1"/>
  <c r="AQ40" i="1"/>
  <c r="AJ40" i="1"/>
  <c r="AF40" i="1"/>
  <c r="AD40" i="1"/>
  <c r="AA40" i="1"/>
  <c r="X40" i="1"/>
  <c r="V40" i="1"/>
  <c r="R31" i="1" l="1"/>
  <c r="R34" i="1"/>
  <c r="AT41" i="1"/>
  <c r="R36" i="1"/>
  <c r="AM38" i="1"/>
  <c r="AT36" i="1"/>
  <c r="AT34" i="1"/>
  <c r="AM31" i="1"/>
  <c r="AT31" i="1"/>
  <c r="AM34" i="1"/>
  <c r="AM30" i="1"/>
  <c r="AM36" i="1"/>
  <c r="AM39" i="1"/>
  <c r="AM40" i="1"/>
  <c r="AM37" i="1"/>
  <c r="AM41" i="1"/>
  <c r="R41" i="1"/>
  <c r="V29" i="1"/>
  <c r="X29" i="1"/>
  <c r="AA29" i="1"/>
  <c r="AD29" i="1"/>
  <c r="AF29" i="1"/>
  <c r="AH29" i="1"/>
  <c r="AJ29" i="1"/>
  <c r="N21" i="1"/>
  <c r="P21" i="1"/>
  <c r="AQ21" i="1"/>
  <c r="AS21" i="1"/>
  <c r="N22" i="1"/>
  <c r="P22" i="1"/>
  <c r="V22" i="1"/>
  <c r="X22" i="1"/>
  <c r="AA22" i="1"/>
  <c r="AD22" i="1"/>
  <c r="AF22" i="1"/>
  <c r="AH22" i="1"/>
  <c r="AJ22" i="1"/>
  <c r="AQ22" i="1"/>
  <c r="AS22" i="1"/>
  <c r="P23" i="1"/>
  <c r="V23" i="1"/>
  <c r="X23" i="1"/>
  <c r="AA23" i="1"/>
  <c r="AD23" i="1"/>
  <c r="AF23" i="1"/>
  <c r="AH23" i="1"/>
  <c r="AJ23" i="1"/>
  <c r="P24" i="1"/>
  <c r="V24" i="1"/>
  <c r="X24" i="1"/>
  <c r="AA24" i="1"/>
  <c r="AD24" i="1"/>
  <c r="AF24" i="1"/>
  <c r="AH24" i="1"/>
  <c r="AJ24" i="1"/>
  <c r="N25" i="1"/>
  <c r="P25" i="1"/>
  <c r="V25" i="1"/>
  <c r="X25" i="1"/>
  <c r="AA25" i="1"/>
  <c r="AD25" i="1"/>
  <c r="AF25" i="1"/>
  <c r="AH25" i="1"/>
  <c r="AJ25" i="1"/>
  <c r="AQ25" i="1"/>
  <c r="AS25" i="1"/>
  <c r="P28" i="1"/>
  <c r="V28" i="1"/>
  <c r="X28" i="1"/>
  <c r="AA28" i="1"/>
  <c r="AD28" i="1"/>
  <c r="AF28" i="1"/>
  <c r="AH28" i="1"/>
  <c r="AJ28" i="1"/>
  <c r="P18" i="1"/>
  <c r="AJ18" i="1"/>
  <c r="AQ18" i="1"/>
  <c r="AS18" i="1"/>
  <c r="N19" i="1"/>
  <c r="P19" i="1"/>
  <c r="V19" i="1"/>
  <c r="X19" i="1"/>
  <c r="AA19" i="1"/>
  <c r="AD19" i="1"/>
  <c r="AF19" i="1"/>
  <c r="AH19" i="1"/>
  <c r="AJ19" i="1"/>
  <c r="AS19" i="1"/>
  <c r="AT19" i="1" s="1"/>
  <c r="N20" i="1"/>
  <c r="P20" i="1"/>
  <c r="AQ20" i="1"/>
  <c r="AS20" i="1"/>
  <c r="AS17" i="1"/>
  <c r="AQ17" i="1"/>
  <c r="AJ17" i="1"/>
  <c r="AH17" i="1"/>
  <c r="AF17" i="1"/>
  <c r="AD17" i="1"/>
  <c r="AA17" i="1"/>
  <c r="X17" i="1"/>
  <c r="V17" i="1"/>
  <c r="P17" i="1"/>
  <c r="N17" i="1"/>
  <c r="AT22" i="1" l="1"/>
  <c r="R19" i="1"/>
  <c r="AT25" i="1"/>
  <c r="AM19" i="1"/>
  <c r="R22" i="1"/>
  <c r="R25" i="1"/>
  <c r="AM28" i="1"/>
  <c r="AM25" i="1"/>
  <c r="AM24" i="1"/>
  <c r="AM23" i="1"/>
  <c r="AM22" i="1"/>
  <c r="AM29" i="1"/>
  <c r="AT17" i="1"/>
  <c r="AM17" i="1"/>
  <c r="R17" i="1"/>
</calcChain>
</file>

<file path=xl/comments1.xml><?xml version="1.0" encoding="utf-8"?>
<comments xmlns="http://schemas.openxmlformats.org/spreadsheetml/2006/main">
  <authors>
    <author>Usuario</author>
    <author>Edward Rolando Suarez Gomez - Cont</author>
    <author>Andrea Patricia Rodriguez Bareño - Cont</author>
    <author>Andrea Patricia Rodriguez Bareño</author>
  </authors>
  <commentList>
    <comment ref="T14" authorId="0" shapeId="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O14" authorId="0" shapeId="0">
      <text>
        <r>
          <rPr>
            <sz val="9"/>
            <color indexed="81"/>
            <rFont val="Tahoma"/>
            <family val="2"/>
          </rPr>
          <t xml:space="preserve">Se evalua la solidez de los controles unificados, de acuerdo con la Tabla de Solidez de los Controles.
Con la calificación obtenida se realiza un desplazamiento en la matriz (zona de riesgo) así: 
* Si el control afecta la </t>
        </r>
        <r>
          <rPr>
            <b/>
            <sz val="9"/>
            <color indexed="81"/>
            <rFont val="Tahoma"/>
            <family val="2"/>
          </rPr>
          <t xml:space="preserve">probabilidad se avanza hacia abajo. </t>
        </r>
        <r>
          <rPr>
            <sz val="9"/>
            <color indexed="81"/>
            <rFont val="Tahoma"/>
            <family val="2"/>
          </rPr>
          <t xml:space="preserve">
* Si el control afecta el i</t>
        </r>
        <r>
          <rPr>
            <b/>
            <sz val="9"/>
            <color indexed="81"/>
            <rFont val="Tahoma"/>
            <family val="2"/>
          </rPr>
          <t>mpacto se avanza a la izquierda</t>
        </r>
        <r>
          <rPr>
            <sz val="9"/>
            <color indexed="81"/>
            <rFont val="Tahoma"/>
            <family val="2"/>
          </rPr>
          <t xml:space="preserve">
</t>
        </r>
        <r>
          <rPr>
            <b/>
            <sz val="9"/>
            <color indexed="81"/>
            <rFont val="Tahoma"/>
            <family val="2"/>
          </rPr>
          <t>Ver Tabla de Solidez de los Controles</t>
        </r>
      </text>
    </comment>
    <comment ref="F15" authorId="1" shapeId="0">
      <text>
        <r>
          <rPr>
            <sz val="9"/>
            <color indexed="81"/>
            <rFont val="Tahoma"/>
            <family val="2"/>
          </rPr>
          <t>La fuente que origina la causa es interna (del Ministerio) o externa (fuera del Ministerio)</t>
        </r>
      </text>
    </comment>
    <comment ref="G15" authorId="0" shapeId="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5" authorId="0" shapeId="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5" authorId="0" shapeId="0">
      <text>
        <r>
          <rPr>
            <b/>
            <sz val="9"/>
            <color indexed="81"/>
            <rFont val="Tahoma"/>
            <family val="2"/>
          </rPr>
          <t>• Redacción:</t>
        </r>
        <r>
          <rPr>
            <sz val="9"/>
            <color indexed="81"/>
            <rFont val="Tahoma"/>
            <family val="2"/>
          </rPr>
          <t xml:space="preserve"> Situación Indeseada +Preposiciones + Evento</t>
        </r>
        <r>
          <rPr>
            <b/>
            <sz val="9"/>
            <color indexed="81"/>
            <rFont val="Tahoma"/>
            <family val="2"/>
          </rPr>
          <t xml:space="preserve">
• Redacción R. Corrupción: </t>
        </r>
        <r>
          <rPr>
            <sz val="9"/>
            <color indexed="81"/>
            <rFont val="Tahoma"/>
            <family val="2"/>
          </rPr>
          <t>Acción u omisión + Uso del poder + Desviación de la gestión de lo público + Beneficio privado 
• Evitar iniciar con palabras negativas como: “No…”, “Que no…”, o con palabras que denoten un factor de riesgo (causa) tales como: “ausencia de”, “falta de”, “poco(a)”, “escaso(a)”, “insuficiente”, “deficiente”, “debilidades en…”
• Generar en el lector o escucha la imagen del evento como si ya estuviera sucediendo.
• Pregúntese si el riesgo identificado está relacionado directamente con las características del objetivo. Si la respuesta es “no”, este puede ser la causa o la consecuencia.</t>
        </r>
      </text>
    </comment>
    <comment ref="J15" authorId="1" shapeId="0">
      <text>
        <r>
          <rPr>
            <b/>
            <sz val="9"/>
            <color indexed="81"/>
            <rFont val="Tahoma"/>
            <family val="2"/>
          </rPr>
          <t xml:space="preserve">
Descripción de Riesgo: </t>
        </r>
        <r>
          <rPr>
            <sz val="9"/>
            <color indexed="81"/>
            <rFont val="Tahoma"/>
            <family val="2"/>
          </rPr>
          <t>Características del riesgo o forma en que se observa o se manifiesta.</t>
        </r>
      </text>
    </comment>
    <comment ref="K15" authorId="0" shapeId="0">
      <text>
        <r>
          <rPr>
            <sz val="9"/>
            <color indexed="81"/>
            <rFont val="Tahoma"/>
            <family val="2"/>
          </rPr>
          <t xml:space="preserve">Ver hoja Tipos de Riesgos.
</t>
        </r>
      </text>
    </comment>
    <comment ref="L15" authorId="1" shapeId="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M15"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O15"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Q15" authorId="1" shapeId="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R15" authorId="0" shapeId="0">
      <text>
        <r>
          <rPr>
            <b/>
            <sz val="9"/>
            <color indexed="81"/>
            <rFont val="Tahoma"/>
            <family val="2"/>
          </rPr>
          <t>PROBABILIDAD X IMPACTO = ZONA DEL RIESGO</t>
        </r>
      </text>
    </comment>
    <comment ref="S15" authorId="1" shapeId="0">
      <text>
        <r>
          <rPr>
            <sz val="9"/>
            <color indexed="81"/>
            <rFont val="Tahoma"/>
            <family val="2"/>
          </rPr>
          <t xml:space="preserve">Permite ubicar el riesgo en la zona de acuerdo con la calificación de la probabilidad y el impacto / consecuencia, 
</t>
        </r>
        <r>
          <rPr>
            <b/>
            <sz val="9"/>
            <color indexed="81"/>
            <rFont val="Tahoma"/>
            <family val="2"/>
          </rPr>
          <t xml:space="preserve">
Probabilidad  X Impacto = ZONA DE RIESGO
Ver Mapas de Calor - Zonas de Riesgo</t>
        </r>
      </text>
    </comment>
    <comment ref="AP15" authorId="1" shapeId="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AR15" authorId="1" shapeId="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AT15" authorId="0" shapeId="0">
      <text>
        <r>
          <rPr>
            <b/>
            <sz val="9"/>
            <color indexed="81"/>
            <rFont val="Tahoma"/>
            <family val="2"/>
          </rPr>
          <t>PROBABILIDAD X IMPACTO = ZONA DEL RIESGO</t>
        </r>
      </text>
    </comment>
    <comment ref="AU15" authorId="2" shapeId="0">
      <text>
        <r>
          <rPr>
            <sz val="9"/>
            <color indexed="81"/>
            <rFont val="Tahoma"/>
            <family val="2"/>
          </rPr>
          <t xml:space="preserve">
Permite ubicar el riesgo residual en la zona, de acuerdo con la </t>
        </r>
        <r>
          <rPr>
            <b/>
            <sz val="9"/>
            <color indexed="81"/>
            <rFont val="Tahoma"/>
            <family val="2"/>
          </rPr>
          <t>aplicación de controles</t>
        </r>
        <r>
          <rPr>
            <sz val="9"/>
            <color indexed="81"/>
            <rFont val="Tahoma"/>
            <family val="2"/>
          </rPr>
          <t xml:space="preserve">, se califica nuevamente la probabilidad y el impacto / consecuencia, 
</t>
        </r>
        <r>
          <rPr>
            <b/>
            <sz val="9"/>
            <color indexed="81"/>
            <rFont val="Tahoma"/>
            <family val="2"/>
          </rPr>
          <t xml:space="preserve">
Probabilidad  X Impacto = ZONA DE RIESGO
Ver Mapas de Calor - Zonas de Riesgo</t>
        </r>
        <r>
          <rPr>
            <sz val="9"/>
            <color indexed="81"/>
            <rFont val="Tahoma"/>
            <family val="2"/>
          </rPr>
          <t xml:space="preserve">
</t>
        </r>
      </text>
    </comment>
    <comment ref="AC16" authorId="0" shapeId="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L16" authorId="3" shapeId="0">
      <text>
        <r>
          <rPr>
            <sz val="9"/>
            <color indexed="81"/>
            <rFont val="Tahoma"/>
            <family val="2"/>
          </rPr>
          <t xml:space="preserve">Escribir la evidencia y/o registro que se genera con la ejecución del CONTROL. </t>
        </r>
      </text>
    </comment>
  </commentList>
</comments>
</file>

<file path=xl/sharedStrings.xml><?xml version="1.0" encoding="utf-8"?>
<sst xmlns="http://schemas.openxmlformats.org/spreadsheetml/2006/main" count="1924" uniqueCount="900">
  <si>
    <t>PROCESO:</t>
  </si>
  <si>
    <t>Tipo de Riesgo</t>
  </si>
  <si>
    <t>Responsable</t>
  </si>
  <si>
    <t>¿El riesgo se materializó?</t>
  </si>
  <si>
    <t>SI</t>
  </si>
  <si>
    <t>NO</t>
  </si>
  <si>
    <t>¿Por qué?</t>
  </si>
  <si>
    <t>Interno</t>
  </si>
  <si>
    <t>Semestral</t>
  </si>
  <si>
    <t>ACCIÓN A TOMAR</t>
  </si>
  <si>
    <t>DESCRIPCIÓN</t>
  </si>
  <si>
    <t>TIPO DE RIESGO</t>
  </si>
  <si>
    <t>Anual</t>
  </si>
  <si>
    <t>Externo</t>
  </si>
  <si>
    <t>Trimestral</t>
  </si>
  <si>
    <t>Interna y Externa</t>
  </si>
  <si>
    <t>Mensual</t>
  </si>
  <si>
    <t>Semanal</t>
  </si>
  <si>
    <t>Permanente</t>
  </si>
  <si>
    <t>Diario</t>
  </si>
  <si>
    <t>Posible</t>
  </si>
  <si>
    <t>Improbable</t>
  </si>
  <si>
    <t>Descriptor</t>
  </si>
  <si>
    <t>Moderado</t>
  </si>
  <si>
    <t>Mayor</t>
  </si>
  <si>
    <t>Catastrófico</t>
  </si>
  <si>
    <t>Proceso:</t>
  </si>
  <si>
    <t>Negativa</t>
  </si>
  <si>
    <t>Dependencia y Teléfono (Fuente de información):</t>
  </si>
  <si>
    <t>Meta:</t>
  </si>
  <si>
    <t>Casi seguro</t>
  </si>
  <si>
    <t>Seleccione Tipo de Causa</t>
  </si>
  <si>
    <t>Seleccione Tipo de Riesgo</t>
  </si>
  <si>
    <t>Proceso</t>
  </si>
  <si>
    <t>Rara vez</t>
  </si>
  <si>
    <t>Fecha del Reporte</t>
  </si>
  <si>
    <t>Acciones Adelantadas</t>
  </si>
  <si>
    <t>Riesgos estratégicos:</t>
  </si>
  <si>
    <t xml:space="preserve">Riesgos gerenciales: </t>
  </si>
  <si>
    <t xml:space="preserve">Riesgos operativos: </t>
  </si>
  <si>
    <t xml:space="preserve">Riesgos financieros: </t>
  </si>
  <si>
    <t xml:space="preserve">Riesgos de cumplimiento: </t>
  </si>
  <si>
    <t xml:space="preserve">Riesgo de imagen o reputacional: </t>
  </si>
  <si>
    <t xml:space="preserve">Riesgos tecnológicos: </t>
  </si>
  <si>
    <t>RIESGOS DE SEGURIDAD DIGITAL</t>
  </si>
  <si>
    <t>RIESGOS DE CORRUPCIÓN</t>
  </si>
  <si>
    <t>RIESGOS DE FRAUDE</t>
  </si>
  <si>
    <t>TIPO</t>
  </si>
  <si>
    <t>CATEGORÍA</t>
  </si>
  <si>
    <t>RIESGOS DE GESTIÓN</t>
  </si>
  <si>
    <t>Posibilidad de ocurrencia de eventos que afecten los objetivos estratégicos de la organización pública y por tanto impactan toda la entidad.</t>
  </si>
  <si>
    <t>Posibilidad de ocurrencia de eventos que afecten los procesos gerenciales y/o la alta dirección.</t>
  </si>
  <si>
    <t>Posibilidad de ocurrencia de eventos que afecten los procesos misionales de la entidad.</t>
  </si>
  <si>
    <t>Posibilidad de ocurrencia de eventos que afecten los estados financieros y todas aquellas áreas involucradas con el proceso financiero como presupuesto, tesorería, contabilidad, cartera, central de cuentas, costos, etc.</t>
  </si>
  <si>
    <t>Posibilidad de ocurrencia de eventos que afecten la situación jurídica o contractual de la organización debido a su incumplimiento o desacato a la normatividad legal y las obligaciones contractuales</t>
  </si>
  <si>
    <t>Posibilidad de ocurrencia de un evento que afecte la imagen, buen nombre o reputación de una organización ante sus clientes y partes interesadas.</t>
  </si>
  <si>
    <t>Posibilidad de ocurrencia de eventos que afecten la totalidad o parte de la infraestructura tecnológica (hardware, software, redes, etc.) de una entidad.</t>
  </si>
  <si>
    <t xml:space="preserve">Pérdida de confidencialidad, </t>
  </si>
  <si>
    <t>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</si>
  <si>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Pérdida de la integridad</t>
  </si>
  <si>
    <t>Pérdida de la disponibilidad de los activos de información</t>
  </si>
  <si>
    <t>Posibilidad de que, por acción u omisión, se use el poder para desviar la gestión de lo público hacia un beneficio privado.</t>
  </si>
  <si>
    <t>Posibilidad de que la Entidad incurra en una pérdida financiera o de otro tipo cuando una persona (que puede ser empleado, un cliente, o una persona vinculada a la Entidad) que actúa individualmente o en colusión, obtiene una ventaja o beneficio injusto en forma deshonesta o engañosa.</t>
  </si>
  <si>
    <t>Los riesgos se clasifican así:</t>
  </si>
  <si>
    <t>TIPOLOGÍA DE RIESGO</t>
  </si>
  <si>
    <t>Riesgo de imagen o reputacional (gestión)</t>
  </si>
  <si>
    <t>Riesgo estratégicos (gestión)</t>
  </si>
  <si>
    <t xml:space="preserve">Riesgo gerenciales (gestión) </t>
  </si>
  <si>
    <t xml:space="preserve">Riesgo operativos (gestión) </t>
  </si>
  <si>
    <t>Riesgo financieros(gestión)</t>
  </si>
  <si>
    <t>Riesgo de cumplimiento (gestión)</t>
  </si>
  <si>
    <t xml:space="preserve">Riesgo tecnológicos (gestión) </t>
  </si>
  <si>
    <t>NOMBRE DEL PROCESO:</t>
  </si>
  <si>
    <t>PROYECTOS DE INVERSIÓN:</t>
  </si>
  <si>
    <t>FECHA DE ACTUALIZACIÓN DEL CONTENIDO:</t>
  </si>
  <si>
    <t>VERSIÓN DEL CONTENIDO:</t>
  </si>
  <si>
    <t>OBJETIVO DEL PROCESO:</t>
  </si>
  <si>
    <t>Seleccione con una X</t>
  </si>
  <si>
    <t>Proyecto Inversión</t>
  </si>
  <si>
    <t>NOMBRE PROCESO O PROYECTO INVERSIÓN</t>
  </si>
  <si>
    <t>IDENTIFICACIÓN DEL RIESGO</t>
  </si>
  <si>
    <t>Riesgo de seguridad digital</t>
  </si>
  <si>
    <t>Riesgo de corrupción</t>
  </si>
  <si>
    <t>Riesgo de fraude</t>
  </si>
  <si>
    <t>IMPACTO</t>
  </si>
  <si>
    <t>PROBABILIDAD</t>
  </si>
  <si>
    <t>VALOR DEL RIESGO INHERENTE</t>
  </si>
  <si>
    <t>ZONA DE RIESGO INHERENTE</t>
  </si>
  <si>
    <t>¿Existe un responsable asignado a la ejecución del control?</t>
  </si>
  <si>
    <t>¿El responsable tiene la autoridad y adecuada segregación de funciones en la ejecución del control?</t>
  </si>
  <si>
    <t>Cargo del Ejecutor del Control</t>
  </si>
  <si>
    <t>¿La oportunidad en que se ejecuta el control ayuda a prevenir la mitigación del riesgo o a detectar la materialización del riesgo de manera oportuna?</t>
  </si>
  <si>
    <t>PERIODICIDAD</t>
  </si>
  <si>
    <t xml:space="preserve">¿Las actividades que se desarrollan en el control realmente buscan por si sola prevenir o detectar las causas que pueden dar origen al riesgo, Ej.: verificar, validar, cotejar, comparar, revisar, etc.? </t>
  </si>
  <si>
    <t>¿La fuente de información que se utiliza en el desarrollo del control es información confiable que permita mitigar el riesgo?</t>
  </si>
  <si>
    <t>Cómo se realiza la actividad de control</t>
  </si>
  <si>
    <t xml:space="preserve">¿Las observaciones, desviaciones o diferencias identificadas como resultados de la ejecución del control son investigadas y re-sueltas de manera oportuna? </t>
  </si>
  <si>
    <t>Evidencia de la ejecución del control</t>
  </si>
  <si>
    <t>RESPONSABLE DEL CONTROL</t>
  </si>
  <si>
    <t>CRITERIOS DE EVALUACIÓN PARA EL DISEÑO DEL CONTROL</t>
  </si>
  <si>
    <t>DETERMINACIÓN DE CONTROLES</t>
  </si>
  <si>
    <t>RESULTADO DE LA EVALUACIÓN DEL CONTROL</t>
  </si>
  <si>
    <t>SOLIDEZ DE LOS CONTROLES HACIA EL RIESGO</t>
  </si>
  <si>
    <t>CUANTITATIVO</t>
  </si>
  <si>
    <t>CUALITATIVO</t>
  </si>
  <si>
    <t>ZONA DEL RIESGO RESIDUAL</t>
  </si>
  <si>
    <t>DESCRIPCIÓN DEL RIESGO</t>
  </si>
  <si>
    <t>Tipo de causa
(Externa ó
Interna)</t>
  </si>
  <si>
    <t xml:space="preserve">NOMBRE DEL RIESGO </t>
  </si>
  <si>
    <t>Frecuencia de ejecución del control</t>
  </si>
  <si>
    <t>CONSECUENCIAS POTENCIALES DEL RIESGO</t>
  </si>
  <si>
    <t>NIVEL</t>
  </si>
  <si>
    <t>DESCRIPTOR</t>
  </si>
  <si>
    <t>FRECUENCIA</t>
  </si>
  <si>
    <t>Se espera que el evento ocurra en la mayoría de las circunstancias.</t>
  </si>
  <si>
    <t>Más de 1 vez al año.</t>
  </si>
  <si>
    <t>Probable</t>
  </si>
  <si>
    <t>Es viable que el evento ocurra en la mayoría de las circunstancias.</t>
  </si>
  <si>
    <t>Al  menos 1 vez en el último año.</t>
  </si>
  <si>
    <t>El evento podrá ocurrir en algún momento.</t>
  </si>
  <si>
    <t>Al menos 1 vez en los últimos 2 años.</t>
  </si>
  <si>
    <t>El evento puede ocurrir en algún momento.</t>
  </si>
  <si>
    <t>Al menos 1 vez en los últimos 5 años.</t>
  </si>
  <si>
    <t>El evento puede ocurrir solo en circunstancias excepcionales (poco comunes o anormales).</t>
  </si>
  <si>
    <t>No se ha presentado en los últimos 5 años.</t>
  </si>
  <si>
    <t>FRECUENCIA DE OCURRENCIA</t>
  </si>
  <si>
    <t>TABLA DE PROBABILIDAD</t>
  </si>
  <si>
    <t>Riesgos de Gestión y de Seguridad Digital</t>
  </si>
  <si>
    <t>Riesgos de Corrupción y Fraude</t>
  </si>
  <si>
    <t>INSIGNIFICANTE</t>
  </si>
  <si>
    <t>N/A</t>
  </si>
  <si>
    <t>MENOR</t>
  </si>
  <si>
    <t>MODERADO</t>
  </si>
  <si>
    <t>MAYOR</t>
  </si>
  <si>
    <t>CATASTRÓFICO</t>
  </si>
  <si>
    <t>VALOR IMPACTO   / CONSECUENCIA RIESGOS</t>
  </si>
  <si>
    <t>RIESGO DE GESTIÓN</t>
  </si>
  <si>
    <t>IMPACTO / CONSECUENCIAS CUANTITATIVO</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</si>
  <si>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</si>
  <si>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</si>
  <si>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</si>
  <si>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</si>
  <si>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</si>
  <si>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</si>
  <si>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</si>
  <si>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</si>
  <si>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</si>
  <si>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</si>
  <si>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</si>
  <si>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</si>
  <si>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</si>
  <si>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</si>
  <si>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</si>
  <si>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</si>
  <si>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</si>
  <si>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</si>
  <si>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</si>
  <si>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</si>
  <si>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</si>
  <si>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</si>
  <si>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</si>
  <si>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</si>
  <si>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</si>
  <si>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</si>
  <si>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</si>
  <si>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</si>
  <si>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</si>
  <si>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2</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</si>
  <si>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</si>
  <si>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</si>
  <si>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</si>
  <si>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</si>
  <si>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</si>
  <si>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</si>
  <si>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</si>
  <si>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</si>
  <si>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</si>
  <si>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</si>
  <si>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</si>
  <si>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</si>
  <si>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</si>
  <si>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</si>
  <si>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</si>
  <si>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RIESGO DE SEGURIDAD DIGITAL</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</si>
  <si>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</si>
  <si>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</si>
  <si>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</si>
  <si>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</si>
  <si>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</si>
  <si>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</si>
  <si>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</si>
  <si>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</si>
  <si>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</si>
  <si>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</si>
  <si>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</si>
  <si>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</si>
  <si>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</si>
  <si>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</si>
  <si>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</si>
  <si>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</si>
  <si>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</si>
  <si>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</si>
  <si>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</si>
  <si>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</si>
  <si>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</si>
  <si>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</si>
  <si>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</si>
  <si>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</si>
  <si>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</si>
  <si>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</si>
  <si>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</si>
  <si>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</si>
  <si>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</si>
  <si>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</si>
  <si>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</si>
  <si>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</si>
  <si>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</si>
  <si>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</si>
  <si>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</si>
  <si>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</si>
  <si>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</si>
  <si>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</si>
  <si>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</si>
  <si>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</si>
  <si>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</si>
  <si>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</si>
  <si>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</si>
  <si>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</si>
  <si>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</si>
  <si>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</si>
  <si>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</si>
  <si>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</si>
  <si>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</si>
  <si>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</si>
  <si>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</si>
  <si>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</si>
  <si>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</si>
  <si>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</si>
  <si>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</si>
  <si>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</si>
  <si>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</si>
  <si>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</si>
  <si>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</si>
  <si>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</si>
  <si>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</si>
  <si>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</si>
  <si>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1-INSIGNIFICANTE</t>
  </si>
  <si>
    <t>2-MENOR</t>
  </si>
  <si>
    <t>3-MODERADO</t>
  </si>
  <si>
    <t>4-MAYOR</t>
  </si>
  <si>
    <t>5-CATASTRÓFICO</t>
  </si>
  <si>
    <t>5-MODERADO (RC-F)</t>
  </si>
  <si>
    <t>10-MAYOR (RC-F)</t>
  </si>
  <si>
    <t>20-CATASTRÓFICO (RC-F)</t>
  </si>
  <si>
    <t>1-RARA VEZ</t>
  </si>
  <si>
    <t>2-IMPROBABLE</t>
  </si>
  <si>
    <t>3-POSIBLE</t>
  </si>
  <si>
    <t>4-PROBABLE</t>
  </si>
  <si>
    <t>5-CASI SEGURO</t>
  </si>
  <si>
    <t>Seleccione la probabilidad</t>
  </si>
  <si>
    <t>Seleccione la impacto</t>
  </si>
  <si>
    <t>Valor númerico del IMPACTO</t>
  </si>
  <si>
    <t>DESCRIPCIÓN DEL IMPACTO</t>
  </si>
  <si>
    <t>ZONA RIESGO</t>
  </si>
  <si>
    <t>ZONA DE RIESGO</t>
  </si>
  <si>
    <t>Extremo</t>
  </si>
  <si>
    <t xml:space="preserve">Alto </t>
  </si>
  <si>
    <t>Bajo</t>
  </si>
  <si>
    <t>MAPAS DE CALOR</t>
  </si>
  <si>
    <t>Nivel</t>
  </si>
  <si>
    <t>Alto</t>
  </si>
  <si>
    <t>Extrema</t>
  </si>
  <si>
    <t xml:space="preserve">Insignificante </t>
  </si>
  <si>
    <t>Menor</t>
  </si>
  <si>
    <r>
      <t xml:space="preserve">ZONAS DE </t>
    </r>
    <r>
      <rPr>
        <b/>
        <u/>
        <sz val="11"/>
        <color theme="1"/>
        <rFont val="Arial"/>
        <family val="2"/>
      </rPr>
      <t>RIESGO DE GESTIÓN Y SEGURIDAD DIGITAL</t>
    </r>
  </si>
  <si>
    <t xml:space="preserve">Nivel </t>
  </si>
  <si>
    <r>
      <t xml:space="preserve">ZONAS DE </t>
    </r>
    <r>
      <rPr>
        <b/>
        <u/>
        <sz val="11"/>
        <color theme="1"/>
        <rFont val="Arial"/>
        <family val="2"/>
      </rPr>
      <t>RIESGO DE CORRUPCIÓN FRAUDE</t>
    </r>
  </si>
  <si>
    <t>Seleccione la zona del riesgo</t>
  </si>
  <si>
    <t>1 BAJO</t>
  </si>
  <si>
    <t>2 BAJO</t>
  </si>
  <si>
    <t>3 BAJO</t>
  </si>
  <si>
    <t>4 BAJO</t>
  </si>
  <si>
    <t>3 MODERADO</t>
  </si>
  <si>
    <t>4 MODERADO</t>
  </si>
  <si>
    <t>6 MODERADO</t>
  </si>
  <si>
    <t>4 ALTO</t>
  </si>
  <si>
    <t>5 ALTO</t>
  </si>
  <si>
    <t>8 ALTO</t>
  </si>
  <si>
    <t>9 ALTO</t>
  </si>
  <si>
    <t>10 ALTO</t>
  </si>
  <si>
    <t>12 ALTO</t>
  </si>
  <si>
    <t>5 EXTREMO</t>
  </si>
  <si>
    <t>10 EXTREMO</t>
  </si>
  <si>
    <t>12 EXTREMO</t>
  </si>
  <si>
    <t>15 EXTREMO</t>
  </si>
  <si>
    <t>16 EXTREMO</t>
  </si>
  <si>
    <t>20 EXTREMO</t>
  </si>
  <si>
    <t>25 EXTREMO</t>
  </si>
  <si>
    <t>5 BAJO (RC/F)</t>
  </si>
  <si>
    <t>10 BAJO (RC/F)</t>
  </si>
  <si>
    <t>15 MODERADO  (RC/F)</t>
  </si>
  <si>
    <t>20 MODERADO  (RC/F)</t>
  </si>
  <si>
    <t>25 MODERADO  (RC/F)</t>
  </si>
  <si>
    <t>30 ALTO (RC/F)</t>
  </si>
  <si>
    <t>40 ALTO (RC/F)</t>
  </si>
  <si>
    <t>50 ALTO (RC/F)</t>
  </si>
  <si>
    <t>60 EXTREMO (RC/F)</t>
  </si>
  <si>
    <t>80 EXTREMO (RC/F)</t>
  </si>
  <si>
    <t>100 EXTREMO (RC/F)</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</si>
  <si>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</si>
  <si>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</si>
  <si>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</si>
  <si>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Asignado - 15%</t>
  </si>
  <si>
    <t>No Asignado - 0%</t>
  </si>
  <si>
    <t>Adecuado - 15%</t>
  </si>
  <si>
    <t>Inadecuado - 0%</t>
  </si>
  <si>
    <t>Seleccione</t>
  </si>
  <si>
    <t>Oportuna - 15%</t>
  </si>
  <si>
    <t>Inoportuna - 0%</t>
  </si>
  <si>
    <t>Prevenir - 15%</t>
  </si>
  <si>
    <t>Detectar - 10%</t>
  </si>
  <si>
    <t>No es control - 0%</t>
  </si>
  <si>
    <t>Confiable - 15%</t>
  </si>
  <si>
    <t>No Confiable - 0%</t>
  </si>
  <si>
    <t>Se investigan y resuelven oportunamente - 15%</t>
  </si>
  <si>
    <t>No se investigan y resuelven oportunamente - 0%</t>
  </si>
  <si>
    <t>Completa - 10%</t>
  </si>
  <si>
    <t>Incompleta - 5%</t>
  </si>
  <si>
    <t>No existe - 0%</t>
  </si>
  <si>
    <t>CRITERIOS DE EVALUACIÓN DE LOS CONTROLES</t>
  </si>
  <si>
    <t>CÓDIGO Y NOMBRE COMPLETO DEL DOCUMENTO</t>
  </si>
  <si>
    <t>EVIDENCIA DE LA APLICACIÓN DEL CONTROL</t>
  </si>
  <si>
    <t xml:space="preserve">Qué pasa con las observaciones o desviaciones </t>
  </si>
  <si>
    <t>Fuerte  
96% - 100%</t>
  </si>
  <si>
    <t>Moderado
86% - 95%</t>
  </si>
  <si>
    <t>Débil 
0% - 85%</t>
  </si>
  <si>
    <t>EVALUACIÓN DEL CONTROL</t>
  </si>
  <si>
    <t>Resultado de la Evaluación del control</t>
  </si>
  <si>
    <t>Definición</t>
  </si>
  <si>
    <t>Fuerte</t>
  </si>
  <si>
    <t xml:space="preserve"> 96% - 100%</t>
  </si>
  <si>
    <t>El control o controles están bien diseñado(s) para mitigar el Riesgo</t>
  </si>
  <si>
    <t>86% - 95%</t>
  </si>
  <si>
    <t>Con Observaciones en la evidencia del control.</t>
  </si>
  <si>
    <t xml:space="preserve">Débil </t>
  </si>
  <si>
    <t>0% - 85%</t>
  </si>
  <si>
    <t>El control tiene debilidades en su diseño para mitigar el riesgo.</t>
  </si>
  <si>
    <t>Control 1</t>
  </si>
  <si>
    <t>Control 2</t>
  </si>
  <si>
    <t>Control 3</t>
  </si>
  <si>
    <t>Débil</t>
  </si>
  <si>
    <t>EVALUACIÓN DE LOS CONTROLES CON RESPECTO AL RIESGO</t>
  </si>
  <si>
    <t>SOLIDEZ DE LOS CONTROLES</t>
  </si>
  <si>
    <t>Calificación de los controles</t>
  </si>
  <si>
    <t>Puntaje a disminuir</t>
  </si>
  <si>
    <r>
      <t xml:space="preserve">Con la calificación obtenida se realiza un desplazamiento en la matriz, así: 
* Si el control afecta la </t>
    </r>
    <r>
      <rPr>
        <b/>
        <sz val="11"/>
        <color theme="1"/>
        <rFont val="Calibri"/>
        <family val="2"/>
        <scheme val="minor"/>
      </rPr>
      <t>probabilidad</t>
    </r>
    <r>
      <rPr>
        <sz val="11"/>
        <color theme="1"/>
        <rFont val="Calibri"/>
        <family val="2"/>
        <scheme val="minor"/>
      </rPr>
      <t xml:space="preserve"> se avanza hacia </t>
    </r>
    <r>
      <rPr>
        <b/>
        <sz val="11"/>
        <color theme="1"/>
        <rFont val="Calibri"/>
        <family val="2"/>
        <scheme val="minor"/>
      </rPr>
      <t>abajo.</t>
    </r>
    <r>
      <rPr>
        <sz val="11"/>
        <color theme="1"/>
        <rFont val="Calibri"/>
        <family val="2"/>
        <scheme val="minor"/>
      </rPr>
      <t xml:space="preserve"> 
* Si afecta el </t>
    </r>
    <r>
      <rPr>
        <b/>
        <sz val="11"/>
        <color theme="1"/>
        <rFont val="Calibri"/>
        <family val="2"/>
        <scheme val="minor"/>
      </rPr>
      <t>impacto</t>
    </r>
    <r>
      <rPr>
        <sz val="11"/>
        <color theme="1"/>
        <rFont val="Calibri"/>
        <family val="2"/>
        <scheme val="minor"/>
      </rPr>
      <t xml:space="preserve"> se avanza a la </t>
    </r>
    <r>
      <rPr>
        <b/>
        <sz val="11"/>
        <color theme="1"/>
        <rFont val="Calibri"/>
        <family val="2"/>
        <scheme val="minor"/>
      </rPr>
      <t>izquierda</t>
    </r>
  </si>
  <si>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</si>
  <si>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</si>
  <si>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</si>
  <si>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</si>
  <si>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COMPARTIR O TRANSFERIR EL RIESGO</t>
  </si>
  <si>
    <t>ASUMIR EL RIESGO</t>
  </si>
  <si>
    <t xml:space="preserve">ZONA DE RIESGO </t>
  </si>
  <si>
    <t>NIVEL DE ACEPTACIÓN DEL RIESGO RESIDUAL</t>
  </si>
  <si>
    <t>Gestión y Seguridad Digital</t>
  </si>
  <si>
    <t>Corrupción y Fraude</t>
  </si>
  <si>
    <r>
      <t xml:space="preserve">Ningún </t>
    </r>
    <r>
      <rPr>
        <sz val="11"/>
        <color rgb="FF000000"/>
        <rFont val="Arial"/>
        <family val="2"/>
      </rPr>
      <t>riesgo de corrupción podrá ser aceptado</t>
    </r>
  </si>
  <si>
    <r>
      <t xml:space="preserve">Se adoptan medidas para </t>
    </r>
    <r>
      <rPr>
        <b/>
        <sz val="11"/>
        <color rgb="FF833B0C"/>
        <rFont val="Arial"/>
        <family val="2"/>
      </rPr>
      <t xml:space="preserve">REDUCIR </t>
    </r>
    <r>
      <rPr>
        <sz val="11"/>
        <color rgb="FF000000"/>
        <rFont val="Arial"/>
        <family val="2"/>
      </rPr>
      <t>la probabilidad o el impacto del riesgo, o ambos; por lo general conlleva a la implementación de controles.</t>
    </r>
  </si>
  <si>
    <r>
      <t xml:space="preserve">Se establecen Acciones de Preventivas (acciones para abordar riesgos)  que permitan </t>
    </r>
    <r>
      <rPr>
        <b/>
        <sz val="11"/>
        <color rgb="FF833C0C"/>
        <rFont val="Arial"/>
        <family val="2"/>
      </rPr>
      <t>EVITAR</t>
    </r>
    <r>
      <rPr>
        <sz val="11"/>
        <color rgb="FF000000"/>
        <rFont val="Arial"/>
        <family val="2"/>
      </rPr>
      <t xml:space="preserve"> la materialización del riesgo</t>
    </r>
  </si>
  <si>
    <r>
      <t xml:space="preserve">EVITAR </t>
    </r>
    <r>
      <rPr>
        <sz val="11"/>
        <color rgb="FF000000"/>
        <rFont val="Arial"/>
        <family val="2"/>
      </rPr>
      <t>- Se abandonan las actividades que dan lugar al riesgo, decidiendo no iniciar o no continuar con la actividad que causa el riesgo.</t>
    </r>
  </si>
  <si>
    <r>
      <t>Se reduce la probabilidad o el impacto del riesgo</t>
    </r>
    <r>
      <rPr>
        <b/>
        <sz val="11"/>
        <color rgb="FF833B0C"/>
        <rFont val="Arial"/>
        <family val="2"/>
      </rPr>
      <t xml:space="preserve"> TRANSFIRIENDO O COMPARTIENDO </t>
    </r>
    <r>
      <rPr>
        <sz val="11"/>
        <color theme="1"/>
        <rFont val="Arial"/>
        <family val="2"/>
      </rPr>
      <t>una parte del riesgo.</t>
    </r>
  </si>
  <si>
    <r>
      <t xml:space="preserve">Se establecen acciones de Control Preventivas y correctivas que permitan </t>
    </r>
    <r>
      <rPr>
        <b/>
        <sz val="11"/>
        <color rgb="FF806000"/>
        <rFont val="Arial"/>
        <family val="2"/>
      </rPr>
      <t>EVITAR</t>
    </r>
    <r>
      <rPr>
        <sz val="11"/>
        <color rgb="FF806000"/>
        <rFont val="Arial"/>
        <family val="2"/>
      </rPr>
      <t xml:space="preserve"> </t>
    </r>
    <r>
      <rPr>
        <sz val="11"/>
        <color rgb="FF000000"/>
        <rFont val="Arial"/>
        <family val="2"/>
      </rPr>
      <t>la materialización del riesgo.</t>
    </r>
  </si>
  <si>
    <t xml:space="preserve">NIVELES DE ACEPTACIÓN DEL RIESGO RESIDUAL </t>
  </si>
  <si>
    <r>
      <t xml:space="preserve">ACEPTAR </t>
    </r>
    <r>
      <rPr>
        <sz val="11"/>
        <color rgb="FF000000"/>
        <rFont val="Arial"/>
        <family val="2"/>
      </rPr>
      <t xml:space="preserve">el riesgo y se administra por medio de las actividades propias del proyecto o proceso asociado. Se debe definir un </t>
    </r>
    <r>
      <rPr>
        <b/>
        <sz val="11"/>
        <color rgb="FF000000"/>
        <rFont val="Arial"/>
        <family val="2"/>
      </rPr>
      <t>Plan de Contingencia.</t>
    </r>
  </si>
  <si>
    <r>
      <t xml:space="preserve">PLAN DE CONTIGENCIA
</t>
    </r>
    <r>
      <rPr>
        <sz val="10"/>
        <rFont val="Arial"/>
        <family val="2"/>
      </rPr>
      <t>(Riesgo residual ubicados en Zona BAJA)</t>
    </r>
  </si>
  <si>
    <r>
      <t xml:space="preserve">ACCIONES PARA ABORDAR EL RIESGO RESIDUAL
</t>
    </r>
    <r>
      <rPr>
        <sz val="10"/>
        <rFont val="Arial"/>
        <family val="2"/>
      </rPr>
      <t>(número de la acción de Isolución)</t>
    </r>
  </si>
  <si>
    <r>
      <t xml:space="preserve">INDICADOR DEL RIESGO 
</t>
    </r>
    <r>
      <rPr>
        <sz val="10"/>
        <rFont val="Arial"/>
        <family val="2"/>
      </rPr>
      <t>(Se documenta en ISOlución)</t>
    </r>
    <r>
      <rPr>
        <b/>
        <sz val="10"/>
        <rFont val="Arial"/>
        <family val="2"/>
      </rPr>
      <t xml:space="preserve">
</t>
    </r>
  </si>
  <si>
    <t>Valor númerico de la PROBABILIDAD</t>
  </si>
  <si>
    <r>
      <t xml:space="preserve">NIVEL DE ACEPTACIÓN DEL RIESGO 
</t>
    </r>
    <r>
      <rPr>
        <sz val="11"/>
        <rFont val="Arial"/>
        <family val="2"/>
      </rPr>
      <t>(erca)</t>
    </r>
  </si>
  <si>
    <t>VERSIÓN</t>
  </si>
  <si>
    <t>FECHA</t>
  </si>
  <si>
    <t>DESCRIPCIÓN DEL CAMBIO</t>
  </si>
  <si>
    <t>HISTORIAL DE CAMBIOS DEL CONTENIDO</t>
  </si>
  <si>
    <t>REVISADO POR:
(nombre y cargo)</t>
  </si>
  <si>
    <t>ACCIONES A REALIZAR</t>
  </si>
  <si>
    <r>
      <t xml:space="preserve">RESPONSABLE DE EJECUTARLA </t>
    </r>
    <r>
      <rPr>
        <sz val="10"/>
        <rFont val="Arial"/>
        <family val="2"/>
      </rPr>
      <t>(Cargo)</t>
    </r>
  </si>
  <si>
    <t>TIEMPO DE RESPUESTA DEL PLAN</t>
  </si>
  <si>
    <t>Fuerte - 2 desplazamientos</t>
  </si>
  <si>
    <t>Moderado - 1 desplazamiento</t>
  </si>
  <si>
    <t>Débil - 0 desplazamientos</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</si>
  <si>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</si>
  <si>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</si>
  <si>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</si>
  <si>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</si>
  <si>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</si>
  <si>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</si>
  <si>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</si>
  <si>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</si>
  <si>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</si>
  <si>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</si>
  <si>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</si>
  <si>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</si>
  <si>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</si>
  <si>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</si>
  <si>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CAUSA(S)
</t>
    </r>
    <r>
      <rPr>
        <sz val="10"/>
        <rFont val="Arial"/>
        <family val="2"/>
      </rPr>
      <t>(escribir una causa por fila)</t>
    </r>
  </si>
  <si>
    <r>
      <t xml:space="preserve">TIPO DE CAUSA
</t>
    </r>
    <r>
      <rPr>
        <sz val="10"/>
        <rFont val="Arial"/>
        <family val="2"/>
      </rPr>
      <t>(Externa ó
Interna)</t>
    </r>
  </si>
  <si>
    <r>
      <t xml:space="preserve">PROPÓSITO 
</t>
    </r>
    <r>
      <rPr>
        <sz val="10"/>
        <rFont val="Arial"/>
        <family val="2"/>
      </rPr>
      <t>(Prevenir o detectar)</t>
    </r>
  </si>
  <si>
    <r>
      <t xml:space="preserve">SOLIDEZ DE </t>
    </r>
    <r>
      <rPr>
        <b/>
        <u/>
        <sz val="10"/>
        <rFont val="Arial"/>
        <family val="2"/>
      </rPr>
      <t>LOS CONTROLES</t>
    </r>
    <r>
      <rPr>
        <b/>
        <sz val="10"/>
        <rFont val="Arial"/>
        <family val="2"/>
      </rPr>
      <t xml:space="preserve"> HACIA EL RIESGO
</t>
    </r>
    <r>
      <rPr>
        <sz val="10"/>
        <rFont val="Arial"/>
        <family val="2"/>
      </rPr>
      <t>(puntaje a disminuir)</t>
    </r>
  </si>
  <si>
    <r>
      <t xml:space="preserve">Responsable(s) del Riesgo
</t>
    </r>
    <r>
      <rPr>
        <sz val="10"/>
        <rFont val="Arial"/>
        <family val="2"/>
      </rPr>
      <t>(cargo)</t>
    </r>
  </si>
  <si>
    <t>Área/ Dependencia responsable del riesgo</t>
  </si>
  <si>
    <t>INSTITUCIONAL:</t>
  </si>
  <si>
    <t>MAPA DE RIESGOS</t>
  </si>
  <si>
    <t>Ident.</t>
  </si>
  <si>
    <t>Los riesgos identificados en la Matriz de Gestión de Riesgos se encuentran ubicados en el siguiente mapa:</t>
  </si>
  <si>
    <t>25-Moderado</t>
  </si>
  <si>
    <t>50-Alto</t>
  </si>
  <si>
    <t>100-Extremo</t>
  </si>
  <si>
    <t>20-Moderado</t>
  </si>
  <si>
    <t>40-Alto</t>
  </si>
  <si>
    <t>80-Extremo</t>
  </si>
  <si>
    <t>15-Moderado</t>
  </si>
  <si>
    <t>30-Alto</t>
  </si>
  <si>
    <t>60-Extremo</t>
  </si>
  <si>
    <t>10-Bajo</t>
  </si>
  <si>
    <t>5-Bajo</t>
  </si>
  <si>
    <t>CORRESPONDE A: (Seleccione con X)</t>
  </si>
  <si>
    <t>APROBADO POR:
(nombre y cargo)</t>
  </si>
  <si>
    <t>Evidencia de las acciones adelantadas</t>
  </si>
  <si>
    <t>MATRIZ DE RIESGOS</t>
  </si>
  <si>
    <t>Código: DE-FM-022
Versión: 00
Fecha de Vigencia: 28/07/2020</t>
  </si>
  <si>
    <t>X</t>
  </si>
  <si>
    <t>Formulación del mapa de riesgos de corrupción 2020</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</si>
  <si>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</si>
  <si>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</si>
  <si>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Se realiza seguimiento al 30 de abril de 2020.</t>
  </si>
  <si>
    <t>Administración, Profundización y Aprovechamiento de Acuerdos y Relaciones Comerciales</t>
  </si>
  <si>
    <t xml:space="preserve">* Despacho del Negociador Internacional 
* Dirección de Inversión Extranjera y Servicios 
</t>
  </si>
  <si>
    <t xml:space="preserve">* Negociador Internacional  
* Director
Dirección de Inversión Extranjera y Servicios </t>
  </si>
  <si>
    <t xml:space="preserve">1.Acceso por parte de terceros  a información confidencial.
</t>
  </si>
  <si>
    <t>2.Posible fuga de información confidencial por parte de alguno de los miembros del equipo negociador.</t>
  </si>
  <si>
    <t>Pérdida de credibilidad y confianza.</t>
  </si>
  <si>
    <t>Dar aplicación a los protocolos establecidos en la Guía "Negociaciones de acuerdos comerciales e internacionales de inversión"</t>
  </si>
  <si>
    <t xml:space="preserve">
Negociador Internacional  
Directora
Dirección de Inversión Extranjera y Servicios </t>
  </si>
  <si>
    <t>Documentación almacenada en el archivo de las negociaciones</t>
  </si>
  <si>
    <t>AP-PR-001   Negociaciones Comerciales
 AP-PR-006 Acuerdos de promoción y protección recíproca de inversiones APPRI.</t>
  </si>
  <si>
    <t xml:space="preserve">1.Realizar seguimiento a la aplicación de los controles establecidos en la guía y diligenciamiento de los registros de control antes, durante y después de cada ronda. </t>
  </si>
  <si>
    <t>SEGUIMIENTO
30 de abril de 2020</t>
  </si>
  <si>
    <t>SEGUIMIENTO
30 de agosto de 2020</t>
  </si>
  <si>
    <t xml:space="preserve">Luis Felipe Quintero Suárez
Negociador Internacional  
Despacho del Negociador Internacional 
Maria Paula Arenas Quijano
Directora
Dirección de Inversión Extranjera y Servicios </t>
  </si>
  <si>
    <t>No aplica</t>
  </si>
  <si>
    <t>No  se realizaron negociaciones en el periodo enero -abril.  Por lo tanto no se materializó el riesgo</t>
  </si>
  <si>
    <t>RC-1</t>
  </si>
  <si>
    <t>Adquisición de Bienes y Servicios</t>
  </si>
  <si>
    <t>Grupo de Contratos</t>
  </si>
  <si>
    <t>Coordinador
Grupo de Contratos</t>
  </si>
  <si>
    <t>1. Estudios Previos y/o Pliegos de condiciones direccionados a favorecer un proponente específico.</t>
  </si>
  <si>
    <t>2. Exigencia de requisitos e insumos técnicos adicionales que restrinjan la pluralidad de oferentes.</t>
  </si>
  <si>
    <t>3.  Desconocimiento u omisión de la normatividad, para beneficiar a un oferente.</t>
  </si>
  <si>
    <t>RC-2</t>
  </si>
  <si>
    <t>Aprovechamiento de la información privilegiada para uso propio o de un tercero</t>
  </si>
  <si>
    <t xml:space="preserve"> Documentos generados en la etapa precontractual que favorezcan o direccionen la escogencia de un tercero</t>
  </si>
  <si>
    <t>Consecuencias desastrosas sobre el Sector: Genera  consecuencias desastrosas para la Entidad</t>
  </si>
  <si>
    <t xml:space="preserve">1. Someter a consideración de la Junta de Adquisiciones y Licitaciones la apertura del proceso. </t>
  </si>
  <si>
    <t>2. Repuesta a las observaciones presentadas al proyecto de pliego de condiciones.</t>
  </si>
  <si>
    <t>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</si>
  <si>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</si>
  <si>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 xml:space="preserve">No tiene </t>
  </si>
  <si>
    <t xml:space="preserve">Realizar socialización del riesgo a los supervisores y entes de control internos </t>
  </si>
  <si>
    <t>El Grupo de Contratos tiene proyectado realizar la socializacion del riesgo de corrupcion asociado a los procesos de contratacion, una vez se levante las medidas de aslamiento preventivo obligatorio o de lo contrario programarla de manera virtual.</t>
  </si>
  <si>
    <t>Tatiana Teresa Andrade Reintería
Coordinadora
Grupo de Contratos</t>
  </si>
  <si>
    <t>Socializacion.</t>
  </si>
  <si>
    <t>1. Efectuar compras y/o gastos con cargo a recursos de caja menor que no estén autorizados en la normatividad.</t>
  </si>
  <si>
    <t>2. No efectuar la legalización del gasto dentro de los tiempos establecidos, con la respectiva documentación soporte.</t>
  </si>
  <si>
    <t>3. Valores de las facturas alterados o que no correspondan a valores reales en el mercado.</t>
  </si>
  <si>
    <t>BS-PR-001 Manejo y control de cajas menores</t>
  </si>
  <si>
    <t>Descapitalizar la caja menor  afectando el desarrollo de las operaciones para la cual  fue destinada, originando detrimento patrimonial.</t>
  </si>
  <si>
    <t>1.Arqueos a las cajas menores.</t>
  </si>
  <si>
    <t>2.Enviar correo electrónico a funcionario que recibió el dinero con copia al jefe inmediato.</t>
  </si>
  <si>
    <t>3.Obtener mínimo dos cotizaciones cuando existan dudas sobre precios</t>
  </si>
  <si>
    <t>1. Reunión de seguimiento de revisión aleatoria a los gastos generados por caja menor</t>
  </si>
  <si>
    <t>Coordinador
Grupo Administrativa</t>
  </si>
  <si>
    <t>Grupo Administrativa</t>
  </si>
  <si>
    <t>No se han realizado las reuniones de seguimiento de revisión aleatoria a los gastos generados por las Cajas Menores, entre los responsables de las mismas, debido al aislamiento generado por el COVID-19. Sin embargo cada responsable de caja menor si está realizando esta actividad con la caja menor a su cargo verificando el cumplimiento de la normativa vigente. La actividad se encuentra dentro de los tiempos establecidos.</t>
  </si>
  <si>
    <t>Fernando Martínez Mendez
Coordinador
Grupo Administrativa</t>
  </si>
  <si>
    <t>Está pendiente la elaboración del Cronograma</t>
  </si>
  <si>
    <t>El riesgo consiste en que los funcionarios que administran o los que reciben los dineros de caja menor, realicen transacciones personales y no permitidas en la normatividad vigente.</t>
  </si>
  <si>
    <t>Responsable asignado</t>
  </si>
  <si>
    <t>Cada vez que se ejecute el procedimiento</t>
  </si>
  <si>
    <t>No tiene</t>
  </si>
  <si>
    <t>RC-3</t>
  </si>
  <si>
    <t>Coordinador Grupo Contratos,Coordinador Grupo Financiera.,Área técnica que solicitó la contratación</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</si>
  <si>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</si>
  <si>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Desarrollo Empresarial</t>
  </si>
  <si>
    <t xml:space="preserve">1. Deficiencia en la verificación de las condiciones y/o requisitos a presentar por parte del inversionista. </t>
  </si>
  <si>
    <t>2. No aplicación adecuada de los conceptos de la DIAN, el DNP y el Ministerio del Ramo.</t>
  </si>
  <si>
    <t>RC-4</t>
  </si>
  <si>
    <t>Impacto negativo a la Entidad
Genera altas consecuencias para la Entidad</t>
  </si>
  <si>
    <t>1. Verificar la solicitud de declaratoria de existencia de una Zona Franca permanente, permanente especial o transitoria.</t>
  </si>
  <si>
    <t>1. Socialización del Riesgo de Corrupción.</t>
  </si>
  <si>
    <t>2. Realizar la verificación de 2 expedientes "para la aprobación del plan maestro de desarrollo y concepto de viabilidad de Zona franca" que certifique el cumplimiento de los requisitos y la utilización de las actividades de control.</t>
  </si>
  <si>
    <t>Director
Dirección de Productividad y Competitividad</t>
  </si>
  <si>
    <t>Dirección de Productividad y Competitividad</t>
  </si>
  <si>
    <t>A la fecha no se ha realizado la socialización de riesgos de corrupción, se tiene previsto  para el segundo o tercer trimestre del año. La actividad se encuentra dentro del plazo establecido.</t>
  </si>
  <si>
    <t>Carlos Andrés Arévalo Pérez
Director
Dirección de Productividad y Competitividad</t>
  </si>
  <si>
    <t>Se ha elaborado un informe Técnico, correspondiente a la zona franca Puerto Bahía.</t>
  </si>
  <si>
    <t>La verificación se tiene programa para el tercer trimestre del año.  La actividad se encuentra dentro del plazo establecido.</t>
  </si>
  <si>
    <t xml:space="preserve">En el proceso de verificación de las condiciones y requisitos a presentar por parte del inversionista, por acción u omisión la decisión es ajustada al beneficio de un particular en la declaración de existencia de una zona franca o la modificación de una ya aprobada, en las Zonas francas permanente, especiales o transitorias
</t>
  </si>
  <si>
    <t>Profesional Universitario,Profesional Especializado,Contratista(s)</t>
  </si>
  <si>
    <t xml:space="preserve"> Lista de chequeo
</t>
  </si>
  <si>
    <t>DM-PR-011  Declaratoria de zonas francas permanentes y permanentes especiales:
Actividad No 1 - Valorar los documentos relacionados con la solicitud de existencia de una zona franca previa a la radicación.</t>
  </si>
  <si>
    <t>Director(a) de Productividad y Competitividad</t>
  </si>
  <si>
    <t>Oficio</t>
  </si>
  <si>
    <t xml:space="preserve">DM-PR-011  Declaratoria de zonas francas permanentes y permanentes especiales:
Actividad No 3 - Solicitar los y conceptos y evaluar </t>
  </si>
  <si>
    <t xml:space="preserve">
Director(a) de Productividad y Competitividad</t>
  </si>
  <si>
    <t xml:space="preserve">Profesional Universitario, Profesional Especializado, Contratista(s)
</t>
  </si>
  <si>
    <t xml:space="preserve">DM-PR-011  Declaratoria de zonas francas permanentes y permanentes especiales:
Actividad No 5- Revisar y verificar la solicitud </t>
  </si>
  <si>
    <t>Acta visita técnica</t>
  </si>
  <si>
    <t>DM-PR-011  Declaratoria de zonas francas permanentes y permanentes especiales:
Actividad No 11 - Recibir la solicitud de ampliación, extensión o reducción del área.</t>
  </si>
  <si>
    <t>Lista de chequeo</t>
  </si>
  <si>
    <t>DM-PR-011  Declaratoria de zonas francas permanentes y permanentes especiales:
Actividad No 13 - Revisión y verificación de la solicitud.</t>
  </si>
  <si>
    <t xml:space="preserve">Oficio / Lista de chequeo </t>
  </si>
  <si>
    <t xml:space="preserve">DM-PR-012 Declaratoria de zonas francas transitorias:
Actividad No 1 -Valorar los documentos relacionados con la solicitud de existencia de una zona franca. </t>
  </si>
  <si>
    <t>2. Verificar la solicitud de modificación a la declaratoria de existencia de una Zona Franca, tales como ampliación extensión o reducción de área.</t>
  </si>
  <si>
    <t>3. Verificar la solicitud de declaratoría de existencia de una Zona Franca transitoria (cuenta con viabilidad Jurídica y técnica)</t>
  </si>
  <si>
    <t>4. Solicitar concepto a otras entidades, al recibir respuesta se incorpora al informe técnico y se lleva a evaluación por el CIZF.</t>
  </si>
  <si>
    <t>5. Realizar visita Técnica al área a declarar como Zona Franca.</t>
  </si>
  <si>
    <t>6. Realizar visita Técnica al terreno donde se pretende la ampliación, extensión o reducción del área.</t>
  </si>
  <si>
    <t>RC-5</t>
  </si>
  <si>
    <t>1. Interés ilegitimo que pueda influir las instancias de evaluación y decisión.</t>
  </si>
  <si>
    <t>Celebración y/o modificación en de contratos de estabilidad jurídica que afecten los intereses del estado</t>
  </si>
  <si>
    <t xml:space="preserve">1. Realizar adecuada motivación y argumentación jurídica, financiera y económica en los Informes técnicos de evaluación de las solicitudes de Contratos de Estabilidad Jurídica  o de las solicitudes cuya decisión corresponda al Comité de Estabilidad Jurídica.
</t>
  </si>
  <si>
    <t>2. Consolidar los informes técnicos en coordinación con  los profesionales designados por los miembros que participaran en el Comité.</t>
  </si>
  <si>
    <t>1. Socialización del riesgo de corrupción.</t>
  </si>
  <si>
    <t>2. Revisar el documento que contiene los informes técnicos de evaluación de las solicitudes de Contrato de Estabilidad Jurídica  o de las solicitudes cuya decisión corresponda al Comité de Estabilidad Jurídica.</t>
  </si>
  <si>
    <t>3. Elaborar las ayudas de memoria de los pre comités de Estabilidad Jurídica.</t>
  </si>
  <si>
    <t>A la fecha no se ha realizado la socialización de riesgos de corrupción, se tiene previsto  para el segundo o tercer trimestre del año.</t>
  </si>
  <si>
    <t>Debido a que el Comité y Precomité no se han reunido en lo corrido del año, no se cuenta con  informes Técnicos.</t>
  </si>
  <si>
    <t>Debido a que el Comité no se ha reunido en lo corrido del año, no se cuenta con actas que evidencien la revisión de informes Técnicos o de solicitudes cuya decisión corresponda al CEJ.</t>
  </si>
  <si>
    <t>Debido a que el Precomité no se ha reunido en lo corrido del año, no se cuenta con ayudas de memoria que evidencien la revisión de informes Técnicos o de solicitudes cuya decisión corresponda al CEJ.</t>
  </si>
  <si>
    <t>Favorecer intereses de terceros en la celebración y/ o modificación de contratos de estabilidad jurídica</t>
  </si>
  <si>
    <t>Profesional(es)</t>
  </si>
  <si>
    <t>Informe Técnico de Evaluación.</t>
  </si>
  <si>
    <t xml:space="preserve">DM-PR-009 Secretaría Técnica comité de Estabilidad Jurídica y supervisión de los contratos de Estabilidad Jurídica.
Actividad 6. </t>
  </si>
  <si>
    <t>DM-PR-009 Secretaría Técnica comité de Estabilidad Jurídica y supervisión de los contratos de Estabilidad Jurídica. 
Actividad 5.</t>
  </si>
  <si>
    <t>1.  Desconocimiento de los requisitos para asignar a un operador.</t>
  </si>
  <si>
    <t>2. Falta de definición de criterios para la selección de operadores.</t>
  </si>
  <si>
    <t>RC-6</t>
  </si>
  <si>
    <t>Impacto negativo a la Entidad:
Genera altas consecuencias para la Entidad</t>
  </si>
  <si>
    <t>1. Verificar el cumplimiento del procedimiento para la selección del operador a cargo de la entidad designada y la aplicación de los  criterios definidos por el comité designado.</t>
  </si>
  <si>
    <t>2. Verificar informe del procedimiento que realizo la entidad designada para la selección del operador.</t>
  </si>
  <si>
    <t>A la fecha no se ha efectuado con ningun tipo de contratación de operador, para lo cual no se cuenta con informes de selección.</t>
  </si>
  <si>
    <t>Afectación de las garantías para la selección de operadores calificados</t>
  </si>
  <si>
    <t xml:space="preserve">Director(a) de Productividad y Competitividad
</t>
  </si>
  <si>
    <t xml:space="preserve">DM-PR-013 Coordinación de las Comisiones Regionales de Competitividad.
Actividad 2. Acompañar a las CRC en la formulación de las acciones alineadas a la estrategia. </t>
  </si>
  <si>
    <t>Ayudas de memoria, Listas de asistencia.</t>
  </si>
  <si>
    <t xml:space="preserve"> - Acción para abordar riesgos  No 7
1. Socialización del Riesgo de Corrupción.</t>
  </si>
  <si>
    <t xml:space="preserve">1. Omitir la verificación del Análisis de impacto. </t>
  </si>
  <si>
    <t>2. No desarrollar los mecanismos de participación con las partes interesadas.</t>
  </si>
  <si>
    <t>3. Obviar los conceptos sobre creación de obstáculos técnicos innecesarios al comercio y/o de la abogacía de la competencia.</t>
  </si>
  <si>
    <t>RC-7</t>
  </si>
  <si>
    <t>1. Pago de sanciones económicas o indemnizaciones a terceros que puedan afectar el presupuesto total de la entidad &gt;= 20 %. 
2. Sanción por parte ente de control u otro ente regulador 
3. Sanciones internacionales en el seno de la OMC.</t>
  </si>
  <si>
    <t>1. Verificar el contexto y probabilidad de ocurrencia de los riesgos frente al desarrollo de un reglamento técnico. (Cuenta con viabilidad jurídica y técnica)</t>
  </si>
  <si>
    <t xml:space="preserve">2. Aplicar el resultado determinado en el AIN, considerar las observaciones que contribuyan a minimizar el riesgo </t>
  </si>
  <si>
    <t>3. Obtener concepto previo del MINCIT sobre los proyectos de reglamentos técnicos y de evaluación de la conformidad (cuenta con viabilidad jurídica y técnica)</t>
  </si>
  <si>
    <t>4. Obtener concepto de la SIC sobre abogacía de la Competencia (cuenta con viabilidad Jurídica y técnica</t>
  </si>
  <si>
    <t>5. Realizar la viabilidad jurídica del acto administrativo, Vo. Bo. del Viceministro de Desarrollo Empresarial y S.G (cuenta con viabilidad jurídica y técnica)</t>
  </si>
  <si>
    <t>Director
Dirección de Regulación</t>
  </si>
  <si>
    <t>Dirección de Regulación</t>
  </si>
  <si>
    <t>Las actividades están programadas para los meses de junio y noviembre.</t>
  </si>
  <si>
    <t>Hernán Zuñiga
Director (E)
Dirección de Regulación</t>
  </si>
  <si>
    <t>No se ha tenido evidencia de materialización del riesgo en las actualizaciones de los reglamentos técnicos que esta elaborando la dirección.
Los controles han sido efectivos.</t>
  </si>
  <si>
    <t>1. Realizar socialización de mapa de riesgos de corrupción vigente en la dependencia y/o área</t>
  </si>
  <si>
    <t>2. Celebrar dos reuniones anuales (una semestral), en las cuales se verifique la aplicación de los controles</t>
  </si>
  <si>
    <t>3. De acuerdo a los resultados de las reuniones de la acción 2, verificar si es necesario modificar y/o actualizar  el procedimiento DM-PR-006 Producción normativa en reglamentación técnica - PPNRT.</t>
  </si>
  <si>
    <t>En la elaboración de reglamentos técnicos se favorece a un solo sector en lugar de generar beneficios para toda la población creando obstáculos innecesarios al comercio.</t>
  </si>
  <si>
    <t>Director(a) de Regulación</t>
  </si>
  <si>
    <t xml:space="preserve">DM-PR-006 Producción normativa en reglamentación técnica-PPNRT:
Actividad No 3 -Priorizar con las bases de datos disponibles si los productos están generando riesgos indicados. -Aplicar el resultado determinado en el AIN </t>
  </si>
  <si>
    <t>Análisis de Impacto Normativo o documento del Triage</t>
  </si>
  <si>
    <t xml:space="preserve">DM-PR-006 Producción normativa en reglamentación técnica-PPNRT:
Actividad No 6 Se deberán consolidar las observaciones al anteproyecto allegadas, para su posterior análisis, y se adoptarán aquellas que se consideren contribuyen a minimizar el riesgo y la defensa del objetivo legítimo, desechando las que no contribuyan a ese fin. </t>
  </si>
  <si>
    <t xml:space="preserve">Comentarios allegados por los interesados.
Respuesta de la Dirección de Regulación a los interesados con la aceptación o negación de los comentarios allegado </t>
  </si>
  <si>
    <t>DM-PR-006 Producción normativa en reglamentación técnica-PPNRT:
Actividad No 7: Los conceptos previos que emite el Ministerio de Comercio, Industria y Turismo sobre la totalidad de los Reglamentos Técnicos a nivel nacional, están soportados sobre la no creación de obstáculos técnicos innecesarios al comercio.</t>
  </si>
  <si>
    <t xml:space="preserve">Solicitud al Ministerio de Comercio, Industria y Turismo de concepto previo sobre no creación de obstáculos técnicos innecesarios al comercio. 
Concepto emitido por el Ministerio de Comercio, Industria y Turismo </t>
  </si>
  <si>
    <t>Director(a) de Regulación, Profesional Especializado</t>
  </si>
  <si>
    <t xml:space="preserve">DM-PR-006 Producción normativa en reglamentación técnica-PPNRT:
Actividad No 9: se solicitará a la Superintendencia de Industria y Comercio- SIC concepto sobre abogacía de la competencia, relacionado con el proyecto de reglamento técnico. </t>
  </si>
  <si>
    <t>Solicitud a la Superintendencia de Industria y Comercio de concepto de abogacía de la competencia</t>
  </si>
  <si>
    <t>DM-PR-006 Producción normativa en reglamentación técnica-PPNRT:
Actividad No 10: Se seguirá el procedimiento interno para la expedición del acto administrativo, obteniendo los vistos buenos de: Oficina Asesora Jurídica, Viceministerio de Desarrollo Empresarial y Secretaría General.</t>
  </si>
  <si>
    <t>Correo electrónico oficina asesora Jurídica y Viceministro de Desarrollo Empresarial</t>
  </si>
  <si>
    <t xml:space="preserve">1. Interés ilegitimo que pueda influir las instancias de evaluación y decisión.                                                                                                                                                                                         </t>
  </si>
  <si>
    <t xml:space="preserve">2. Concentración de autoridad en  pocas personas.                                                                                                          </t>
  </si>
  <si>
    <t xml:space="preserve">3. Falta de compromiso con la entidad y el sector. </t>
  </si>
  <si>
    <t>Decisiones que afectan  el crecimiento y desarrollo  de la Micro, Pequeña y Mediana Empresa y concentración de información de determinadas actividades o procesos en una persona.</t>
  </si>
  <si>
    <t xml:space="preserve">1. Establecimiento de roles y competencias en el equipo de trabajo para el  manejo de los diferentes temas y programas de la Dirección.                                                                                                                                                                                                                                                                    </t>
  </si>
  <si>
    <t xml:space="preserve">2. Suministro de Información a las partes interesadas cuando se requiera:   Entidades Estatales del Orden Nacional y Territorial, Gremios, Cajas de Compensación, Cámaras de Comercio, Universidades, Empresarios, Micros, pequeñas y medianas empresas  y    Víctimas del Conflicto armado - Grupos Étnicos.                                                                                                                                                                                                                    </t>
  </si>
  <si>
    <t>1. Revisión por la Dirección del proyecto de documento técnico para el diseño del Instrumento o Incentivo correspondiente.</t>
  </si>
  <si>
    <t>Director
Dirección de Mipymes</t>
  </si>
  <si>
    <t>Dirección de Mipymes</t>
  </si>
  <si>
    <t>RC-8</t>
  </si>
  <si>
    <t>A la fecha se encuentran en revisión el proyecto de documento técnico para el diseño del Instrumento o Incentivo correspondiente.</t>
  </si>
  <si>
    <t>Sandra Gisella Acero Walteros
Directora
Dirección de Mipymes</t>
  </si>
  <si>
    <t xml:space="preserve">Avance del 33% del Documento técnico </t>
  </si>
  <si>
    <t>Se estan implementando las actividade establecidas</t>
  </si>
  <si>
    <t>Alterar u omitir actividades para desviar el resultado de la formulación y adopción de instrumentos e incentivos de fomento y promoción enfocado a las Mipymes</t>
  </si>
  <si>
    <t>Director(a) de Mipymes, Viceministro (a) de Desarrollo Empresarial</t>
  </si>
  <si>
    <t>DM-PR-015 Diseño, Formulación y adopción de instrumentos e incentivos de fomento y promoción enfocados a las Mipymes: 
Actividad 2:Asignar roles y responsabilidad para el diseño.</t>
  </si>
  <si>
    <t>Acta, ayuda de memoria, memorando electrónico*, correo electrónico*</t>
  </si>
  <si>
    <t>Asesor, Profesional(es), Director(a) de Mipymes</t>
  </si>
  <si>
    <t>DM-PR-015 Diseño, Formulación y adopción de instrumentos e incentivos de fomento y promoción enfocados a las Mipymes: 
Actividad 8. Divulgar y Publicar el instrumento o incentivo.</t>
  </si>
  <si>
    <t>Acta, Registro de asistencia, ayuda de memoria, correo electrónico*, Publicación en página web*.</t>
  </si>
  <si>
    <t>Facilitación del Comercio y Defensa Comercial</t>
  </si>
  <si>
    <t>1. Discrecionalidad en la asignación de las solicitudes de licencias de importación.</t>
  </si>
  <si>
    <t>2. Desconocimiento de la normatividad aplicable.</t>
  </si>
  <si>
    <t>RC-9</t>
  </si>
  <si>
    <t>Perdida de imagen y credibilidad</t>
  </si>
  <si>
    <t xml:space="preserve">1. Revisar si la solicitud tiene completos los anexos, los vistos buenos de entidades vinculadas a la VUCE, o si requiere consulta de Producción Nacional. </t>
  </si>
  <si>
    <t>2. Verificar cumplimiento de requisitos: Realizar validación de “consulta Arancel-vistos buenos” y “Base de Datos de Registro de Productores de Bienes Nacionales".</t>
  </si>
  <si>
    <t>Asesor 
Comité de Importaciones</t>
  </si>
  <si>
    <t>Comité de Importaciones</t>
  </si>
  <si>
    <t xml:space="preserve">Se implementó la asignación aleatoria de las solicitudes de licencias de importación, modificaciones y cancelaciones recibidas para ser evaluadas por los diferentes asesores.  </t>
  </si>
  <si>
    <t>Mandy Margot Betancourt Hernández
Asesor 
Comité de Importaciones</t>
  </si>
  <si>
    <t>Reporte estadístico mensual sobre solicitudes de licencias de importación,  modificaciones y cancelaciones,  recibidas y enviadas para vistos buenos de entidades vinculadas a la VUCE.</t>
  </si>
  <si>
    <t>Se cumplió con las actividades establecias</t>
  </si>
  <si>
    <t>Se asocia con la posiblidad que los funcionarios responsables de evaluar y decidir las solicitudes de licencias de importación pidan o reciban dinero o cualquier otro beneficio a cambio de aprobar tal solicitud.</t>
  </si>
  <si>
    <t xml:space="preserve">
Profesional(es), Tecnico Administrativo</t>
  </si>
  <si>
    <t xml:space="preserve">FC-PR-014 Aprobación de licencias de importación, modificaciones y cancelaciones:
Actividad: 2 </t>
  </si>
  <si>
    <t xml:space="preserve"> -Requerimiento al importador*
 -Solicitud de concepto de Producción Nacional
-Web service (ws) Producción Nacional* </t>
  </si>
  <si>
    <t>FC-PR-014 Aprobación de licencias de importación, modificaciones y cancelaciones:
Actividad: 3</t>
  </si>
  <si>
    <t xml:space="preserve"> -Registro electrónico 
- Consulta Arancel Visto Bueno*</t>
  </si>
  <si>
    <t xml:space="preserve">Acción para abordar riesgos  No 117:
Realizar reunión con la Oficina de Sistemas de Información, con el fin de analizar la inclusión en el aplicativo vuce de una opción que permita asignar aleatoriamente las solicitudes de licencia, modificaciones o cancelaciones. </t>
  </si>
  <si>
    <t>Fortalecimiento de la Competitividad y  Promoción del Turismo</t>
  </si>
  <si>
    <t>RC-10</t>
  </si>
  <si>
    <t>Perdida de credibilidad e imagen</t>
  </si>
  <si>
    <t xml:space="preserve">Dadas la circuntancias y la emergencia que vive el pais por la pandemia del COVID-19, en el primer cuatrimestre del año 2020, no fue posible realizar las visitas hoteleras solicitadas en esta vigencia, por lo tanto no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t>
  </si>
  <si>
    <t>Martha Arcos Ordoñez
Coordinador 
Grupo Análisis Sectorial y Registro Nacional del Turismo</t>
  </si>
  <si>
    <t>Al dar cumplimiento de la normatividad, ley 788 de 2002, decreto 2755 de 2003, 920 de 2009, 463 de 2016 y resoluciones 1510 de 2016 y 0445 de 2018; El riesgo en esta acción  es mínimo y la verificación en el establecimiento de lo ordena por el E.T. permite mitigar en gran proporción el riesgo.</t>
  </si>
  <si>
    <t>Realizar cuatrimestralmente,  una verificación aleatoria del15% de las  visitas hoteleras en el período.</t>
  </si>
  <si>
    <t>Coordinador 
Grupo Análisis Sectorial y Registro Nacional del Turismo</t>
  </si>
  <si>
    <t>Grupo Análisis Sectorial y Registro Nacional del Turismo</t>
  </si>
  <si>
    <t>El riesgo se asocia con la probabilidad de certificar a un prestador de servicios hoteleros que no cumple o no se ajusta a los requisitos de ley a cambio de beneficio propio o de un tercero.</t>
  </si>
  <si>
    <t>Verificar la inscripción y actualización en el registro nacional de turismo, en la base de datos de prestadores de servicios turísticos del Ministerio de Comercio, Industria y Turismo y el consolidado de las cámaras de comercio, de acuerdo con lo establecido en la normatividad vigente.</t>
  </si>
  <si>
    <t xml:space="preserve">Desconocimiento o mala la interpretación de la ley 788 de 2002, decreto 2755 de 2003, 920 de 2009, 463 de 2016 y resoluciones 1510 de 2016 y 0445 de 2018.  </t>
  </si>
  <si>
    <t>Profesional Universitario, Profesional Especializado, Coordinador Grupo Análisis sectorial y registro nacional de turismo</t>
  </si>
  <si>
    <t xml:space="preserve">FP-PR-035 Expedición de certificaciones para la exención de renta de servicios hoteleros:
Actividad: 3, 9. </t>
  </si>
  <si>
    <t>Oficio, correo electrónico*</t>
  </si>
  <si>
    <t>1. Presiones externas e internas para emitir los conceptos de manera anticipada  (clientelismo, amiguismo).</t>
  </si>
  <si>
    <t>RC-11</t>
  </si>
  <si>
    <t>FP-PR-027  Emisión de conceptos con destino DIMAR, ANI Y CORMAGDALENA.</t>
  </si>
  <si>
    <t>Afectación de la imagen y credibilidad de la entidad.</t>
  </si>
  <si>
    <t>1. Asignar consecutivamente un número de radicación.</t>
  </si>
  <si>
    <t>2.Verificar que las solicitudes de concepto DIMAR sean atendidas en orden, de acuerdo al número de radicación y dentro de los tiempos legales establecidos.</t>
  </si>
  <si>
    <t>Publicación en la página we del MINCIT del listado de solicitudes y constancias realizadas.</t>
  </si>
  <si>
    <t>Coordinadora
Grupo de Planificación y Desarrollo Sostenible del Turismo</t>
  </si>
  <si>
    <t>Grupo de Planificación y Desarrollo Sostenible del Turismo</t>
  </si>
  <si>
    <t xml:space="preserve">Publicación en pagina web del MINCIT el 25 de febrero de 2020 del listado de solicitudes y constancias del ultimo trimestre del 2019  ( en el mismo archivo) </t>
  </si>
  <si>
    <t>María Eugenia Anzola Tavera
Coordinadora
Grupo de Planificación y Desarrollo Sostenible del Turismo</t>
  </si>
  <si>
    <t>Se  publica en la Pagina web MINCT</t>
  </si>
  <si>
    <t>Se estan implementando las actividades establecidas</t>
  </si>
  <si>
    <t>Consiste en la emisión de los conceptos de forma anticipada sin respectar las solicitudes allegadas con anterioridad.</t>
  </si>
  <si>
    <t>Gestión de Información y Comunicaciones</t>
  </si>
  <si>
    <t xml:space="preserve">1. Falta de monitoreo a la infraestructura de red.  </t>
  </si>
  <si>
    <t xml:space="preserve">3. Desactualización de los elementos de configuración de la infraestructura tecnológica. </t>
  </si>
  <si>
    <t xml:space="preserve">4. Copias de seguridad de la información incompletas o con errores. </t>
  </si>
  <si>
    <t xml:space="preserve">5. Realización de cambios en software o de hardware sin pruebas de validación de su implementación. </t>
  </si>
  <si>
    <t>RC-12</t>
  </si>
  <si>
    <t>IC-PR-028 Gestión de Incidentes de Seguridad y Privacidad de la Información</t>
  </si>
  <si>
    <t>IC-PR-029 Gestión de Cambios de Tecnologías de la Información</t>
  </si>
  <si>
    <t>IC-PR-030 Gestión de  la  Capacidad de TI</t>
  </si>
  <si>
    <t>1. Afectación de la disponibilidad de los servicios soportados con infraestructura TI.
2.Indisponibilidad e integridad de la información en bases de datos</t>
  </si>
  <si>
    <t xml:space="preserve">2. Aplicación de gestión de cambios </t>
  </si>
  <si>
    <t>1. Monitoreo SOC/NOC.</t>
  </si>
  <si>
    <t xml:space="preserve">2.Realizar pruebas de funcionalidad del cambio.
</t>
  </si>
  <si>
    <t xml:space="preserve">
3. Asignación o revocación de accesos.</t>
  </si>
  <si>
    <t>Jefe  de Oficina 
Oficina de Sistemas de Información</t>
  </si>
  <si>
    <t>Oficina de Sistemas de Información</t>
  </si>
  <si>
    <t>Mediante Contrato No. GC377 de 2019, el servicio de monitoreo y seguridad de la plataforma tecnológica, se realizaron las siguientes actividades: 
- Análisis de tráfico desde internet hacia los servicios públicados hacia internet.
- xAjustes de configuración de los activos de seguridad perimetral.
- Gestión de Incidentes o eventos detectados en portales web de al entidad.
- Pruebas de Análisis de Vulnerabilidades y Ethical Hacking
- Implementación del Protocolo IPV6</t>
  </si>
  <si>
    <t>Edgar Carrillo
Jefe  de Oficina 
Oficina de Sistemas de Información</t>
  </si>
  <si>
    <t>Contrato No. GC377 de 2019, informes de supervisión diciemrbe 2019 y enero, febrero y marzo 2020.</t>
  </si>
  <si>
    <t>Las actividades de seguridad digital realizadas sobre los equipos perimetrales, los ajustes en los perfiles de la navegación de las aplicaciones, entre otras actividades permiten salvaguardar la disponibilidad y la  integridad de la información, por acceso no autorizado por terceros.</t>
  </si>
  <si>
    <t>Durante el periodo Enero - Abril, entre otros se adelanto:
Contrato No. GC138 de 2020, Modulo SIIS - VUCE entre otros:  
- Mantenimiento y soporte técnico en el Modulo de Inspección Simultánea, lo que  incluyo el  desarrollo de funcionalidades de consulta, radicado y reporte, las cuales siguieron el procedimiento de instalación en el ambiente de pruebas y liberación de las funcionalidades en el ambiente de producción.
Contrato No. GC197 de 2020, Modulo Impo - VUCE, entre otros:  
- Web Service de al DIAN, retorno información de la última modificación
- Alerta en la solicitudes para el grupo de producción nacional y Previa, por contingencia de Covid-19
- alerta en las bandejas de asignación del Invima y cambio en reporte de la subdirección, de subpartidas por contingencia Covid-19
Contrato No. GC198 de 2020, Gestión Documental, entre otros:
- Se liberaron FIX en producción  de ajustes a funcionalidades en la etapa CM reserva de tiquetes, notificacion traslados en correspondencia, ajuste en la consulta de PQRs , entre otros 
GC212 de 2020,  Modulo Impo - VUCE, entre otros:  
- se realizaron ajustes de plataforma de interoperabilidad con ICA, entre otros: 
- validar la estructura REST par a asegurar integrida de la información
- Validación COD y FITOS VUCE a la IO-PACK
- log de transacciones</t>
  </si>
  <si>
    <t xml:space="preserve">Contrato No. GC138 de 2020, 
Contrato No. GC197 de 2020, 
Contrato No. GC198 de 2020, 
Contrato No. GC212 de 2020, </t>
  </si>
  <si>
    <t>Las actividades adelantadas estan encaminadas a mejorar las funcionalidades de los servicios, validar la calidad del dato que se captura, calcula y presenta; así como impleemntar los mecanismos de auditoria de transacciones como control a la circulación de los daros, salvaguardando de acceso no autorizado y uso indebido de la información.</t>
  </si>
  <si>
    <t>Durante el periodo Enero - Abril:
Se deshabilitaron 83 usuarios.
Se activaron 268 nuevos Usuarios
Mesa de Ayuda atendió 212 requerimientos de cambio.</t>
  </si>
  <si>
    <t>Las actividades adelantadas por Mesa de Ayuda se desarrollaron con el fin de validar acceso a la red del personal funcionario y contratista; así como aacceso a servicio de acceso a repositorios de datos o  servicios,  a servicios web,  en cumplimiento de la políticas de navegación de perfiles de usuario y aplicaciones a find e salvaguardar el acceso a la red y consulta a sitios no autorizados.</t>
  </si>
  <si>
    <t>Acciones propuestas para el monitoreo del riesgo residual, asociadas al Riesgo RC1 - Acceso no autorizado y uso indebido de datos, afectando la integridad y calidad de la información en beneficio de un particular</t>
  </si>
  <si>
    <t xml:space="preserve">Jefe Oficina de Sistemas de Información
</t>
  </si>
  <si>
    <t>2. Pérdida o modificación de la información en bases de datos, servidores o de equipos de computo.</t>
  </si>
  <si>
    <t xml:space="preserve">6. Acceso no autorizado a bases de datos, aplicativos, centro de computo o áreas de comunicación. </t>
  </si>
  <si>
    <t>3.Autorización y autenticación de usuarios a través del Dominio (DNS)</t>
  </si>
  <si>
    <t>1.Monitorear la infraestructura de TI</t>
  </si>
  <si>
    <t>Jefe Oficina de Sistemas de Información</t>
  </si>
  <si>
    <t>Porcentaje de incidentes gestionados</t>
  </si>
  <si>
    <t>Oficina Asesora Jurídica</t>
  </si>
  <si>
    <t>Jefe Oficina Asesora Jurídica</t>
  </si>
  <si>
    <t>Gestión de Recursos Financieros</t>
  </si>
  <si>
    <t>1.  Presiones externas o de un superior .</t>
  </si>
  <si>
    <t xml:space="preserve">2. Falta de verificación de los requisitos para el pago de obligaciones. </t>
  </si>
  <si>
    <t>3. Manipulación de los sistemas de información del proceso de recursos financieros.</t>
  </si>
  <si>
    <t>RC-16</t>
  </si>
  <si>
    <t>GR-PR-016 Gestión Financiera - Cadena Presupuestal de Gastos SIIF II</t>
  </si>
  <si>
    <t>1. Perdida recursos financieros. 
2. Sanciones legales.
3. Perdida o alteración de la información.</t>
  </si>
  <si>
    <t>1. Informar al superior inmediato y al ente de control interno (Numeral 4.3. literal b) Reglamento del Uso del SIIF Nación).</t>
  </si>
  <si>
    <t>2. Verificar la documentación con los soportes respectivos. Devolver si no está completa o de conformidad; verifica en el aplicativo SIIF la orden de pago generada y autoriza el pago mediante firma digital.</t>
  </si>
  <si>
    <t xml:space="preserve"> 3. Uso de Firmas Digitales.</t>
  </si>
  <si>
    <t xml:space="preserve">2. Cumplimiento de la normatividad vigente y del procedimiento Gestión de Recursos Financieros GR-PR-016.      </t>
  </si>
  <si>
    <t>3. Notificar el error y proceder a realizar los ajustes respectivos.</t>
  </si>
  <si>
    <t>Grupo Presupuesto, Grupo Financiera, Grupo Contabilidad, Grupo Tesorería</t>
  </si>
  <si>
    <t>Coordinador Grupo Presupuesto
Grupo Financiera, 
Coordinador Grupo Contabilidad, Coordinador 
Grupo Tesorería</t>
  </si>
  <si>
    <t>Rafael Chavarro 
Coordinador Grupo Presupuesto
Grupo Financiera
Nohora Martinez
Coordinador Grupo Contabilidad
Grupo contabilidad 
Diana Carolina Valdeblanquez
Coordinador Grupo Tesorería
Grupo Tesorería</t>
  </si>
  <si>
    <t>Se implementaron las actividades establecidas.</t>
  </si>
  <si>
    <t>Uso indebido del aplicativo SIIF Nación.</t>
  </si>
  <si>
    <t>Reglamento de Uso del SIIF Nación (Aprobado en sesión ordinaria del 26 de febrero de 2013, acta No.16).</t>
  </si>
  <si>
    <t xml:space="preserve">Coordinador Grupo Tesorería, Coordinador Grupo Financiera, Responsable asignado.
</t>
  </si>
  <si>
    <t>Registros Generados del aplicativo SIIF Nación.</t>
  </si>
  <si>
    <t>GR-PR-016 Gestión Financiera - Cadena Presupuestal de Gastos SIIF II:
Actividad 29, 31 y 32.</t>
  </si>
  <si>
    <t>Coordinador Grupo Financiera, Responsable asignado.</t>
  </si>
  <si>
    <t>GR-PR-016 Gestión Financiera - Cadena Presupuestal de Gastos SIIF II.
Condiciones generales del procedimiento</t>
  </si>
  <si>
    <t xml:space="preserve"> - Acción para abordar riesgos  No 75
1. Realizar la Denuncia respectiva (Numeral 4.3. Literal b) Reglamento del Uso del SIIF Nación).</t>
  </si>
  <si>
    <t>RC-17</t>
  </si>
  <si>
    <t>Gestión del Talento Humano</t>
  </si>
  <si>
    <t xml:space="preserve">1. El tercero interesado en el resultado de una acción disciplinaria en particular. </t>
  </si>
  <si>
    <t>2.Expediente disciplinario tramitado, impulsado y de conocimiento de un único servidor público.</t>
  </si>
  <si>
    <t>Perdida de la imagen institucional credibilidad y confianza</t>
  </si>
  <si>
    <t xml:space="preserve">1. Realizar revisión periódica de los expedientes disciplinarios en cuanto a fondo y forma;  así como revisión y toma de decisión en la que participan varios funcionarios de diferentes niveles de empleo.   </t>
  </si>
  <si>
    <t xml:space="preserve">2.Actualizar permanentemente el Sistema de Información Disciplinaria. </t>
  </si>
  <si>
    <t>Grupo Control Interno Disciplinario</t>
  </si>
  <si>
    <t>Se efectuaron dos (2) reuniones de socialización del mapa de Riesgos de Corrupción al interior del GCID, la primera el 3 de febrero de 2020 y la segunda el 31 de marzo de 2020, de los cuales se cuenta con registro de asistencia.</t>
  </si>
  <si>
    <t>Se cumplió con las actividades establecidas</t>
  </si>
  <si>
    <t>El Sistema de Información Disciplinaria se encuentra al día, con los expedientes vigentes y las actuaciones realizadas escaneadas y subidas en el sistema hasta el 16 de marzo de 2020, en atención a la suspensión de los términos disciplinarios a partir del 17 de marzo de 2020 y hasta la fecha. Se cuenta con pantallazo del SID actualizado.</t>
  </si>
  <si>
    <t>Sandra Liliana Cubillos Díaz 
Coordinadora
Grupo Control Interno Disciplinario</t>
  </si>
  <si>
    <t>Alterar u omitir actividades para desviar el resultado de los procedimientos disciplinarios.</t>
  </si>
  <si>
    <t xml:space="preserve">
Coordinador(a) Grupo Control Interno Disciplinario</t>
  </si>
  <si>
    <t xml:space="preserve">TH-PR-010 Acciones Disciplinarias:
Actividad: 2,3,5,7,9,12,14 </t>
  </si>
  <si>
    <t>Ayuda de memoria y registro de asistencia.</t>
  </si>
  <si>
    <t>TH-PR-010 Acciones Disciplinarias:
Actividad 1</t>
  </si>
  <si>
    <t xml:space="preserve"> - Acción para abordar riesgos  No 37
2.  Realizar en el cuatrimestre 4 reuniones para la revisión de los expedientes disciplinarios en cuanto a fondo y forma . </t>
  </si>
  <si>
    <t xml:space="preserve"> - Acción para abordar riesgos  No 10
1. Realizar socialización del mapa de riesgos de corrupción, vigencia actual, en la dependencia y/o área.</t>
  </si>
  <si>
    <t>Coordinador
Grupo Control Interno Disciplinario</t>
  </si>
  <si>
    <t>1. Falta de programas de inducción en gerencia pública .</t>
  </si>
  <si>
    <t>2. Presiones externas e internas para emitir los conceptos de manera anticipada.</t>
  </si>
  <si>
    <t>RC-18</t>
  </si>
  <si>
    <t>Afectación de la imagen y credibilidad en la emisión de conceptos con destino a la DIMAR.</t>
  </si>
  <si>
    <t>Capacitar a los funcionarios y contratistas de la dependencia en Ley 734 de 2002</t>
  </si>
  <si>
    <t>Coordinar capacitación a funcionarios del nivel directivo, profesional y asistencial, involucrados en el trámite con las entidades y dependencias que corresponda.</t>
  </si>
  <si>
    <t>Cada funcionario inicia el curso virtual del Departamento Adminsitrativo de la Función Pública, denominado "Integridad, transparencia y lucha contra la corrupción"</t>
  </si>
  <si>
    <t>Inscripción y/o certificado del curso</t>
  </si>
  <si>
    <t xml:space="preserve">Coord. Grupo Planificación y Desarrollo Sostenible
</t>
  </si>
  <si>
    <t xml:space="preserve"> FP-PR-027 Procedimiento Emisión de Conceptos con Destino DIMAR, ANI y Cormagdalena:
Actividad 1</t>
  </si>
  <si>
    <t>Deficiencia en la revisión de requisitos y condiciones de los proyectos de inversión</t>
  </si>
  <si>
    <t>RC-19</t>
  </si>
  <si>
    <t>DM-PR-001 Participación del Ministerio de Comercio, Industria y Turismo en el Sistema General de Regalías</t>
  </si>
  <si>
    <t>Sanciones legales: Puede derivar en faltas disciplinarias y legales para funcionarios de la entidad.</t>
  </si>
  <si>
    <t>Solicitar a las áreas del MinCIT o entidades adscritas, apoyo en la revisión de los proyecto de inversión.</t>
  </si>
  <si>
    <t>Elaborar un Informe trimestral (Feb a Abril, Mayo a Julio, Agosto a Octubre, Noviembre a Enero) sobre los pronunciamientos técnicos emitidos por el Ministerio, así como responder el cuestionario “VERIFICACIÓN SOBRE EL CUMPLIMIENTO DE FUNCIONES DEL MINISTERIO EN EL MARCO DEL SISTEMA GENERAL DE REGALÍAS"; lo anterior se realiza en el marco del seguimiento que realiza la Oficina de Control Interno y la Oficina Asesora de Plenación del Ministerio, en relación a la Directiva Presidencial No 04 del 30 de abirl de 2019.</t>
  </si>
  <si>
    <t>Director Dirección de Productividad y Competitividad</t>
  </si>
  <si>
    <t xml:space="preserve"> En la revisión de requisitos y condiciones de los proyectos de inversión, se omitan aspectos para favorecer intereses propios o de terceros</t>
  </si>
  <si>
    <t>El primer  informe  sobre los pronunciamientos técnicos emitidos por el Ministerio y el cuestionario “VERIFICACIÓN SOBRE EL CUMPLIMIENTO DE FUNCIONES DEL MINISTERIO EN EL MARCO DEL SISTEMA GENERAL DE REGALÍAS" se encuentra en elaboración y se envíaran a la Oficina de Control Interno los primeros días del mes de mayo.</t>
  </si>
  <si>
    <t>A la fecha el informe se encuentra en elaboración. El corte es el 30 de abril. Los primeros días del mes de mayo se haran llegar a la Oficina de Control Interno</t>
  </si>
  <si>
    <t>Se esta implementando la actividad establecida</t>
  </si>
  <si>
    <t>ELABORADO POR:
(nombre y cargo)</t>
  </si>
  <si>
    <t>Responsable de la Dependencia del Riesgos de Corrupción</t>
  </si>
  <si>
    <t>Manuela Miranda - Jefe Of. Asesora de Planeación Sectorial</t>
  </si>
  <si>
    <t>Uso indebido de información confidencial, por parte del equipo negociador o por parte de los gremios, sociedad civil, academia y otros agentes involucrados; para beneficio propio o de un tercero.</t>
  </si>
  <si>
    <t>Direccionamiento de la contratación a favor de un tercero</t>
  </si>
  <si>
    <t>Uso indebido del dinero en efectivo o cheque destinado para la Caja Menor</t>
  </si>
  <si>
    <t>Decisiones ajustadas a intereses propios o de terceros en la declaración o modificación de declaración de un área como zona franca.</t>
  </si>
  <si>
    <t>Favorecimiento indebido de intereses de terceros en la celebración y/o modificación de Contratos de Estabilidad Jurídica (CEJ).</t>
  </si>
  <si>
    <t>Viabilizar proyectos de fortalecimiento a la CRC que beneficien a proponentes sin el cumplimiento de requisitos establecidos para la selección.</t>
  </si>
  <si>
    <t>Decisiones favorables a intereses propios o de terceros en la reglamentación técnica aplicable a fabricantes nacionales importadores y comercializadores de bienes, creando obstáculos innecesarios al comercio con otros países.</t>
  </si>
  <si>
    <t>Favorecimiento de intereses de terceros en la formulación y adopción de instrumentos e incentivos de fomento y promoción enfocados a las Mipymes.</t>
  </si>
  <si>
    <t>Solicitar o recibir cualquier dadiva o beneficio para aprobar la solicitud de licencia de importación sin el cumplimiento de los requisitos establecidos.</t>
  </si>
  <si>
    <t>Favorecimiento indebido a terceros en la expedición de certificaciones de exención de renta para hoteles nuevos y remodelados.</t>
  </si>
  <si>
    <t>Recibir o solicitar dádiva o beneficio para emitir concepto DIMAR</t>
  </si>
  <si>
    <t>Acceso no autorizado y uso indebido de datos, afectando la integridad y calidad de la información en beneficio de un particular</t>
  </si>
  <si>
    <t xml:space="preserve">Inadecuado registro de las operaciones con el fin de efectuar el pago a traves del sistema de Información Financiera en Beneficio Propio o de un Tercero
</t>
  </si>
  <si>
    <t>Ineficacia de las actuaciones disciplinarias en beneficio particular o de un tercero.</t>
  </si>
  <si>
    <t>Decisiones ajustadas a intereses de particulares</t>
  </si>
  <si>
    <t>Favorecimiento indebido de intereses propios o de terceros en la emisión de pronunciamientos técnicos de proyectos de inversión del Sector Comercio Industria y Turismo suceptibles de financiación con recursos del SGR</t>
  </si>
  <si>
    <t xml:space="preserve">Luis Felipe Quintero Suárez
Negociador Internacional  
Despacho del Negociador Internacional 
Maria Paula Arenas Quijano
Directora
Dirección de Inversión Extranjera y Servicios "
</t>
  </si>
  <si>
    <t>No  se realizaron negociaciones en el periodo Mayo - Agosto.  Por lo tanto no se materializó el riesgo</t>
  </si>
  <si>
    <t>x</t>
  </si>
  <si>
    <t>No Aplica</t>
  </si>
  <si>
    <t xml:space="preserve">Se continuó con la asignación aleatoria de las solicitudes de licencias de importación, modificaciones y cancelaciones recibidas para ser evaluadas por los diferentes asesores.  </t>
  </si>
  <si>
    <t>Se socializó el mapa de riesgos de corrupción  al interior del Grupo, se efectuó un informe cuatrimestral a la Oficina de Control Interno y se actualiza permanentemente el Sistema de Información Disciplinaria, como cuaderno de copia de los expedientes y para evitar la sustracción de folios.</t>
  </si>
  <si>
    <t>Sandra Liliana Cubillos Díaz</t>
  </si>
  <si>
    <t>No se evidenció un tercero interesado en  un resultado particular de la acción disciplinaria</t>
  </si>
  <si>
    <t>Sandra Liliana Cubillos Díaz / Coordinador
Grupo Control Interno Disciplinario</t>
  </si>
  <si>
    <t>Se efecttuó una reunión mensual al interior del Grupo y una mensual con el Secretario General para revisar los expedientes en cuanto a fondo y forma.</t>
  </si>
  <si>
    <t>Los expedientes tramitados son del conocimiento de todas las abogadas del Grupo  y del Secretario General, quien los dirige y decide de fondo.</t>
  </si>
  <si>
    <r>
      <rPr>
        <b/>
        <sz val="10"/>
        <rFont val="Arial"/>
        <family val="2"/>
      </rPr>
      <t xml:space="preserve">AP-PR-001  Negociaciones Comerciales
</t>
    </r>
    <r>
      <rPr>
        <sz val="10"/>
        <rFont val="Arial"/>
        <family val="2"/>
      </rPr>
      <t xml:space="preserve">
No aplica la verificación de la aplicación de los controles establecidos en la Guía NA-GU-002 "Negociaciones de acuerdos comerciales e internacionales de inversión"  dado que para el periodo evaluado no se realizó  rondas de negociación .
</t>
    </r>
    <r>
      <rPr>
        <b/>
        <sz val="10"/>
        <rFont val="Arial"/>
        <family val="2"/>
      </rPr>
      <t xml:space="preserve">AP-PR-006  Acuerdos de Promoción y Protección Recíproca de Inversiones APPRI. 
</t>
    </r>
    <r>
      <rPr>
        <sz val="10"/>
        <rFont val="Arial"/>
        <family val="2"/>
      </rPr>
      <t xml:space="preserve">
No aplica la verificación de la aplicación de los controles establecidos en la Guía NA-GU-002 dado que para el periodo evaluado no se realizó ninguna negociación. 
</t>
    </r>
  </si>
  <si>
    <r>
      <rPr>
        <b/>
        <sz val="10"/>
        <rFont val="Arial"/>
        <family val="2"/>
      </rPr>
      <t>AP-PR-001  Negociaciones Comerciales</t>
    </r>
    <r>
      <rPr>
        <sz val="10"/>
        <rFont val="Arial"/>
        <family val="2"/>
      </rPr>
      <t xml:space="preserve">
No aplica la verificación de la aplicación de los controles establecidos en la Guía NA-GU-002 ""Negociaciones de acuerdos comerciales e internacionales de inversión""  dado que para el periodo evaluado no se realizó  rondas de negociación .
</t>
    </r>
    <r>
      <rPr>
        <b/>
        <sz val="10"/>
        <rFont val="Arial"/>
        <family val="2"/>
      </rPr>
      <t xml:space="preserve">
AP-PR-006  Acuerdos de Promoción y Protección Recíproca de Inversiones APPRI</t>
    </r>
    <r>
      <rPr>
        <sz val="10"/>
        <rFont val="Arial"/>
        <family val="2"/>
      </rPr>
      <t xml:space="preserve">. 
No aplica la verificación de la aplicación de los controles establecidos en la Guía NA-GU-002 dado que para el periodo evaluado no se realizó ninguna  ronda de negociación. 
</t>
    </r>
  </si>
  <si>
    <r>
      <rPr>
        <b/>
        <sz val="10"/>
        <rFont val="Arial"/>
        <family val="2"/>
      </rPr>
      <t>En el periodo del 1 de Enero de 2020 al 30 de abril de 2020, se realizaron las siguientes acciones</t>
    </r>
    <r>
      <rPr>
        <sz val="10"/>
        <rFont val="Arial"/>
        <family val="2"/>
      </rPr>
      <t xml:space="preserve">: </t>
    </r>
    <r>
      <rPr>
        <b/>
        <sz val="10"/>
        <rFont val="Arial"/>
        <family val="2"/>
      </rPr>
      <t>(1)</t>
    </r>
    <r>
      <rPr>
        <sz val="10"/>
        <rFont val="Arial"/>
        <family val="2"/>
      </rPr>
      <t xml:space="preserve"> Seguimiento a la Unidad ejecutora 350101-000 Gestiòn General , se revisaron y se registraron 510 Certificados de Disponibilidad Presupuestal, 994 Compromisos Presupuestal del Gasto, en el consejo tècnico de la contaduria pùblica se revisaron y se registraron 6 Certificados de Disponibilidad Presupuestal y 22 Compromisos Presupuestal de Gastos, se reviso y registro 1  Certificado de Disponibilidad Presupuestal en el BID  </t>
    </r>
    <r>
      <rPr>
        <b/>
        <sz val="10"/>
        <rFont val="Arial"/>
        <family val="2"/>
      </rPr>
      <t>(2)</t>
    </r>
    <r>
      <rPr>
        <sz val="10"/>
        <rFont val="Arial"/>
        <family val="2"/>
      </rPr>
      <t xml:space="preserve"> Seguimiento a la Unidad Ejecutora 3501-02 Direcciòn de Comercio Exterior , se registraron y revisaron 74 Certificados de Disponibilidad Presupuestal y 186 Compromisos Presupuestal del Gasto </t>
    </r>
    <r>
      <rPr>
        <b/>
        <sz val="10"/>
        <rFont val="Arial"/>
        <family val="2"/>
      </rPr>
      <t>(3)</t>
    </r>
    <r>
      <rPr>
        <sz val="10"/>
        <rFont val="Arial"/>
        <family val="2"/>
      </rPr>
      <t xml:space="preserve"> Seguimiento, revisiòn y registro a 1407 obligaciones presupuestales en la Unidad Ejecutora 350101-000 Gestiòn General , se revisaron y registraron 29 Obligaciones en el Consejo Tècnico de la Contadurìa, se registraron y revisaron 277 Obligaciones Presupuestales en la Unidad Ejecutora 3501-02 Direccòn de Comercio Exterior</t>
    </r>
    <r>
      <rPr>
        <b/>
        <sz val="10"/>
        <rFont val="Arial"/>
        <family val="2"/>
      </rPr>
      <t xml:space="preserve"> ; </t>
    </r>
    <r>
      <rPr>
        <sz val="10"/>
        <rFont val="Arial"/>
        <family val="2"/>
      </rPr>
      <t>Se realizo seguimiento y revisiòn a 59 Obligaciones de reserva en la unidad ejecutora 350101-000 Gestiòn General ; Se realizo seguimiento y revisiòn a 2 Obligaciones de reserva en la unidad ejecutora 3501-02 Direcciòn de Comercio Exterior</t>
    </r>
    <r>
      <rPr>
        <b/>
        <sz val="10"/>
        <rFont val="Arial"/>
        <family val="2"/>
      </rPr>
      <t xml:space="preserve"> (4)</t>
    </r>
    <r>
      <rPr>
        <sz val="10"/>
        <rFont val="Arial"/>
        <family val="2"/>
      </rPr>
      <t xml:space="preserve"> Revisiòn y pagos a 1.407 Ordenes de Pago Presupuestal en la Unidad Ejecutora 350101-000 Gestiòn General , 29 Ordenes de pago en el Consejo Tècnico de la Contadurìa, seguimiento, revisiòn y pagos a 277 Ordenes de Pago Presupuestales en la Unidad Ejecutora 3501-02 Direcciòn de Comercio exterior </t>
    </r>
    <r>
      <rPr>
        <b/>
        <sz val="10"/>
        <rFont val="Arial"/>
        <family val="2"/>
      </rPr>
      <t>(5)</t>
    </r>
    <r>
      <rPr>
        <sz val="10"/>
        <rFont val="Arial"/>
        <family val="2"/>
      </rPr>
      <t xml:space="preserve"> seguimiento revisiòn y pagos a 246 Ordenes de Pago No Presupuestales en la Unidad Ejecutora 350101-000 Gestiòn General, revisiòn y pagos  a 4  Ordenes de Pago No Presupuestales en el Consejo Tècnico de la Contadurìa, seguimiento revisiòn y pagos a 159 Ordenes de Pago No Presupuestales en la Unidad Ejecutora 350102 Direcciòn de Comercio Exterior </t>
    </r>
    <r>
      <rPr>
        <b/>
        <sz val="10"/>
        <rFont val="Arial"/>
        <family val="2"/>
      </rPr>
      <t>(6)</t>
    </r>
    <r>
      <rPr>
        <sz val="10"/>
        <rFont val="Arial"/>
        <family val="2"/>
      </rPr>
      <t xml:space="preserve">  Seguimiento, revisiòn  y pagos a 59 Ordenes de Pago de la reserva presupuestal en la unidad ejecutora 350101-000 Gestiòn General, revisiòn y pagos a 2 Ordenes de pago de la reserva presupuestal de la Unidad Ejecutora 3501-02 Direcciòn de Comercio Exterior.</t>
    </r>
  </si>
  <si>
    <r>
      <t xml:space="preserve">En el periodo del 1 de Mayo de 2020 al 31 de agosto de 2020, se realizaron las siguientes acciones: </t>
    </r>
    <r>
      <rPr>
        <sz val="10"/>
        <color rgb="FF000000"/>
        <rFont val="Arial"/>
        <family val="2"/>
      </rPr>
      <t>(1) Seguimiento a la Unidad ejecutora 350101-000 Gestión General , se revisaron y registraron 182 Certificados de Disponibilidad Presupuestal, 592 Compromisos Presupuestal del Gasto, en el consejo técnico de la contaduría pública se revisaron y  registraron 16 Compromisos Presupuestal de Gastos, se revisó y registro 1 compromiso presupuestal del Gasto en la subunidad 350101-008 BID  (2) Seguimiento a la Unidad Ejecutora 3501-02 Dirección de Comercio Exterior , se registraron y revisaron 15 Certificados de Disponibilidad Presupuestal y  227 Compromisos Presupuestal del Gasto (3) Seguimiento, revisión y registro a 1691 obligaciones presupuestales en la Unidad Ejecutora 350101-000 Gestión General , se revisaron y registraron 34 Obligaciones en el Consejo Técnico de la Contaduría, se registraron y revisaron 452 Obligaciones Presupuestales en la Unidad Ejecutora 3501-02 Dirección de Comercio Exterior , se registraron 3 obligaciones en la Subunidad 350101-008 BID (4) Revisión y pagos a  1.691 Órdenes de Pago Presupuestal en la Unidad Ejecutora 350101-000 Gestión General ,  34 Órdenes de pago en el Consejo Técnico de la Contaduría, seguimiento, revisión y pagos a 432 Órdenes de Pago Presupuestales en la Unidad Ejecutora 3501-02 Dirección de Comercio Exterior, en la subunidad 350101-008 BID se registraron y revisaròn 3 Órdenes de Pago (5) seguimiento revisión y pagos a 262 Órdenes de Pago No Presupuestales en la Unidad Ejecutora 350101-000 Gestión General, revisión y pagos a 9 Órdenes de Pago No Presupuestales en el Consejo Técnico de la Contaduría, seguimiento revisión y pagos a 152 Órdenes de Pago No Presupuestales en la Unidad Ejecutora 350102 Dirección de Comercio Exterior.</t>
    </r>
  </si>
  <si>
    <t>Aurelio Mejía
Director 
Dirección de Regulación</t>
  </si>
  <si>
    <t>Se realiza la socialización sobre el riego de corrupción realizada al interior de la Dirección de Regulación el 10 de junio de 2020, llevada a cabo de forma virtual por el aplicativo Teams.</t>
  </si>
  <si>
    <t>Listado de asistencia a socialización sobre el riego de corrupción del 10 de junio de 2020, llevada a cabo de forma virtual por el aplicativo Teams</t>
  </si>
  <si>
    <t>Publicación en pagina web del MINCIT el 03 de septiembre  de 2020 del listado de solicitudes y constancias del primer semestre de 2020</t>
  </si>
  <si>
    <t>María Eugenia Anzola Coordinadora del grupo de Planificación y Desarrollo Sostenible del Turismo</t>
  </si>
  <si>
    <t>Cada funcionario inicia el curso virtual del Departamento Adminsitrativo de la Función Pública, denominado "Integridad, transparencia y lucha contra la corrupción" e iguamente el curso de Tráfico de influencias de Control interno del Mincit</t>
  </si>
  <si>
    <t xml:space="preserve">Dadas la circuntancias y la emergencia que vive el pais por la pandemia del COVID-19, en el segundo cuatrimestre del año 2020, no fue posible realizar las visitas hoteleras solicitadas en esta vigencia, por lo tanto no hay insumos para poder realizar la verificacion aleatoria del 15%  de las visitas hoteleras el cual es un de las acciones en  el seguimiento y control a los riesgos.
Es importante mencionar que a la fecha tenemos incumplimiento de términos debido a la imposibilidad de hacer las visitas por el estado de emergencia decretado por presidencia a traves del Dcereto  385 del 12 de marzo de 2020, sin embargo esto no genera la materialización del riesgo. </t>
  </si>
  <si>
    <t xml:space="preserve">Durante el segundo cuatrimestre de 2020, se  elaboraron los  proyectos de documentos técnicos para el diseño del Instrumento o Incentivo correspondiente,  proyectos que  incluyen el alcance técnico de los instrumentos a implementar en la vigencia y son suscritos por la Directora del área; estudios previos aprobados.                                                                </t>
  </si>
  <si>
    <t>Sandra Gisella Acero Walteros                                                                                                                                                                                                                                                                                                                                                                                                                                                                                                                                                                                                                                                                                                                                                                          Directora                                                                                                                                                                                                                                                                                                                                                                                                                                                                                                                               Dirección de Mipymes</t>
  </si>
  <si>
    <t>Avance del 66% del Documento técnico</t>
  </si>
  <si>
    <t xml:space="preserve">Mediante Contrato No. GC377 de 2019, el servicio de monitoreo y seguridad de la plataforma tecnológica, se realizaron las siguientes actividades:
- Afinamiento de las políticas de seguridad implementadas en equipos de seguridad  FortiWAPP, FortiADC,  FortiMail, entre otros, a fin de controlar  la navegación de slos servicios de aplicación en Internet.
-Revisión de perfiles de navegación de servicios de aplicación y de usuarios desde/ hacia la red institucional.
- Análisis de tráfico desde internet hacia los servicios públicados hacia internet.
- Gestión de Incidentes o eventos detectados en portales web de al entidad.
- Pruebas de Análisis de Vulnerabilidades y Ethical Hacking: 62 segmentos de red, 172 url de servicios de aplicación y de Navegación de Cuentas en Redes Sociales
- Implementación del Protocolo IPV6: Se encuentra en pruebas de navegación de servicios de aplicación </t>
  </si>
  <si>
    <t>Plataforma de Servicios- Modulo Contratos
Contrato No. GC377 de 2019, informes de supervisión abril, mayo, junio, julio 2020.</t>
  </si>
  <si>
    <t>Las actividades de seguridad digital realizadas sobre los equipos perimetrales, los ajustes en los perfiles de la navegación de las aplicaciones, y pruebas de vulnerabilidades entre otras actividades permiten salvaguardar la disponibilidad y la  integridad de la información, por acceso no autorizado por terceros.</t>
  </si>
  <si>
    <t xml:space="preserve">Durante el periodo Enero - Abril, entre otros se adelanto:
Contrato No. GC138 de 2020, Modulo SIIS - VUCE entre otros:  implementaciones requeridas para el funcionamiento y adecuación orientadas a la atención del proceso de inspección en en aduana y agendamiento con Ponal .
Contrato No. GC197 de 2020, Modulo Impo - VUCE, entre otros: el desarrollo, pruebas e implementación de los webservices entre entidades.
Contrato No. GC198 de 2020, Gestión Documental, entre otros:ajustes en el modulo archivar, implementación de la funcionalidad de la correspondencia virtual, etc
GC212 de 2020,  Modulo po - VUC E, entre otros: soporte de la plataforma de Interoperabilidad entre ICA - VUCE y pruebas de funcionalidad en ambiente de pruebas y el ambiente de producción la implementación de funcionalidades requeridas para el control del  fitosanitarios.
GC293 de 2020, , Solución de Infraestructura de Hyperconvergencia  para la ampliación de la plataforma tecnológica VUCE , se ha adelantado el proceso de instalación e implementación del nodo para la administración de un servidor virtualizado que permitirala gestión de capacidades de computación, almacenamiento, virtualización, gestión, protección de datos y redes.
GC297 de 2020, Mantenimiento preventivo y correctivo del sistema de comunicaciones de voz de propiedad del Ministerio, inventario de equipos de la plataforma de comunicaciones y programación de mantenimiento  en coordinacióncon el Grupo Administraiva. </t>
  </si>
  <si>
    <t xml:space="preserve">Plataforma de Servicios- Modulo Contratos
Contrato No. GC138 de 2020, 
Contrato No. GC197 de 2020, 
Contrato No. GC198 de 2020, 
Contrato No. GC212 de 2020, 
Contrato No. GC293 de 2020, 
Contrato No. GC297de 2020, </t>
  </si>
  <si>
    <t xml:space="preserve">Las actividades adelantadas estan encaminadas a mejorar las funcionalidades de los servicios aplicación, mejorar la administarción de los recursos tecnológicos para al VUCE y mantenimiento de equipso del sistema de comunciaciones. </t>
  </si>
  <si>
    <t xml:space="preserve">Mesa de Ayuda adelantó la atención de requerimientos relacionado con :
- acceso del personal funcionario y contratista a la red insticuional y servicios de aplicación; 
- actualización del servicios de antivirus – antimalware para la protección de la información en equipos y servidores.
- aseguramiento de la Plataforma Office 365 y la Suite de Aplicaciones Outlook, OneDrive, SharePoint y  Teams.
-Implementación  Agentes DLP en 100 equipos – usuarios para monitoreo de la navegación.
</t>
  </si>
  <si>
    <t>Plataforma de Servicios- Modulo Contratos
AM-OC36693 de 2019
AM-OC44722 de 2020
GC312 de 2020</t>
  </si>
  <si>
    <t>Las actividades adelantadas estan encaminadas al aseguramiento del acceso a la red institucional , acceso a servicios tecnológicos institucionales y navegación hacia internet.</t>
  </si>
  <si>
    <t>Se tiene previsto realizar la socialización para el mes de Septiembre.</t>
  </si>
  <si>
    <t>Se han elaborado 4 informes Técnicos, correspondientes a las zonas francas de Colcanna, Central Casanare, Buenas Parcticas Agroindustriales y Puerto Bahía.</t>
  </si>
  <si>
    <t>La revisión correspondiente a los expedientes de zonas francas se llevará a cabo el día 23 de septiembre de 2020</t>
  </si>
  <si>
    <t>A la fecha no se ha efectuado ningun tipo de contratación de operador, para lo cual no se cuenta con informes de selección.</t>
  </si>
  <si>
    <t>Se elaboró el Informe  del periodo de mayo a julio 2020, sobre los pronunciamientos técnicos emitidos por el Ministerio y se respondió el cuestionario “VERIFICACIÓN SOBRE EL CUMPLIMIENTO DE FUNCIONES DEL MINISTERIO EN EL MARCO DEL SISTEMA GENERAL DE REGALÍAS" que fue remitido a la Oficina de Control Interno el 5 de agosto de 2020</t>
  </si>
  <si>
    <r>
      <t>Se elaboró  el Informe de seguimiento al cumplimiento de funcionesdel Ministerio en el marco del SGR Periodo Mayo - Julio 2020; y se remitió a la Oficina de Control Interno mediante Memorando DPYC-2020-000203 el 5 de agosto de 2020.  
La Oficina de Control Interno en su Informe Final remitido mediante Memorando ODCI-2020-000162 indicó "</t>
    </r>
    <r>
      <rPr>
        <i/>
        <sz val="10"/>
        <rFont val="Arial"/>
        <family val="2"/>
      </rPr>
      <t>De igual forma verificada la información reportada por la Dirección Técnica, no se encontró evidencia para el periodo revisado de hechos de falta de transparencia o actos de corrupción.</t>
    </r>
    <r>
      <rPr>
        <sz val="10"/>
        <rFont val="Arial"/>
        <family val="2"/>
      </rPr>
      <t>"</t>
    </r>
  </si>
  <si>
    <t>Teniendo en cuenta  la situacion actual frente a las medidas de  aislamiento y dado que aun no se tiene certeza el procedimiento a seguir para la presencialidad  que se empezara adoptar en el Ministerio de Comercio Industria y  Turismo, el Grupo de Contratos programara para el 30 de septiembre la respectiva socializacion del riesgo en mencion.</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</si>
  <si>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t>
  </si>
  <si>
    <t>Debido a  las medidas de aislamiento obligatorio y selectivo se debe reprogramar todas las acciones que generan una presencialidad en la sede física del Ministerio, las mismas estarán supeditadas a los protocolos de bioseguridad.</t>
  </si>
  <si>
    <t xml:space="preserve"> * Se documentan los riesgos de corrupción en el formato nuevo DE-FM-022 Matriz de Riesgos 
 * Se realiza monitoréo al 30 de agosto de 2020.</t>
  </si>
  <si>
    <t>RC-1, RC-2, RC-7</t>
  </si>
  <si>
    <t>RC-4, RC-5, RC-8, RC-9, RC-10, RC-12, RC-16, RC-17</t>
  </si>
  <si>
    <t>No gestionar de manera adecuada las etapas procesales en el ejercicio de la defensa judicial</t>
  </si>
  <si>
    <t>Gestionar de manera inadecuada y/o extemporánea las etapas procesales en el ejercicio de la defensa judicial para el beneficio propio o de un actor externo a la entidad</t>
  </si>
  <si>
    <t>Detrimento patrimonial
Daño a los intereses de la entidad</t>
  </si>
  <si>
    <t>El abogado de procesos por lo menos una vez al mes, realiza la programación de tareas registrada en la base de datos. Las actuaciones nuevas o que requieran control igualmente se programan en la base de datos para el correspondiente seguimiento. Como evidencia se encuentra la base de datos con las actuaciones programadas y las actuaciones realizadas con sus correspondientes fechas.</t>
  </si>
  <si>
    <t>Coordinador del Grupo de Procesos Judiciales</t>
  </si>
  <si>
    <t>GJ-PR-002 REPRESENTACION JUDICIAL Y EXTRAJUDICIAL</t>
  </si>
  <si>
    <t>Base de datos de procesos</t>
  </si>
  <si>
    <t>Taller semestral práctico de pertenencia del código integridad</t>
  </si>
  <si>
    <t>Reportar el riesgo</t>
  </si>
  <si>
    <t>Jefe de la Oficina Asesora Juridica</t>
  </si>
  <si>
    <t>Inmediato</t>
  </si>
  <si>
    <t>No realizar las actuaciones del proceso buscando que prescriba o que se dé la oportunidad de constituirse en insolvencia o liquidación</t>
  </si>
  <si>
    <t>Realizar actuaciones o abstenerse de ellas en el desarrollo del proceso, buscando que prescriba o facilitando al deudor la oportunidad de constituirse en insolvencia o liquidación</t>
  </si>
  <si>
    <t>Daño a la entidad
Perjuicio por privación del beneficio del recaudo</t>
  </si>
  <si>
    <t>El abogado de cobro coactivo mensualmente reporta al coordinador la ultima actuación realizada y programa la próxima actuación, el coordinador registra en la base de datos esta información para control y seguimiento. Como evidencia se encuentra la base de datos con las actuaciones programadas y las actuaciones realizadas con sus correspondientes fechas</t>
  </si>
  <si>
    <t>Coordinador del Grupo de Cobro coactivo</t>
  </si>
  <si>
    <t>GJ-PR-003 COBRO COACTIVO</t>
  </si>
  <si>
    <t>Base de datos de cobro coactivo</t>
  </si>
  <si>
    <t>RC 13</t>
  </si>
  <si>
    <t xml:space="preserve">RIESGO ACTUALIZADO NOVIEMBRE 2020 (No aplican estos seguimientos) </t>
  </si>
  <si>
    <t>Buscar provecho de una situación frente a la irregularidad de un acto administrativo</t>
  </si>
  <si>
    <t>Obtener provecho de una situación frente a la irregularidad de un acto administrativo, favoreciendo el interés propio o de un particular</t>
  </si>
  <si>
    <t>Daño a la entidad
Perjuicio de los intereses de la entidad</t>
  </si>
  <si>
    <t>El abogado de conceptos cada vez que se requiera usa el formato preestablecido para emisión de conceptos jurídicos, diligencia la lista de chequeo para la revisión de actos administrativos y reporta para registro en la base de datos fecha de respuesta.. En caso de requerirlo solicita la información adicional o complementaria. Como evidencia deja Lista de Chequeo diligenciada, respuesta proyectada y registro en la base de datos de la fecha de respuesta</t>
  </si>
  <si>
    <t xml:space="preserve">Coordinador del Grupo de Conceptos </t>
  </si>
  <si>
    <t>GJ-PR-012 EXPEDICIÓN, PUBLICACIÓN Y ARCHIVO DE ACTOS ADMINISTRATIVOS GENERALES</t>
  </si>
  <si>
    <t>RC14</t>
  </si>
  <si>
    <t>El 31 de Dicembre de 2020 se publicará en la web del Mincit, el listado de solicitudes del ultimo trimestre.</t>
  </si>
  <si>
    <t>Cada funcionario realizó el curso virtual del Departamento Adminsitrativo de la Función Pública, denominado "Integridad, transparencia y lucha contra la corrupción" e iguamente el curso de Tráfico de influencias de Control interno del Mincit</t>
  </si>
  <si>
    <t xml:space="preserve">Durante el tercer cuatrimestre de 2020, se  elaboró el  proyecto de documento técnico para el diseño del Instrumento o Incentivo correspondiente,  proyecto que  incluye el alcance técnico del instrumento a implementar en la vigencia y  que fue suscrito por la Directora del área; estudios previos aprobados.          </t>
  </si>
  <si>
    <t>Se realiza test de percepcion del codigo de integridad
Base de datos de procesos, con actuaciones programadas y adelantadas en cada caso, se adjuntan informe</t>
  </si>
  <si>
    <t>Presentacion de resultados del test realizado al Equipo de la OAJ
Informes mensuales actividades programadas vs ejecutadas</t>
  </si>
  <si>
    <t>Se realiza test de percepcion del codigo de integridad
Se desarrollo el aplicativo web donde se reportan las ultimas actuaciones realizadas</t>
  </si>
  <si>
    <t>Se realiza test de percepcion del codigo de integridad
Se realizan listas de chequeo
Se registra en base de datos fechas de recibo y repuesta de conceptos solicitados</t>
  </si>
  <si>
    <t>Presentacion de resultados del test realizado al Equipo de la OAJ
Base de datos con registro de fechas</t>
  </si>
  <si>
    <t>RC 15</t>
  </si>
  <si>
    <t>Martha Cecilia Alvarez- Coordinador Grupo Análisis Sectorial y Registro Nacional del Turismo</t>
  </si>
  <si>
    <t>Acta de Reunión de la sociliación del Mapa de Riesgos de Corrupción</t>
  </si>
  <si>
    <t>No se presentó un tercero interesado en una decición particular a favor o en contra de alguien dentro de las actuaciones disciplinarias</t>
  </si>
  <si>
    <t>No  se realizaron negociaciones en el periodo Septiembre - Diciembre.  Por lo tanto no se materializó el riesgo</t>
  </si>
  <si>
    <t>Se realiza la socialización sobre el riego de corrupción realizada al interior de la Dirección de Regulación el 9 de diciembre de 2020, llevada a cabo de forma virtual por el aplicativo Teams.</t>
  </si>
  <si>
    <t>Listado de asistencia a socialización sobre el riego de corrupción del 9 de diciembre de 2020, llevada a cabo de forma virtual por el aplicativo Teams</t>
  </si>
  <si>
    <t>El día 30 de septiembre del presente año, se remitió la información a los funcionarios y contratistas de la Dirección de Productividad y Competitividad, relacionada con los riesgos de corrupción asociados a los procedimientos del área.</t>
  </si>
  <si>
    <t xml:space="preserve">Correo electrónico y Presentación de los riesgos de Corrupción de la Dirección.
Se han elaborado 3 informes Técnicos: Central Casanare. Productos familia Rionegro SAS, Cristalina y ZF Permanente Especial TDCX PTE SAS
Ayuda de memoria y regsitro de asistencia descargado de la Plataforma Teams </t>
  </si>
  <si>
    <t>Tatiana Teresa Andrade Reintería</t>
  </si>
  <si>
    <t>SEGUIMIENTO
31 de diciembre de 2020</t>
  </si>
  <si>
    <t>Gestión Jurídica</t>
  </si>
  <si>
    <t>No se ha tenido evidencia de materialización del riesgo en las actualizaciones de los reglamentos técnicos que ha elaborando la Dirección de Regulación.
Los controles han sido efectivos.</t>
  </si>
  <si>
    <t>Certificado de asistencia</t>
  </si>
  <si>
    <t>Los controles realizados son efectivos</t>
  </si>
  <si>
    <t>Ivett Lorena Sanabria Gaitán
Jefe Oficina 
Oficina Asesora Jurídica
Coordinador Grupo de procesos</t>
  </si>
  <si>
    <t>Ivett Lorena Sanabria Gaitán
Jefe Oficina 
Oficina Asesora Jurídica
Coordinador Grupo de cobro coactivo</t>
  </si>
  <si>
    <t>Ivett Lorena Sanabria Gaitán
Jefe Oficina 
Oficina Asesora Jurídica
Coordinador Grupo de conceptos</t>
  </si>
  <si>
    <t>N.A</t>
  </si>
  <si>
    <t>Dado nuestro compromiso adquirido en el seguimiento del 30 de agosto de 2020, el Grupo de Contratos realizo el 30 de septiembre una presentacion socializando el posible riesgo de corrupcion asociado a los procesos de contratacion. Como evidencia se tiene el  listado de asistencia arrojado por teams y presentacion. 
No obstante lo anterior se dio divulgacion el dia 05 de noviembre, a nivel general por medio de la Mintranet del Ministerio, para lo cual se tiene la evidencia respectiva.</t>
  </si>
  <si>
    <t xml:space="preserve"> * Listado de asistencia arrojado por teams y presentacion
* Noticia Mintranet</t>
  </si>
  <si>
    <t>Se siguen teniendo mecanismos de autocontrol por parte de los responsables del manejo de las cajas menores. Con respecto a las reuniones presenciales para realizar los arqueos de las cajas menores, debido a las medidas de aislamiento obligatorio y selectivo expedidas por el Gobierno Central en espacios de trabajo no se ha podido desarrollar desde el inicio de la emergencia sanitaria. Pese a lo anterior no se ha mateiralizado el riesgo en ninguna de las cajas menores, ya que los autocontroles permiten evidenciar si la caja menor presenta inconsistencias en sus movimiento de ingreso y salida de efectivo.
Debido a  las medidas de aislamiento obligatorio y selectivo se debe reprogramar todas las acciones que generan una presencialidad en la sede física del Ministerio, las mismas estarán supeditadas a los protocolos de bioseguridad.</t>
  </si>
  <si>
    <t>Mecanismos de autocontrol en las caja menores</t>
  </si>
  <si>
    <t>Documento técnico al 100%</t>
  </si>
  <si>
    <t>El día 2 de mayo de 2020 se reunió la Dra. Martha Cecilia Alvarez, Carlos Beleño Enciso y Paola Cuesta como testigo para evaluar el 15% de 18 visitas realizadas en el cuatrimestre (septiembre a diciembre de 2020), se verificaron tres (3) hoteles en los cuales se había realizado visitas atendiendo lo ordenado en la resolución 0445 de 2018.</t>
  </si>
  <si>
    <t xml:space="preserve">Presentacion de resultados del test realizado al Equipo de la OAJ
Aplicativo web donde se registran ultimas actuaciones http://servicios.mincit.gov.co/juridica/cc_coactivo_list.php </t>
  </si>
  <si>
    <t>Se elaboró el Informe  del periodo de agosto a octubre de 2020, sobre los pronunciamientos técnicos emitidos por el Ministerio y se respondió el cuestionario “VERIFICACIÓN SOBRE EL CUMPLIMIENTO DE FUNCIONES DEL MINISTERIO EN EL MARCO DEL SISTEMA GENERAL DE REGALÍAS" que fue remitido a la Oficina de Control Interno el día 11 de noviembre de 2020.
Se elaboró  el Informe de seguimiento al cumplimiento de funciones del Ministerio en el marco del SGR Periodo agosto - octubre de 2020; y se remitió a la Oficina de Control Interno mediante Memorando DPYC-2020-000316, el día 11 de noviembre de 2020.
La Oficina de Control Interno en su Informe Final remitido mediante Memorando ODCI-2020-000218 e indicó: "De igual forma verificada la información reportada por la Dirección Técnica, no se encontró evidencia para el periodo revisado de hechos de falta de transparencia o actos de corrupción."</t>
  </si>
  <si>
    <t>Memorando DPYC-2020-000316
 Memorando ODCI-2020-000218</t>
  </si>
  <si>
    <t xml:space="preserve"> * Se actualizan los riesgos del Proceso de Juridica R13, R14 y R15.
 * Se realiza monitoréo al 31 de diciembre de 2020.</t>
  </si>
  <si>
    <t>Mediante Contrato No. GC377 de 2019, el servicio de monitoreo y seguridad de la plataforma tecnológica, se realizaron las siguientes actividades: 
- Realizar el monitoreo NOC/SOC:  
(i) Actualización y hardening de equipos y componentes de la plataforma  de seguridad perimetral: FortiGate, FortiADC, FortiSandBox, FortiAnalyzer, FortiMail, FortiDDOS, FortiWeb; 
(ii)   fortalecimiento de capacidades de identidad - habilitación  en el FortiADC de los registros DMARC, DKIM, SPF en el dominio www.mincit.gov.co -  para la prevención de acciones de suplantación y baneo en soluciones de seguridad externa: 
(iii) fortalecimiento de capacidades de detección y bloqueo de phishing, spam y spoofinf en el FortiMail en Nube y local; 
(iv) configuaración de la Nueva  plataforma SIEM: traslado y coniguración  de dispositivos y servidores a monitorear; (iv) afinamiento de las reglas de correlacion para monitoreo de procesos y servicios misionales del MINCIT ( IPCol, Portafirma, Impo, Expo, SIIS,  Gestor Documental VUCE) , control y seguimiento en el sistema de Aranda de los  eventos presentados.
(v) Monitoreo y filtrado del trafico http hacia y desde las aplicaciones web – servicios de aplicación, así como el monitoreo de la disponibilidad y rendimiento de los servicios de aplicación.
(vi) Monitoreo y verificación de los niveles de protección antivirus, antimalware, antiphishing, con clientes instalados en  cada equipo, computador y portátil  de la Entidad.
(vii)  Registro de las transacciones o actividades de navegación realizadas por los usuarios de los diferente servicios de  aplicación, servicios de administración de servidores, etc.
(viii)  Monitoreo de la navegación de los usuarios a través de la Administración de Perfiles de Navegación de Usuarios.
- Gestión de Incidentes de seguridad de la información( en promedio 123 incidentes en el periodo) :
(i) Contención de amenazas provenientes de Internet que afecten o puedan afectar la navegación y transaccionalidad de los servicios de aplicación, infraestructura y servicios tecnológicos
(ii) Reportes de eventos y correlación entre eventos en tiempo real por dispositivos o servicios de aplicación. 
(iii) Atención de 123 incidentes en promedio, registro, control y seguimiento en Aranda. 
- Monitoreo de amenazas y vulnerabilidades de la infraestructura y servicios tecnológicos y servicios de aplicación:
(i)  Realización de Pruebas de Vulnerabilidades y Ethical Hacking que evaluaron activos relacionados con 60 VLAN, 71 servicios web y aplicaciones, descubrimiento en fuentes abiertas de cuentas de redes sociales y cuentas de usuarios institucionales.
(ii) Pruebas de aseguramiento a servicios de aplicación orientadas a cerrar brechas de vulnerabilidad que puedan afectar la navegación de las aplicaciones y la seguridad de la información.
(iii)  Pruebas de Análisis de Vulnerabilidades y Ethical Hacking: 62 segmentos de red, 172 url de servicios de aplicación y de Navegación de Cuentas en Redes Sociales.
-Aseguramiento de la infraestructura y servicios tecnológicos y servicios de aplicación:
-  Implementación de acciones de remediación o de fortalecimiento de equipos de comunicación y de seguridad perimetral, servidores y servicios tecnológicos.
- Pruebas de aseguramiento a servicios de aplicación orientadas a cerrar brechas de vulnerabilidad que puedan afectar la navegación de las aplicaciones y la seguridad de la información.
- Implementación del Protocolo IPV6: Se encuentra en pruebas de navegación de servicios de aplicación 
(i) Análisis de tráfico desde internet hacia los servicios públicados hacia internet.
(ii) Ajustes de configuración de los activos de seguridad perimetral.
(iii) Gestión de Incidentes o eventos detectados en portales web de al entidad.(iv) Pruebas de Análisis de Vulnerabilidades y Ethical Hacking
(iv) Implementación del Protocolo IPV6
(v)  Definición de servicios para publicación a través de IPv6 y realización de pruebas de usuarios.
(vi) Pruebas para despliegue de servicios de aplicación web, monitoreo de servicios desde y hacia internet.
(vii) Coordinación con el proveedor de internet para configuración equipos de enrutamiento de trafico IPv6 hacia Internet.</t>
  </si>
  <si>
    <t xml:space="preserve">Contrato No. GC377 de 2019, informes de supervisión Septiembre, Octubre y noviembre de 2020 (informe de Diciembre a formalizarse en enero 2021) 
</t>
  </si>
  <si>
    <t>Las actividades de seguridad digital realizadas sobre los equipos perimetrales, los ajustes en los perfiles de la navegación de las aplicaciones, entre otras actividades permiten salvaguardar la disponibilidad y la  integridad de la información, por acceso no autorizado por terceros.
En 2021, se realizara el despliegue de aplicaciones VUCE con tráfico en IPv6 y aseguramiento de la navegación; despliegue de aplicaciones internas de uso transversal en todos los procesos a nivel de usuario.</t>
  </si>
  <si>
    <t>En el periodo Septiembre - Diciembre entre otros se adelanto:
Contrato No. GC138 de 2020, Modulo SIIS - VUCE entre otros:  ajustes en funcionalidades de selección de carga y reporte; y ajustes al servicio de autenticación de la VUCE.
Contrato No. GC197 de 2020, Modulo Impo - VUCE, entre otros: implementación de nuevas funcionalidades; aseguramiento de los desarrollos en ambiente de pruebas y despliegue en producción; instalación del control de cambio en ANLA, generación de reportes de acuerdo a nuevos requerimientos; Ajuste al proceso de almacenamiento de usuarios VUCE; mejoras en servicios de interoperabilidad ICA, Inviam y SAR; ajustes en el servico de aplicación de interoperabilidad ICA; ajuste política de backup y almacenamiento; revision servicio interoperabilidad ANLA.  
Contrato No. GC198 de 2020, Gestión Documental, entre otros: liberación FIX en producción  de ajustes a funcionalidades reporte GD - Indicadores de correspondencia, ajuste en notificaciones de respuesta y generación del PDF del documento firmando, ajuste consulta Certificados firmados al rol CM- FUNCIONARIO COMISIÓN, ajustes a opciones de consulta Derechos de Petició, cargue de Inventarios
Documentales para activar el Módulo de Préstamos; crear funcionalidad de búsqueda masiva por tipología documental y documentos por expediente; ajustes a la funcionalidad certificados laborales, ajuste de la policita de cierre de tareas, ajustes a PQRS, etc.
GC212 de 2020,  Modulo Impo - VUCE, entre otros: ajuste de la policita de cierre de tareas, ajuste a la consulta de zoosanitarios ICA- SISPAP, revision disponibilidad del servicio web respuesta certificados fitosanitarios, transmision certificados de pruebas a produccción, ajustes procesos interoperabilidad con DIAN, construcción servicio web con interoperabilidad REST - ICA -VUCE- SAR  etc.
Contrato No. GC378 de 2018 y Contrato No. GC379 de 2018: Gestión de Cambio en la Infraestructura Tecnológica en:
Octubre: deshabilitacion puertos libre de los Switches de acceso; mantenimiento equipos Hiperconvergencia y Equallogic; Mantenimiento preventivo de los Switches Core de CCI, Core de PR y Almacenamiento;
Noviembre: Apagado datacenter, cambio requerido para la actualización de tableros en la planta de soporte de energía; actualización de dispositivos de red de la solución Wifi del Ministerio; 
Diciembre: Habilitar puertos de acceso Switchs de Pisos.</t>
  </si>
  <si>
    <t>Contrato No. GC138 de 2020, 
Contrato No. GC197 de 2020, 
Contrato No. GC198 de 2020, 
Contrato No. GC212 de 2020, 
Contrato
Contrato No. GC378 de 2018 y Contrato No. GC379 de 2018 en Infraestructura TI</t>
  </si>
  <si>
    <t>Las actividades adelantadas mejoraron las funcionalidades de los servicios de apliación, reporte y validación, la interoperabilidad de servicios web, aseguramiento de datos y almacenamiento de información, entre otros</t>
  </si>
  <si>
    <t>En el periodo Septiembre - diciembre 
Usuarios habilitados:107 de los cuales 19 corresponden a usuarios de servicios y 4 habilitación de usuarios revocados.
Usuarios Deshabilitado/revocados: 9 de los cuales 4 fueron habilitados 3 en octubre y 1 en diciembre
Mesa de Ayuda atendió 212 requerimientos de cambio.</t>
  </si>
  <si>
    <t>Control de acceso cuantas de usuario.</t>
  </si>
  <si>
    <t>Soportes de la mesa de ayuda</t>
  </si>
  <si>
    <t>Edgar Gregorio Carrillo  Moncada
Jefe  de Oficina 
Oficina de Sistemas de Información</t>
  </si>
  <si>
    <t>RC-18, RC-19</t>
  </si>
  <si>
    <t xml:space="preserve">RC-3, RC-11, RC-13, RC-14, RC-15, </t>
  </si>
  <si>
    <t>31/12/020</t>
  </si>
  <si>
    <r>
      <t>En el periodo del 1 de septiembre de 2020 al 31 de diciembre de 2020, se realizaron las siguientes acciones: (1)</t>
    </r>
    <r>
      <rPr>
        <sz val="10"/>
        <color rgb="FF000000"/>
        <rFont val="Arial"/>
        <family val="2"/>
      </rPr>
      <t xml:space="preserve"> Seguimiento a la Unidad ejecutora 350101-000 Gestión General , se revisaron y registraron 154 Certificados de Disponibilidad Presupuestal, 712 Compromisos Presupuestal del Gasto, en el consejo técnico de la contaduría pública se revisaron y  registraron 23 Compromisos Presupuestal de Gastos  </t>
    </r>
    <r>
      <rPr>
        <b/>
        <sz val="10"/>
        <color rgb="FF000000"/>
        <rFont val="Arial"/>
        <family val="2"/>
      </rPr>
      <t>(2)</t>
    </r>
    <r>
      <rPr>
        <sz val="10"/>
        <color rgb="FF000000"/>
        <rFont val="Arial"/>
        <family val="2"/>
      </rPr>
      <t xml:space="preserve"> Seguimiento a la Unidad Ejecutora 3501-02 Dirección de Comercio Exterior , se registraron y revisaron 9 Certificados de Disponibilidad Presupuestal y  173 Compromisos Presupuestal del Gasto </t>
    </r>
    <r>
      <rPr>
        <b/>
        <sz val="10"/>
        <color rgb="FF000000"/>
        <rFont val="Arial"/>
        <family val="2"/>
      </rPr>
      <t>(3)</t>
    </r>
    <r>
      <rPr>
        <sz val="10"/>
        <color rgb="FF000000"/>
        <rFont val="Arial"/>
        <family val="2"/>
      </rPr>
      <t xml:space="preserve"> Seguimiento, revisión y registro a 1971 obligaciones presupuestales en la Unidad Ejecutora 350101-000 Gestión General , se revisaron y registraron  40 Obligaciones en el Consejo Técnico de la Contaduría, se registraron, se revisaron 452 Obligaciones Presupuestales en la Unidad Ejecutora 3501-02 Dirección de Comercio Exterior , se registraron 1 obligaciones en la Subunidad 350101-008 BID </t>
    </r>
    <r>
      <rPr>
        <b/>
        <sz val="10"/>
        <color rgb="FF000000"/>
        <rFont val="Arial"/>
        <family val="2"/>
      </rPr>
      <t>(4)</t>
    </r>
    <r>
      <rPr>
        <sz val="10"/>
        <color rgb="FF000000"/>
        <rFont val="Arial"/>
        <family val="2"/>
      </rPr>
      <t xml:space="preserve"> Revisión y pagos a  1971 Órdenes de Pago Presupuestal en la Unidad Ejecutora 350101-000 Gestión General ,  40 Órdenes de pago en el Consejo Técnico de la Contaduría, seguimiento, revisión y pagos a 452 Órdenes de Pago Presupuestales en la Unidad Ejecutora 3501-02 Dirección de Comercio Exterior, en la subunidad 350101-008 BID se registraron y revisaron 1 Orden de Pago </t>
    </r>
    <r>
      <rPr>
        <b/>
        <sz val="10"/>
        <color rgb="FF000000"/>
        <rFont val="Arial"/>
        <family val="2"/>
      </rPr>
      <t>(5)</t>
    </r>
    <r>
      <rPr>
        <sz val="10"/>
        <color rgb="FF000000"/>
        <rFont val="Arial"/>
        <family val="2"/>
      </rPr>
      <t xml:space="preserve"> seguimiento revisión y pagos a 239 Órdenes de Pago No Presupuestales en la Unidad Ejecutora 350101-000 Gestión General, revisión y pagos a 6 Órdenes de Pago No Presupuestales en el Consejo Técnico de la Contaduría, seguimiento revisión y pagos a 143 Órdenes de Pago No Presupuestales en la Unidad Ejecutora 350102 Dirección de Comercio Exterior.</t>
    </r>
  </si>
</sst>
</file>

<file path=xl/styles.xml><?xml version="1.0" encoding="utf-8"?>
<styleSheet xmlns="http://schemas.openxmlformats.org/spreadsheetml/2006/main" xmlns:mc="http://schemas.openxmlformats.org/markup-compatibility/2006" xmlns:x14ac="http://schemas.microsoft.com/office/spreadsheetml/2009/9/ac" mc:Ignorable="x14ac">
  <fonts count="54"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sz val="11"/>
      <name val="Arial"/>
      <family val="2"/>
    </font>
    <font>
      <b/>
      <sz val="11"/>
      <name val="Arial"/>
      <family val="2"/>
    </font>
    <font>
      <b/>
      <sz val="10"/>
      <color theme="1"/>
      <name val="Arial"/>
      <family val="2"/>
    </font>
    <font>
      <b/>
      <sz val="10"/>
      <color rgb="FF000000"/>
      <name val="Arial"/>
      <family val="2"/>
    </font>
    <font>
      <sz val="10"/>
      <color rgb="FF000000"/>
      <name val="Arial"/>
      <family val="2"/>
    </font>
    <font>
      <u/>
      <sz val="11"/>
      <color theme="10"/>
      <name val="Calibri"/>
      <family val="2"/>
      <scheme val="minor"/>
    </font>
    <font>
      <b/>
      <sz val="9"/>
      <color theme="1"/>
      <name val="Arial"/>
      <family val="2"/>
    </font>
    <font>
      <b/>
      <sz val="7"/>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b/>
      <sz val="7.5"/>
      <name val="Arial"/>
      <family val="2"/>
    </font>
    <font>
      <b/>
      <sz val="7"/>
      <name val="Arial"/>
      <family val="2"/>
    </font>
    <font>
      <sz val="11"/>
      <color rgb="FF000000"/>
      <name val="Arial"/>
      <family val="2"/>
    </font>
    <font>
      <sz val="12"/>
      <name val="Arial"/>
      <family val="2"/>
    </font>
    <font>
      <b/>
      <sz val="11"/>
      <color rgb="FF000000"/>
      <name val="Arial"/>
      <family val="2"/>
    </font>
    <font>
      <b/>
      <sz val="11"/>
      <color rgb="FF833B0C"/>
      <name val="Arial"/>
      <family val="2"/>
    </font>
    <font>
      <b/>
      <sz val="11"/>
      <color rgb="FF833C0C"/>
      <name val="Arial"/>
      <family val="2"/>
    </font>
    <font>
      <b/>
      <sz val="11"/>
      <color rgb="FF806000"/>
      <name val="Arial"/>
      <family val="2"/>
    </font>
    <font>
      <sz val="11"/>
      <color rgb="FF806000"/>
      <name val="Arial"/>
      <family val="2"/>
    </font>
    <font>
      <sz val="10"/>
      <color rgb="FF333333"/>
      <name val="Arial"/>
      <family val="2"/>
    </font>
    <font>
      <sz val="7.5"/>
      <name val="Arial"/>
      <family val="2"/>
    </font>
    <font>
      <sz val="7"/>
      <name val="Arial"/>
      <family val="2"/>
    </font>
    <font>
      <b/>
      <u/>
      <sz val="10"/>
      <name val="Arial"/>
      <family val="2"/>
    </font>
    <font>
      <b/>
      <sz val="14"/>
      <color indexed="8"/>
      <name val="Arial"/>
      <family val="2"/>
    </font>
    <font>
      <sz val="8"/>
      <color theme="1"/>
      <name val="Arial"/>
      <family val="2"/>
    </font>
    <font>
      <sz val="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1"/>
      <color indexed="63"/>
      <name val="Calibri"/>
      <family val="2"/>
    </font>
    <font>
      <b/>
      <sz val="18"/>
      <color indexed="56"/>
      <name val="Cambria"/>
      <family val="2"/>
    </font>
  </fonts>
  <fills count="4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FFCC"/>
        <bgColor rgb="FF000000"/>
      </patternFill>
    </fill>
    <fill>
      <patternFill patternType="solid">
        <fgColor rgb="FFBDD6EE"/>
        <bgColor indexed="64"/>
      </patternFill>
    </fill>
    <fill>
      <patternFill patternType="solid">
        <fgColor rgb="FFFFC0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rgb="FF6699FF"/>
        <bgColor indexed="64"/>
      </patternFill>
    </fill>
    <fill>
      <patternFill patternType="solid">
        <fgColor rgb="FFE1EBFC"/>
        <bgColor indexed="64"/>
      </patternFill>
    </fill>
    <fill>
      <patternFill patternType="solid">
        <fgColor rgb="FF9BC2E6"/>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thick">
        <color rgb="FFFFFFFF"/>
      </right>
      <top/>
      <bottom/>
      <diagonal/>
    </border>
    <border>
      <left/>
      <right style="thick">
        <color rgb="FFFFFFFF"/>
      </right>
      <top/>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right/>
      <top/>
      <bottom style="thick">
        <color indexed="64"/>
      </bottom>
      <diagonal/>
    </border>
    <border>
      <left/>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ck">
        <color indexed="64"/>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s>
  <cellStyleXfs count="36">
    <xf numFmtId="0" fontId="0" fillId="0" borderId="0"/>
    <xf numFmtId="0" fontId="2" fillId="0" borderId="0"/>
    <xf numFmtId="0" fontId="19" fillId="0" borderId="0" applyNumberFormat="0" applyFill="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35" borderId="0" applyNumberFormat="0" applyBorder="0" applyAlignment="0" applyProtection="0"/>
    <xf numFmtId="0" fontId="44" fillId="30" borderId="0" applyNumberFormat="0" applyBorder="0" applyAlignment="0" applyProtection="0"/>
    <xf numFmtId="0" fontId="44" fillId="33" borderId="0" applyNumberFormat="0" applyBorder="0" applyAlignment="0" applyProtection="0"/>
    <xf numFmtId="0" fontId="44" fillId="36" borderId="0" applyNumberFormat="0" applyBorder="0" applyAlignment="0" applyProtection="0"/>
    <xf numFmtId="0" fontId="45" fillId="37"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44" borderId="0" applyNumberFormat="0" applyBorder="0" applyAlignment="0" applyProtection="0"/>
    <xf numFmtId="0" fontId="46" fillId="28" borderId="0" applyNumberFormat="0" applyBorder="0" applyAlignment="0" applyProtection="0"/>
    <xf numFmtId="0" fontId="47" fillId="45" borderId="94" applyNumberFormat="0" applyAlignment="0" applyProtection="0"/>
    <xf numFmtId="0" fontId="48" fillId="0" borderId="0" applyNumberFormat="0" applyFill="0" applyBorder="0" applyAlignment="0" applyProtection="0"/>
    <xf numFmtId="0" fontId="49" fillId="0" borderId="95" applyNumberFormat="0" applyFill="0" applyAlignment="0" applyProtection="0"/>
    <xf numFmtId="0" fontId="50" fillId="0" borderId="96" applyNumberFormat="0" applyFill="0" applyAlignment="0" applyProtection="0"/>
    <xf numFmtId="0" fontId="51" fillId="0" borderId="97" applyNumberFormat="0" applyFill="0" applyAlignment="0" applyProtection="0"/>
    <xf numFmtId="0" fontId="2" fillId="0" borderId="0"/>
    <xf numFmtId="0" fontId="52" fillId="45" borderId="98" applyNumberFormat="0" applyAlignment="0" applyProtection="0"/>
    <xf numFmtId="0" fontId="53" fillId="0" borderId="0" applyNumberFormat="0" applyFill="0" applyBorder="0" applyAlignment="0" applyProtection="0"/>
  </cellStyleXfs>
  <cellXfs count="832">
    <xf numFmtId="0" fontId="0" fillId="0" borderId="0" xfId="0"/>
    <xf numFmtId="0" fontId="0" fillId="0" borderId="0" xfId="0"/>
    <xf numFmtId="0" fontId="0" fillId="0" borderId="1" xfId="0" applyBorder="1"/>
    <xf numFmtId="0" fontId="1" fillId="0" borderId="1" xfId="0" applyFont="1" applyBorder="1"/>
    <xf numFmtId="0" fontId="8" fillId="0" borderId="0" xfId="0" applyFont="1" applyFill="1"/>
    <xf numFmtId="0" fontId="8" fillId="0" borderId="0" xfId="0" applyFont="1" applyFill="1" applyBorder="1"/>
    <xf numFmtId="0" fontId="10"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10" fillId="0" borderId="0" xfId="0" applyFont="1" applyFill="1" applyBorder="1" applyAlignment="1">
      <alignment horizontal="left" vertical="center"/>
    </xf>
    <xf numFmtId="0" fontId="6" fillId="0" borderId="0" xfId="0" applyFont="1" applyFill="1"/>
    <xf numFmtId="0" fontId="15" fillId="7" borderId="1" xfId="0" applyFont="1" applyFill="1" applyBorder="1" applyAlignment="1">
      <alignment horizontal="center" vertical="center" wrapText="1"/>
    </xf>
    <xf numFmtId="0" fontId="7" fillId="0" borderId="19" xfId="0" applyFont="1" applyBorder="1" applyAlignment="1">
      <alignment horizontal="center" vertical="center" wrapText="1"/>
    </xf>
    <xf numFmtId="0" fontId="6" fillId="0" borderId="0" xfId="0" applyFont="1" applyAlignment="1">
      <alignment horizontal="justify" vertical="center"/>
    </xf>
    <xf numFmtId="0" fontId="19" fillId="0" borderId="0" xfId="2" applyAlignment="1">
      <alignment horizontal="justify" vertical="center"/>
    </xf>
    <xf numFmtId="0" fontId="7" fillId="8" borderId="20"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0" borderId="21" xfId="0" applyFont="1" applyBorder="1" applyAlignment="1">
      <alignment horizontal="justify" vertical="center" wrapText="1"/>
    </xf>
    <xf numFmtId="0" fontId="6" fillId="0" borderId="21" xfId="0" applyFont="1" applyBorder="1" applyAlignment="1">
      <alignment horizontal="justify" vertical="center" wrapText="1"/>
    </xf>
    <xf numFmtId="0" fontId="8" fillId="0" borderId="0" xfId="0" applyFont="1" applyAlignment="1">
      <alignment horizontal="justify" vertical="center"/>
    </xf>
    <xf numFmtId="0" fontId="2" fillId="0" borderId="0" xfId="0" applyFont="1" applyFill="1" applyBorder="1" applyAlignment="1">
      <alignment horizontal="justify" vertical="center" wrapText="1"/>
    </xf>
    <xf numFmtId="0" fontId="7" fillId="0" borderId="19" xfId="0" applyFont="1" applyBorder="1" applyAlignment="1">
      <alignment horizontal="center" vertical="center" wrapText="1"/>
    </xf>
    <xf numFmtId="0" fontId="9" fillId="0" borderId="0" xfId="0" applyFont="1" applyFill="1" applyBorder="1" applyAlignment="1" applyProtection="1">
      <alignment vertical="center"/>
      <protection locked="0"/>
    </xf>
    <xf numFmtId="0" fontId="2" fillId="0" borderId="0" xfId="0" applyFont="1" applyFill="1" applyBorder="1" applyAlignment="1" applyProtection="1">
      <alignment vertical="center" wrapText="1"/>
      <protection locked="0"/>
    </xf>
    <xf numFmtId="0" fontId="8" fillId="0" borderId="0" xfId="0" applyFont="1" applyFill="1" applyBorder="1" applyAlignment="1">
      <alignment vertical="center" wrapText="1"/>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lignment vertical="center"/>
    </xf>
    <xf numFmtId="0" fontId="9" fillId="0" borderId="0" xfId="0" applyFont="1" applyFill="1" applyBorder="1" applyAlignment="1" applyProtection="1">
      <alignment vertical="center" wrapText="1"/>
      <protection locked="0"/>
    </xf>
    <xf numFmtId="0" fontId="9" fillId="0" borderId="0" xfId="0" applyFont="1" applyFill="1" applyBorder="1" applyAlignment="1" applyProtection="1">
      <alignment horizontal="justify" vertical="center" wrapText="1"/>
      <protection locked="0"/>
    </xf>
    <xf numFmtId="0" fontId="9" fillId="0" borderId="0" xfId="0" applyFont="1" applyFill="1" applyBorder="1" applyAlignment="1" applyProtection="1">
      <alignment horizontal="justify" vertical="center"/>
      <protection locked="0"/>
    </xf>
    <xf numFmtId="0" fontId="11" fillId="0" borderId="0" xfId="0" applyFont="1" applyFill="1" applyBorder="1" applyAlignment="1" applyProtection="1">
      <alignment horizontal="left" vertical="center"/>
      <protection locked="0"/>
    </xf>
    <xf numFmtId="0" fontId="11" fillId="0" borderId="20" xfId="0" applyFont="1" applyFill="1" applyBorder="1" applyAlignment="1" applyProtection="1">
      <alignment horizontal="center" vertical="center"/>
      <protection locked="0"/>
    </xf>
    <xf numFmtId="0" fontId="8" fillId="0" borderId="0" xfId="0" applyFont="1" applyFill="1" applyBorder="1" applyAlignment="1"/>
    <xf numFmtId="0" fontId="10" fillId="11" borderId="4" xfId="0" applyFont="1" applyFill="1" applyBorder="1" applyAlignment="1">
      <alignment horizontal="center" vertical="center" wrapText="1"/>
    </xf>
    <xf numFmtId="0" fontId="8" fillId="0" borderId="0" xfId="0" applyFont="1" applyFill="1" applyBorder="1" applyAlignment="1">
      <alignment horizontal="center"/>
    </xf>
    <xf numFmtId="0" fontId="6" fillId="0" borderId="1" xfId="0" applyFont="1" applyFill="1" applyBorder="1" applyAlignment="1">
      <alignment horizontal="center"/>
    </xf>
    <xf numFmtId="0" fontId="9" fillId="0" borderId="0" xfId="0" applyFont="1" applyFill="1" applyBorder="1" applyAlignment="1" applyProtection="1">
      <alignment horizontal="justify" vertical="center"/>
      <protection locked="0"/>
    </xf>
    <xf numFmtId="0" fontId="6" fillId="0" borderId="21" xfId="0" applyFont="1" applyBorder="1" applyAlignment="1">
      <alignment horizontal="center" vertical="center" wrapText="1"/>
    </xf>
    <xf numFmtId="0" fontId="6" fillId="4" borderId="21"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20" fillId="14" borderId="20"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16" fillId="0" borderId="21" xfId="0" applyFont="1" applyBorder="1" applyAlignment="1">
      <alignment horizontal="justify" vertical="center" wrapText="1"/>
    </xf>
    <xf numFmtId="0" fontId="8" fillId="0" borderId="21" xfId="0" applyFont="1" applyBorder="1" applyAlignment="1">
      <alignment horizontal="justify" vertical="center" wrapText="1"/>
    </xf>
    <xf numFmtId="0" fontId="16" fillId="14" borderId="19" xfId="0" applyFont="1" applyFill="1" applyBorder="1" applyAlignment="1">
      <alignment horizontal="center" vertical="center" wrapText="1"/>
    </xf>
    <xf numFmtId="0" fontId="16" fillId="14" borderId="21" xfId="0" applyFont="1" applyFill="1" applyBorder="1" applyAlignment="1">
      <alignment horizontal="center" vertical="center" wrapText="1"/>
    </xf>
    <xf numFmtId="0" fontId="8" fillId="0" borderId="25" xfId="0" applyFont="1" applyBorder="1" applyAlignment="1">
      <alignment horizontal="justify" vertical="center" wrapText="1"/>
    </xf>
    <xf numFmtId="0" fontId="5" fillId="0" borderId="21" xfId="0" applyFont="1" applyBorder="1" applyAlignment="1">
      <alignment vertical="center" wrapText="1"/>
    </xf>
    <xf numFmtId="0" fontId="5" fillId="0" borderId="25" xfId="0" applyFont="1" applyBorder="1" applyAlignment="1">
      <alignment vertical="center" wrapText="1"/>
    </xf>
    <xf numFmtId="0" fontId="5" fillId="0" borderId="0" xfId="0" applyFont="1"/>
    <xf numFmtId="0" fontId="6" fillId="0" borderId="0" xfId="0" applyFont="1"/>
    <xf numFmtId="0" fontId="16" fillId="14" borderId="20" xfId="0" applyFont="1" applyFill="1" applyBorder="1" applyAlignment="1">
      <alignment horizontal="center" vertical="center" wrapText="1"/>
    </xf>
    <xf numFmtId="0" fontId="0" fillId="0" borderId="20" xfId="0" applyBorder="1"/>
    <xf numFmtId="0" fontId="17" fillId="0" borderId="21" xfId="0" applyFont="1" applyBorder="1" applyAlignment="1">
      <alignment horizontal="justify" vertical="center" wrapText="1"/>
    </xf>
    <xf numFmtId="0" fontId="18" fillId="0" borderId="21" xfId="0" applyFont="1" applyBorder="1" applyAlignment="1">
      <alignment horizontal="justify" vertical="center" wrapText="1"/>
    </xf>
    <xf numFmtId="0" fontId="7" fillId="14" borderId="20"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7" fillId="15"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6" borderId="35"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36" xfId="0" applyFont="1" applyFill="1" applyBorder="1" applyAlignment="1">
      <alignment horizontal="justify" vertical="center" wrapText="1"/>
    </xf>
    <xf numFmtId="0" fontId="7" fillId="16" borderId="35" xfId="0" applyFont="1" applyFill="1" applyBorder="1" applyAlignment="1">
      <alignment horizontal="justify" vertical="center" wrapText="1"/>
    </xf>
    <xf numFmtId="0" fontId="6" fillId="16" borderId="37" xfId="0" applyFont="1" applyFill="1" applyBorder="1" applyAlignment="1">
      <alignment horizontal="justify" vertical="center" wrapText="1"/>
    </xf>
    <xf numFmtId="0" fontId="6" fillId="16" borderId="34"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15" borderId="37" xfId="0" applyFont="1" applyFill="1" applyBorder="1" applyAlignment="1">
      <alignment horizontal="center" vertical="center" wrapText="1"/>
    </xf>
    <xf numFmtId="0" fontId="6" fillId="15" borderId="34"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16" fillId="16" borderId="34" xfId="0" applyFont="1" applyFill="1" applyBorder="1" applyAlignment="1">
      <alignment horizontal="center" vertical="center" wrapText="1"/>
    </xf>
    <xf numFmtId="0" fontId="7" fillId="16" borderId="47" xfId="0" applyFont="1" applyFill="1" applyBorder="1" applyAlignment="1">
      <alignment horizontal="justify" vertical="center" wrapText="1"/>
    </xf>
    <xf numFmtId="0" fontId="7" fillId="16" borderId="46" xfId="0" applyFont="1" applyFill="1" applyBorder="1" applyAlignment="1">
      <alignment horizontal="center" vertical="center" wrapText="1"/>
    </xf>
    <xf numFmtId="0" fontId="7" fillId="16" borderId="48" xfId="0" applyFont="1" applyFill="1" applyBorder="1" applyAlignment="1">
      <alignment horizontal="justify" vertical="center" wrapText="1"/>
    </xf>
    <xf numFmtId="0" fontId="6" fillId="16" borderId="49" xfId="0" applyFont="1" applyFill="1" applyBorder="1" applyAlignment="1">
      <alignment horizontal="justify" vertical="center" wrapText="1"/>
    </xf>
    <xf numFmtId="0" fontId="6" fillId="16" borderId="46" xfId="0" applyFont="1" applyFill="1" applyBorder="1" applyAlignment="1">
      <alignment horizontal="center" vertical="center" wrapText="1"/>
    </xf>
    <xf numFmtId="0" fontId="6" fillId="15" borderId="49" xfId="0" applyFont="1" applyFill="1" applyBorder="1" applyAlignment="1">
      <alignment horizontal="center" vertical="center" wrapText="1"/>
    </xf>
    <xf numFmtId="0" fontId="6" fillId="15" borderId="46"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6"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7" fillId="5" borderId="1" xfId="0" applyFont="1" applyFill="1" applyBorder="1" applyAlignment="1">
      <alignment wrapText="1"/>
    </xf>
    <xf numFmtId="0" fontId="7" fillId="15" borderId="1" xfId="0" applyFont="1" applyFill="1" applyBorder="1" applyAlignment="1">
      <alignment wrapText="1"/>
    </xf>
    <xf numFmtId="0" fontId="7" fillId="17" borderId="1" xfId="0" applyFont="1" applyFill="1" applyBorder="1" applyAlignment="1">
      <alignment wrapText="1"/>
    </xf>
    <xf numFmtId="0" fontId="7" fillId="6" borderId="1" xfId="0" applyFont="1" applyFill="1" applyBorder="1" applyAlignment="1">
      <alignment wrapText="1"/>
    </xf>
    <xf numFmtId="0" fontId="11" fillId="2" borderId="1" xfId="0" applyFont="1" applyFill="1" applyBorder="1" applyAlignment="1">
      <alignment horizontal="center" vertical="center" wrapText="1"/>
    </xf>
    <xf numFmtId="0" fontId="8" fillId="0" borderId="4" xfId="0" applyFont="1" applyFill="1" applyBorder="1" applyAlignment="1">
      <alignment wrapText="1"/>
    </xf>
    <xf numFmtId="0" fontId="8" fillId="3" borderId="1" xfId="0" applyFont="1" applyFill="1" applyBorder="1" applyAlignment="1">
      <alignment wrapText="1"/>
    </xf>
    <xf numFmtId="0" fontId="8" fillId="3" borderId="0" xfId="0" applyFont="1" applyFill="1" applyBorder="1" applyAlignment="1"/>
    <xf numFmtId="0" fontId="8" fillId="3" borderId="0" xfId="0" applyFont="1" applyFill="1" applyAlignment="1"/>
    <xf numFmtId="0" fontId="8" fillId="3" borderId="0" xfId="0" applyFont="1" applyFill="1" applyBorder="1" applyAlignment="1">
      <alignment wrapText="1"/>
    </xf>
    <xf numFmtId="0" fontId="6" fillId="0" borderId="0" xfId="0" applyFont="1" applyAlignment="1">
      <alignment wrapText="1"/>
    </xf>
    <xf numFmtId="0" fontId="6" fillId="0" borderId="0" xfId="0" applyFont="1" applyAlignment="1"/>
    <xf numFmtId="0" fontId="2" fillId="0" borderId="0" xfId="0" applyFont="1" applyFill="1" applyBorder="1" applyAlignment="1">
      <alignment vertical="center" wrapText="1"/>
    </xf>
    <xf numFmtId="0" fontId="6" fillId="0" borderId="1" xfId="0" applyFont="1" applyFill="1" applyBorder="1"/>
    <xf numFmtId="0" fontId="8" fillId="3" borderId="1" xfId="0" applyFont="1" applyFill="1" applyBorder="1" applyAlignment="1"/>
    <xf numFmtId="0" fontId="6" fillId="0" borderId="1" xfId="0" applyFont="1" applyBorder="1"/>
    <xf numFmtId="0" fontId="6" fillId="0" borderId="4" xfId="0" applyFont="1" applyBorder="1"/>
    <xf numFmtId="0" fontId="29" fillId="0" borderId="4" xfId="0" applyFont="1" applyBorder="1" applyAlignment="1">
      <alignment horizontal="center" vertical="center" wrapText="1"/>
    </xf>
    <xf numFmtId="0" fontId="6" fillId="0" borderId="5" xfId="0" applyFont="1" applyBorder="1"/>
    <xf numFmtId="0" fontId="29" fillId="0" borderId="5" xfId="0" applyFont="1" applyBorder="1" applyAlignment="1">
      <alignment horizontal="center" vertical="center" wrapText="1"/>
    </xf>
    <xf numFmtId="0" fontId="26" fillId="11" borderId="2"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7" fillId="18" borderId="20" xfId="0" applyFont="1" applyFill="1" applyBorder="1" applyAlignment="1">
      <alignment horizontal="center" vertical="center" wrapText="1"/>
    </xf>
    <xf numFmtId="0" fontId="7" fillId="18" borderId="16" xfId="0" applyFont="1" applyFill="1" applyBorder="1" applyAlignment="1">
      <alignment horizontal="center" vertical="center" wrapText="1"/>
    </xf>
    <xf numFmtId="0" fontId="6" fillId="19" borderId="18" xfId="0" applyFont="1" applyFill="1" applyBorder="1" applyAlignment="1">
      <alignment horizontal="justify" vertical="center" wrapText="1"/>
    </xf>
    <xf numFmtId="0" fontId="6" fillId="19" borderId="19" xfId="0" applyFont="1" applyFill="1" applyBorder="1" applyAlignment="1">
      <alignment horizontal="justify" vertical="center" wrapText="1"/>
    </xf>
    <xf numFmtId="0" fontId="6" fillId="4" borderId="18"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6" fillId="16" borderId="19" xfId="0" applyFont="1" applyFill="1" applyBorder="1" applyAlignment="1">
      <alignment horizontal="justify" vertical="center" wrapText="1"/>
    </xf>
    <xf numFmtId="0" fontId="6" fillId="16" borderId="21" xfId="0" applyFont="1" applyFill="1" applyBorder="1" applyAlignment="1">
      <alignment horizontal="justify" vertical="center" wrapText="1"/>
    </xf>
    <xf numFmtId="0" fontId="6" fillId="19" borderId="21" xfId="0" applyFont="1" applyFill="1" applyBorder="1" applyAlignment="1">
      <alignment horizontal="center" vertical="center" wrapText="1"/>
    </xf>
    <xf numFmtId="0" fontId="6" fillId="0" borderId="6" xfId="0" applyFont="1" applyBorder="1"/>
    <xf numFmtId="0" fontId="6" fillId="0" borderId="6" xfId="0" applyFont="1" applyBorder="1" applyAlignment="1">
      <alignment horizontal="center" vertical="center" wrapText="1"/>
    </xf>
    <xf numFmtId="0" fontId="29" fillId="4" borderId="0" xfId="0" applyFont="1" applyFill="1" applyBorder="1" applyAlignment="1">
      <alignment vertical="center" wrapText="1"/>
    </xf>
    <xf numFmtId="0" fontId="6" fillId="4" borderId="0" xfId="0" applyFont="1" applyFill="1" applyBorder="1" applyAlignment="1">
      <alignment vertical="center" wrapText="1"/>
    </xf>
    <xf numFmtId="0" fontId="31" fillId="8" borderId="1" xfId="0"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xf numFmtId="0" fontId="6" fillId="0" borderId="5" xfId="0" applyFont="1" applyBorder="1" applyAlignment="1">
      <alignment horizontal="center" vertical="center" wrapText="1"/>
    </xf>
    <xf numFmtId="0" fontId="7" fillId="11" borderId="0" xfId="0" applyFont="1" applyFill="1" applyBorder="1" applyAlignment="1">
      <alignment horizontal="center"/>
    </xf>
    <xf numFmtId="0" fontId="29" fillId="0" borderId="1" xfId="0" applyFont="1" applyBorder="1" applyAlignment="1">
      <alignment horizontal="center" vertical="center" wrapText="1"/>
    </xf>
    <xf numFmtId="0" fontId="10" fillId="17" borderId="1" xfId="0" applyFont="1" applyFill="1" applyBorder="1" applyAlignment="1">
      <alignment horizontal="center" vertical="center" wrapText="1"/>
    </xf>
    <xf numFmtId="0" fontId="28" fillId="17" borderId="1" xfId="0" applyFont="1" applyFill="1" applyBorder="1" applyAlignment="1">
      <alignment horizontal="center" vertical="center" wrapText="1"/>
    </xf>
    <xf numFmtId="0" fontId="6" fillId="0" borderId="0" xfId="0" applyFont="1" applyFill="1" applyAlignment="1">
      <alignment horizontal="center" vertical="center"/>
    </xf>
    <xf numFmtId="0" fontId="21" fillId="23"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8" fillId="17"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1" fillId="0" borderId="0" xfId="0" applyFont="1"/>
    <xf numFmtId="0" fontId="1" fillId="0" borderId="1" xfId="0" applyFont="1" applyBorder="1" applyAlignment="1">
      <alignment wrapText="1"/>
    </xf>
    <xf numFmtId="0" fontId="8" fillId="0" borderId="0" xfId="0" applyFont="1" applyFill="1" applyBorder="1" applyAlignment="1">
      <alignment vertical="center"/>
    </xf>
    <xf numFmtId="0" fontId="8" fillId="0" borderId="0" xfId="0" applyFont="1" applyFill="1" applyBorder="1" applyAlignment="1" applyProtection="1">
      <alignment vertical="center" wrapText="1"/>
      <protection locked="0"/>
    </xf>
    <xf numFmtId="0" fontId="2" fillId="0" borderId="0" xfId="1" applyFont="1" applyFill="1" applyBorder="1" applyAlignment="1" applyProtection="1">
      <alignment vertical="center" wrapText="1"/>
      <protection locked="0"/>
    </xf>
    <xf numFmtId="0" fontId="2"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36"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wrapText="1"/>
    </xf>
    <xf numFmtId="0" fontId="12"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2" fillId="0" borderId="0" xfId="0" applyFont="1" applyFill="1" applyBorder="1" applyAlignment="1" applyProtection="1">
      <alignment horizontal="center" vertical="center" wrapText="1"/>
    </xf>
    <xf numFmtId="0" fontId="10" fillId="0" borderId="0" xfId="0" applyFont="1" applyFill="1" applyBorder="1" applyAlignment="1" applyProtection="1">
      <alignment vertical="center" wrapText="1"/>
      <protection locked="0"/>
    </xf>
    <xf numFmtId="0" fontId="10" fillId="0" borderId="0" xfId="0" applyFont="1" applyFill="1" applyBorder="1" applyAlignment="1">
      <alignment horizontal="center" vertical="center" wrapText="1"/>
    </xf>
    <xf numFmtId="0" fontId="2" fillId="0" borderId="0" xfId="0" applyFont="1" applyFill="1" applyBorder="1" applyAlignment="1" applyProtection="1">
      <alignment horizontal="justify" vertical="center" wrapText="1"/>
      <protection locked="0"/>
    </xf>
    <xf numFmtId="0" fontId="7" fillId="16" borderId="46" xfId="0" applyFont="1" applyFill="1" applyBorder="1" applyAlignment="1">
      <alignment horizontal="center" vertical="center" wrapText="1"/>
    </xf>
    <xf numFmtId="0" fontId="16" fillId="0" borderId="0" xfId="0" applyFont="1" applyFill="1" applyBorder="1" applyAlignment="1">
      <alignment horizontal="right" vertical="center"/>
    </xf>
    <xf numFmtId="0" fontId="8" fillId="0" borderId="0" xfId="0" applyFont="1" applyFill="1" applyBorder="1" applyAlignment="1">
      <alignment horizontal="center"/>
    </xf>
    <xf numFmtId="0" fontId="2" fillId="0" borderId="0" xfId="0" applyFont="1" applyFill="1" applyBorder="1" applyAlignment="1" applyProtection="1">
      <alignment horizontal="justify"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protection locked="0"/>
    </xf>
    <xf numFmtId="0" fontId="16" fillId="0" borderId="19" xfId="0" applyFont="1" applyBorder="1" applyAlignment="1">
      <alignment horizontal="center" vertical="center" wrapText="1"/>
    </xf>
    <xf numFmtId="0" fontId="16" fillId="4" borderId="19" xfId="0" applyFont="1" applyFill="1" applyBorder="1" applyAlignment="1">
      <alignment horizontal="center" vertical="center" wrapText="1"/>
    </xf>
    <xf numFmtId="0" fontId="41" fillId="9" borderId="1" xfId="0" applyFont="1" applyFill="1" applyBorder="1" applyAlignment="1">
      <alignment horizontal="center" vertical="center" wrapText="1"/>
    </xf>
    <xf numFmtId="0" fontId="41" fillId="6"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16" fillId="0" borderId="8" xfId="0" applyFont="1" applyFill="1" applyBorder="1" applyAlignment="1">
      <alignment horizontal="center" vertical="center"/>
    </xf>
    <xf numFmtId="0" fontId="20"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14" fontId="10" fillId="0" borderId="8" xfId="0" applyNumberFormat="1" applyFont="1" applyFill="1" applyBorder="1" applyAlignment="1">
      <alignment horizontal="center" vertical="center"/>
    </xf>
    <xf numFmtId="0" fontId="42" fillId="3" borderId="3" xfId="0" applyFont="1" applyFill="1" applyBorder="1" applyAlignment="1">
      <alignment horizontal="center" vertical="center" wrapText="1"/>
    </xf>
    <xf numFmtId="14" fontId="42" fillId="3" borderId="7" xfId="0" applyNumberFormat="1"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14" fontId="14" fillId="0" borderId="54"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64" xfId="0" applyFont="1" applyFill="1" applyBorder="1" applyAlignment="1" applyProtection="1">
      <alignment vertical="center" wrapText="1"/>
      <protection locked="0"/>
    </xf>
    <xf numFmtId="0" fontId="8" fillId="0" borderId="64" xfId="0" applyFont="1" applyFill="1" applyBorder="1" applyAlignment="1">
      <alignment vertical="center" wrapText="1"/>
    </xf>
    <xf numFmtId="0" fontId="2" fillId="0" borderId="64" xfId="0" applyFont="1" applyFill="1" applyBorder="1" applyAlignment="1" applyProtection="1">
      <alignment vertical="center" wrapText="1"/>
    </xf>
    <xf numFmtId="0" fontId="2" fillId="0" borderId="64" xfId="0" applyFont="1" applyFill="1" applyBorder="1" applyAlignment="1" applyProtection="1">
      <alignment horizontal="center" vertical="center" wrapText="1"/>
      <protection locked="0"/>
    </xf>
    <xf numFmtId="0" fontId="2" fillId="0" borderId="71" xfId="0" applyFont="1" applyFill="1" applyBorder="1" applyAlignment="1" applyProtection="1">
      <alignment vertical="center" wrapText="1"/>
      <protection locked="0"/>
    </xf>
    <xf numFmtId="0" fontId="2" fillId="0" borderId="71" xfId="0" applyFont="1" applyFill="1" applyBorder="1" applyAlignment="1" applyProtection="1">
      <alignment vertical="center" wrapText="1"/>
    </xf>
    <xf numFmtId="0" fontId="2" fillId="0" borderId="71" xfId="0" applyFont="1" applyFill="1" applyBorder="1" applyAlignment="1" applyProtection="1">
      <alignment horizontal="center" vertical="center" wrapText="1"/>
      <protection locked="0"/>
    </xf>
    <xf numFmtId="0" fontId="2" fillId="0" borderId="74" xfId="0" applyFont="1" applyFill="1" applyBorder="1" applyAlignment="1" applyProtection="1">
      <alignment vertical="center"/>
      <protection locked="0"/>
    </xf>
    <xf numFmtId="0" fontId="2" fillId="0" borderId="71" xfId="0" applyFont="1" applyFill="1" applyBorder="1" applyAlignment="1" applyProtection="1">
      <alignment vertical="center"/>
      <protection locked="0"/>
    </xf>
    <xf numFmtId="0" fontId="8" fillId="0" borderId="64" xfId="0" applyFont="1" applyFill="1" applyBorder="1" applyAlignment="1">
      <alignment vertical="center"/>
    </xf>
    <xf numFmtId="0" fontId="8" fillId="0" borderId="64" xfId="0" applyFont="1" applyFill="1" applyBorder="1" applyAlignment="1">
      <alignment horizontal="center" vertical="center" wrapText="1"/>
    </xf>
    <xf numFmtId="0" fontId="12" fillId="0" borderId="64" xfId="0" applyFont="1" applyFill="1" applyBorder="1" applyAlignment="1" applyProtection="1">
      <alignment horizontal="center" vertical="center" wrapText="1"/>
    </xf>
    <xf numFmtId="0" fontId="10" fillId="0" borderId="64" xfId="0" applyFont="1" applyFill="1" applyBorder="1" applyAlignment="1" applyProtection="1">
      <alignment horizontal="center" vertical="center" wrapText="1"/>
      <protection locked="0"/>
    </xf>
    <xf numFmtId="0" fontId="2" fillId="0" borderId="75" xfId="0" applyFont="1" applyFill="1" applyBorder="1" applyAlignment="1" applyProtection="1">
      <alignment vertical="center"/>
      <protection locked="0"/>
    </xf>
    <xf numFmtId="0" fontId="2" fillId="0" borderId="64" xfId="0" applyFont="1" applyFill="1" applyBorder="1" applyAlignment="1" applyProtection="1">
      <alignment vertical="center"/>
      <protection locked="0"/>
    </xf>
    <xf numFmtId="0" fontId="8" fillId="0" borderId="71" xfId="0" applyFont="1" applyFill="1" applyBorder="1" applyAlignment="1">
      <alignment horizontal="center" vertical="center"/>
    </xf>
    <xf numFmtId="0" fontId="8" fillId="0" borderId="71" xfId="0" applyFont="1" applyFill="1" applyBorder="1" applyAlignment="1">
      <alignment horizontal="center" vertical="center" wrapText="1"/>
    </xf>
    <xf numFmtId="0" fontId="12" fillId="0" borderId="71" xfId="0" applyFont="1" applyFill="1" applyBorder="1" applyAlignment="1" applyProtection="1">
      <alignment horizontal="center" vertical="center" wrapText="1"/>
    </xf>
    <xf numFmtId="0" fontId="10" fillId="0" borderId="71" xfId="0" applyFont="1" applyFill="1" applyBorder="1" applyAlignment="1" applyProtection="1">
      <alignment horizontal="center" vertical="center" wrapText="1"/>
      <protection locked="0"/>
    </xf>
    <xf numFmtId="0" fontId="8" fillId="0" borderId="64" xfId="0" applyFont="1" applyFill="1" applyBorder="1" applyAlignment="1">
      <alignment horizontal="center" vertical="center"/>
    </xf>
    <xf numFmtId="0" fontId="2" fillId="0" borderId="78" xfId="0" applyFont="1" applyFill="1" applyBorder="1" applyAlignment="1" applyProtection="1">
      <alignment vertical="center"/>
      <protection locked="0"/>
    </xf>
    <xf numFmtId="14" fontId="14" fillId="0" borderId="74" xfId="0" applyNumberFormat="1" applyFont="1" applyFill="1" applyBorder="1" applyAlignment="1">
      <alignment horizontal="center" vertical="center" wrapText="1"/>
    </xf>
    <xf numFmtId="14" fontId="14" fillId="0" borderId="75" xfId="0" applyNumberFormat="1" applyFont="1" applyFill="1" applyBorder="1" applyAlignment="1">
      <alignment horizontal="center" vertical="center" wrapText="1"/>
    </xf>
    <xf numFmtId="0" fontId="14" fillId="0" borderId="77"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78" xfId="0" applyFont="1" applyFill="1" applyBorder="1" applyAlignment="1">
      <alignment horizontal="justify" vertical="center" wrapText="1"/>
    </xf>
    <xf numFmtId="0" fontId="2" fillId="0" borderId="4" xfId="0" applyFont="1" applyFill="1" applyBorder="1" applyAlignment="1" applyProtection="1">
      <alignment vertical="center" wrapText="1"/>
      <protection locked="0"/>
    </xf>
    <xf numFmtId="0" fontId="14" fillId="0" borderId="4" xfId="0" applyFont="1" applyFill="1" applyBorder="1" applyAlignment="1">
      <alignment vertical="top" wrapText="1"/>
    </xf>
    <xf numFmtId="0" fontId="10" fillId="25" borderId="54" xfId="0" applyFont="1" applyFill="1" applyBorder="1" applyAlignment="1">
      <alignment horizontal="center" vertical="center" wrapText="1"/>
    </xf>
    <xf numFmtId="0" fontId="10" fillId="25" borderId="63" xfId="0" applyFont="1" applyFill="1" applyBorder="1" applyAlignment="1">
      <alignment horizontal="center" vertical="center" wrapText="1"/>
    </xf>
    <xf numFmtId="0" fontId="2" fillId="0" borderId="79" xfId="0" applyFont="1" applyFill="1" applyBorder="1" applyAlignment="1" applyProtection="1">
      <alignment vertical="center"/>
      <protection locked="0"/>
    </xf>
    <xf numFmtId="0" fontId="2" fillId="0" borderId="63" xfId="0" applyFont="1" applyFill="1" applyBorder="1" applyAlignment="1" applyProtection="1">
      <alignment vertical="center"/>
      <protection locked="0"/>
    </xf>
    <xf numFmtId="0" fontId="2" fillId="0" borderId="80" xfId="0" applyFont="1" applyFill="1" applyBorder="1" applyAlignment="1" applyProtection="1">
      <alignment vertical="center"/>
      <protection locked="0"/>
    </xf>
    <xf numFmtId="0" fontId="2" fillId="0" borderId="77" xfId="0" applyFont="1" applyFill="1" applyBorder="1" applyAlignment="1" applyProtection="1">
      <alignment vertical="center" wrapText="1"/>
      <protection locked="0"/>
    </xf>
    <xf numFmtId="0" fontId="8" fillId="0" borderId="69" xfId="0" applyFont="1" applyFill="1" applyBorder="1" applyAlignment="1">
      <alignment horizontal="center" vertical="center"/>
    </xf>
    <xf numFmtId="0" fontId="8" fillId="0" borderId="69" xfId="0" applyFont="1" applyFill="1" applyBorder="1" applyAlignment="1">
      <alignment vertical="center"/>
    </xf>
    <xf numFmtId="0" fontId="8" fillId="0" borderId="69" xfId="0" applyFont="1" applyFill="1" applyBorder="1" applyAlignment="1">
      <alignment horizontal="center" vertical="center" wrapText="1"/>
    </xf>
    <xf numFmtId="0" fontId="2" fillId="0" borderId="69" xfId="0" applyFont="1" applyFill="1" applyBorder="1" applyAlignment="1" applyProtection="1">
      <alignment horizontal="center" vertical="center" wrapText="1"/>
      <protection locked="0"/>
    </xf>
    <xf numFmtId="0" fontId="2" fillId="0" borderId="69" xfId="0" applyFont="1" applyFill="1" applyBorder="1" applyAlignment="1" applyProtection="1">
      <alignment vertical="center" wrapText="1"/>
      <protection locked="0"/>
    </xf>
    <xf numFmtId="0" fontId="6" fillId="0" borderId="83" xfId="0" applyFont="1" applyFill="1" applyBorder="1" applyAlignment="1">
      <alignment horizontal="left" vertical="center" wrapText="1"/>
    </xf>
    <xf numFmtId="0" fontId="2" fillId="0" borderId="84" xfId="0" applyFont="1" applyFill="1" applyBorder="1" applyAlignment="1" applyProtection="1">
      <alignment horizontal="center" vertical="center" wrapText="1"/>
      <protection locked="0"/>
    </xf>
    <xf numFmtId="0" fontId="2" fillId="0" borderId="69" xfId="0" applyFont="1" applyFill="1" applyBorder="1" applyAlignment="1" applyProtection="1">
      <alignment vertical="center" wrapText="1"/>
    </xf>
    <xf numFmtId="0" fontId="2" fillId="0" borderId="69" xfId="0" applyFont="1" applyFill="1" applyBorder="1" applyAlignment="1" applyProtection="1">
      <alignment horizontal="center" vertical="center" wrapText="1"/>
    </xf>
    <xf numFmtId="0" fontId="8" fillId="0" borderId="69" xfId="0" applyFont="1" applyFill="1" applyBorder="1" applyAlignment="1" applyProtection="1">
      <alignment horizontal="center" vertical="center" wrapText="1"/>
    </xf>
    <xf numFmtId="0" fontId="8" fillId="0" borderId="69" xfId="0" applyFont="1" applyFill="1" applyBorder="1" applyAlignment="1">
      <alignment vertical="center" wrapText="1"/>
    </xf>
    <xf numFmtId="0" fontId="12" fillId="0" borderId="69" xfId="0" applyFont="1" applyFill="1" applyBorder="1" applyAlignment="1" applyProtection="1">
      <alignment horizontal="center" vertical="center" wrapText="1"/>
    </xf>
    <xf numFmtId="0" fontId="10" fillId="0" borderId="69"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xf>
    <xf numFmtId="0" fontId="2" fillId="0" borderId="69" xfId="0" applyFont="1" applyFill="1" applyBorder="1" applyAlignment="1" applyProtection="1">
      <alignment vertical="center"/>
      <protection locked="0"/>
    </xf>
    <xf numFmtId="0" fontId="2" fillId="0" borderId="85" xfId="0" applyFont="1" applyFill="1" applyBorder="1" applyAlignment="1" applyProtection="1">
      <alignment vertical="center" wrapText="1"/>
      <protection locked="0"/>
    </xf>
    <xf numFmtId="0" fontId="2" fillId="0" borderId="86" xfId="0" applyFont="1" applyFill="1" applyBorder="1" applyAlignment="1" applyProtection="1">
      <alignment vertical="center"/>
      <protection locked="0"/>
    </xf>
    <xf numFmtId="0" fontId="2" fillId="0" borderId="76" xfId="0" applyFont="1" applyFill="1" applyBorder="1" applyAlignment="1" applyProtection="1">
      <alignment vertical="center"/>
      <protection locked="0"/>
    </xf>
    <xf numFmtId="14" fontId="14" fillId="0" borderId="86" xfId="0" applyNumberFormat="1" applyFont="1" applyFill="1" applyBorder="1" applyAlignment="1">
      <alignment horizontal="center" vertical="center" wrapText="1"/>
    </xf>
    <xf numFmtId="0" fontId="6" fillId="0" borderId="0" xfId="0" applyFont="1" applyFill="1" applyBorder="1"/>
    <xf numFmtId="0" fontId="2" fillId="0" borderId="78" xfId="0" applyFont="1" applyFill="1" applyBorder="1" applyAlignment="1" applyProtection="1">
      <alignment vertical="center" wrapText="1"/>
      <protection locked="0"/>
    </xf>
    <xf numFmtId="0" fontId="14" fillId="0" borderId="78" xfId="0" applyFont="1" applyFill="1" applyBorder="1" applyAlignment="1">
      <alignment horizontal="left" vertical="center" wrapText="1"/>
    </xf>
    <xf numFmtId="14" fontId="14" fillId="0" borderId="75" xfId="0" applyNumberFormat="1" applyFont="1" applyFill="1" applyBorder="1" applyAlignment="1">
      <alignment horizontal="center" vertical="center"/>
    </xf>
    <xf numFmtId="0" fontId="6" fillId="0" borderId="88" xfId="0" applyFont="1" applyFill="1" applyBorder="1"/>
    <xf numFmtId="0" fontId="8" fillId="0" borderId="69" xfId="0" applyFont="1" applyFill="1" applyBorder="1" applyAlignment="1" applyProtection="1">
      <alignment horizontal="left" vertical="center" wrapText="1"/>
      <protection locked="0"/>
    </xf>
    <xf numFmtId="0" fontId="2" fillId="0" borderId="69" xfId="0"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8" fillId="0" borderId="6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64" xfId="0" applyFont="1" applyFill="1" applyBorder="1" applyAlignment="1" applyProtection="1">
      <alignment horizontal="center" vertical="center" wrapText="1"/>
    </xf>
    <xf numFmtId="0" fontId="2" fillId="0" borderId="71" xfId="0" applyFont="1" applyFill="1" applyBorder="1" applyAlignment="1" applyProtection="1">
      <alignment horizontal="center" vertical="center" wrapText="1"/>
    </xf>
    <xf numFmtId="0" fontId="8" fillId="0" borderId="87" xfId="0" applyFont="1" applyFill="1" applyBorder="1" applyAlignment="1">
      <alignment horizontal="left" vertical="center" wrapText="1"/>
    </xf>
    <xf numFmtId="0" fontId="2" fillId="0" borderId="64" xfId="0" applyFont="1" applyFill="1" applyBorder="1" applyAlignment="1">
      <alignment vertical="center" wrapText="1"/>
    </xf>
    <xf numFmtId="0" fontId="36" fillId="0" borderId="64" xfId="0" applyFont="1" applyFill="1" applyBorder="1" applyAlignment="1" applyProtection="1">
      <alignment horizontal="left" vertical="center" wrapText="1"/>
      <protection locked="0"/>
    </xf>
    <xf numFmtId="0" fontId="2" fillId="0" borderId="7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36" fillId="0" borderId="7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69" xfId="0" applyFont="1" applyFill="1" applyBorder="1" applyAlignment="1" applyProtection="1">
      <alignment horizontal="left" vertical="center" wrapText="1"/>
      <protection locked="0"/>
    </xf>
    <xf numFmtId="0" fontId="8" fillId="0" borderId="64" xfId="0" applyFont="1" applyFill="1" applyBorder="1" applyAlignment="1">
      <alignment horizontal="left" vertical="center"/>
    </xf>
    <xf numFmtId="0" fontId="8" fillId="0" borderId="71" xfId="0" applyFont="1" applyFill="1" applyBorder="1" applyAlignment="1">
      <alignment horizontal="left" vertical="center"/>
    </xf>
    <xf numFmtId="0" fontId="8" fillId="0" borderId="1" xfId="0" applyFont="1" applyFill="1" applyBorder="1" applyAlignment="1">
      <alignment horizontal="left" vertical="center"/>
    </xf>
    <xf numFmtId="0" fontId="8" fillId="0" borderId="69" xfId="0" applyFont="1" applyFill="1" applyBorder="1" applyAlignment="1">
      <alignment horizontal="left" vertical="center"/>
    </xf>
    <xf numFmtId="0" fontId="10" fillId="0" borderId="69" xfId="0" applyFont="1" applyFill="1" applyBorder="1" applyAlignment="1" applyProtection="1">
      <alignment vertical="center" wrapText="1"/>
      <protection locked="0"/>
    </xf>
    <xf numFmtId="0" fontId="10" fillId="0" borderId="69" xfId="1"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16" fillId="0" borderId="0" xfId="0" applyFont="1" applyFill="1" applyAlignment="1">
      <alignment horizontal="center" vertical="center"/>
    </xf>
    <xf numFmtId="0" fontId="2" fillId="0" borderId="69" xfId="0" applyFont="1" applyFill="1" applyBorder="1" applyAlignment="1">
      <alignment horizontal="center" vertical="center" wrapText="1"/>
    </xf>
    <xf numFmtId="0" fontId="2" fillId="0" borderId="69" xfId="0" applyFont="1" applyFill="1" applyBorder="1" applyAlignment="1">
      <alignment horizontal="justify" vertical="center" wrapText="1"/>
    </xf>
    <xf numFmtId="9" fontId="2" fillId="0" borderId="69" xfId="0" applyNumberFormat="1"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63" xfId="0" applyFont="1" applyFill="1" applyBorder="1" applyAlignment="1">
      <alignment horizontal="left" vertical="center" wrapText="1"/>
    </xf>
    <xf numFmtId="14" fontId="2" fillId="0" borderId="86" xfId="0" applyNumberFormat="1" applyFont="1" applyFill="1" applyBorder="1" applyAlignment="1">
      <alignment horizontal="center" vertical="center" wrapText="1"/>
    </xf>
    <xf numFmtId="0" fontId="2" fillId="0" borderId="3" xfId="0" applyFont="1" applyFill="1" applyBorder="1" applyAlignment="1">
      <alignment vertical="center" wrapText="1"/>
    </xf>
    <xf numFmtId="9" fontId="2" fillId="0" borderId="64" xfId="0" applyNumberFormat="1" applyFont="1" applyFill="1" applyBorder="1" applyAlignment="1">
      <alignment horizontal="center" vertical="center" wrapText="1"/>
    </xf>
    <xf numFmtId="0" fontId="8" fillId="0" borderId="69" xfId="0" applyFont="1" applyFill="1" applyBorder="1" applyAlignment="1">
      <alignment horizontal="justify" vertical="center" wrapText="1"/>
    </xf>
    <xf numFmtId="14" fontId="2" fillId="0" borderId="57" xfId="0" applyNumberFormat="1" applyFont="1" applyFill="1" applyBorder="1" applyAlignment="1" applyProtection="1">
      <alignment horizontal="center" vertical="center"/>
      <protection locked="0"/>
    </xf>
    <xf numFmtId="0" fontId="2" fillId="0" borderId="2" xfId="0" applyFont="1" applyFill="1" applyBorder="1" applyAlignment="1">
      <alignment vertical="center" wrapText="1"/>
    </xf>
    <xf numFmtId="9" fontId="2" fillId="0" borderId="2" xfId="0" applyNumberFormat="1" applyFont="1" applyFill="1" applyBorder="1" applyAlignment="1">
      <alignment horizontal="center" vertical="center" wrapText="1"/>
    </xf>
    <xf numFmtId="14" fontId="2" fillId="0" borderId="57" xfId="0" applyNumberFormat="1" applyFont="1" applyFill="1" applyBorder="1" applyAlignment="1">
      <alignment horizontal="center" vertical="center" wrapText="1"/>
    </xf>
    <xf numFmtId="0" fontId="2" fillId="0" borderId="85" xfId="0" applyFont="1" applyFill="1" applyBorder="1" applyAlignment="1">
      <alignment horizontal="center" vertical="center" wrapText="1"/>
    </xf>
    <xf numFmtId="0" fontId="2" fillId="0" borderId="69" xfId="0" applyFont="1" applyFill="1" applyBorder="1" applyAlignment="1">
      <alignment horizontal="center" vertical="top" wrapText="1"/>
    </xf>
    <xf numFmtId="0" fontId="11" fillId="0" borderId="22" xfId="0" applyFont="1" applyFill="1" applyBorder="1" applyAlignment="1" applyProtection="1">
      <alignment vertical="center"/>
      <protection locked="0"/>
    </xf>
    <xf numFmtId="0" fontId="10" fillId="0" borderId="69"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54" xfId="0" applyNumberFormat="1" applyFont="1" applyFill="1" applyBorder="1" applyAlignment="1">
      <alignment horizontal="center" vertical="center" wrapText="1"/>
    </xf>
    <xf numFmtId="14" fontId="2" fillId="0" borderId="75" xfId="0" applyNumberFormat="1" applyFont="1" applyFill="1" applyBorder="1" applyAlignment="1">
      <alignment horizontal="center" vertical="center" wrapText="1"/>
    </xf>
    <xf numFmtId="0" fontId="8" fillId="0" borderId="65" xfId="0" applyFont="1" applyFill="1" applyBorder="1" applyAlignment="1">
      <alignment horizontal="left" vertical="center" wrapText="1"/>
    </xf>
    <xf numFmtId="0" fontId="12" fillId="0" borderId="70"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14" fontId="2" fillId="0" borderId="74" xfId="0" applyNumberFormat="1"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10" fillId="0" borderId="71" xfId="0" applyFont="1" applyFill="1" applyBorder="1" applyAlignment="1">
      <alignment horizontal="center" vertical="center" wrapText="1"/>
    </xf>
    <xf numFmtId="0" fontId="2" fillId="0" borderId="79"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8" fillId="26" borderId="0" xfId="0" applyFont="1" applyFill="1" applyAlignment="1">
      <alignment vertical="center"/>
    </xf>
    <xf numFmtId="0" fontId="6" fillId="26" borderId="0" xfId="0" applyFont="1" applyFill="1"/>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xf>
    <xf numFmtId="0" fontId="2" fillId="0" borderId="1" xfId="0" applyFont="1" applyFill="1" applyBorder="1" applyAlignment="1" applyProtection="1">
      <alignment vertical="center"/>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2" fillId="0" borderId="54" xfId="0" applyFont="1" applyFill="1" applyBorder="1" applyAlignment="1" applyProtection="1">
      <alignment vertical="center"/>
      <protection locked="0"/>
    </xf>
    <xf numFmtId="0" fontId="14" fillId="0" borderId="71" xfId="0" applyFont="1" applyFill="1" applyBorder="1" applyAlignment="1">
      <alignment horizontal="left" vertical="center" wrapText="1"/>
    </xf>
    <xf numFmtId="0" fontId="14" fillId="0" borderId="77" xfId="0" applyFont="1" applyFill="1" applyBorder="1" applyAlignment="1">
      <alignment horizontal="justify" vertical="top" wrapText="1"/>
    </xf>
    <xf numFmtId="0" fontId="2" fillId="0" borderId="71" xfId="0" applyFont="1" applyFill="1" applyBorder="1" applyAlignment="1">
      <alignment horizontal="left" vertical="top" wrapText="1"/>
    </xf>
    <xf numFmtId="0" fontId="2" fillId="0" borderId="79" xfId="0" applyFont="1" applyFill="1" applyBorder="1" applyAlignment="1">
      <alignment horizontal="left" vertical="center" wrapText="1"/>
    </xf>
    <xf numFmtId="0" fontId="2" fillId="0" borderId="70" xfId="0" applyFont="1" applyFill="1" applyBorder="1" applyAlignment="1">
      <alignment vertical="center" wrapText="1"/>
    </xf>
    <xf numFmtId="0" fontId="6" fillId="0" borderId="71" xfId="0" applyFont="1" applyFill="1" applyBorder="1" applyAlignment="1">
      <alignment horizontal="left" vertical="center" wrapText="1"/>
    </xf>
    <xf numFmtId="14" fontId="14" fillId="0" borderId="74" xfId="0" applyNumberFormat="1" applyFont="1" applyFill="1" applyBorder="1" applyAlignment="1">
      <alignment horizontal="center" vertical="center"/>
    </xf>
    <xf numFmtId="0" fontId="2" fillId="0" borderId="71" xfId="0" applyFont="1" applyFill="1" applyBorder="1" applyAlignment="1">
      <alignment vertical="center" wrapText="1"/>
    </xf>
    <xf numFmtId="9" fontId="2" fillId="0" borderId="71" xfId="0" applyNumberFormat="1" applyFont="1" applyFill="1" applyBorder="1" applyAlignment="1">
      <alignment horizontal="center" vertical="center"/>
    </xf>
    <xf numFmtId="0" fontId="2" fillId="0" borderId="71" xfId="0" applyFont="1" applyFill="1" applyBorder="1" applyAlignment="1">
      <alignment horizontal="center" vertical="center"/>
    </xf>
    <xf numFmtId="14" fontId="2" fillId="0" borderId="54" xfId="0" applyNumberFormat="1" applyFont="1" applyFill="1" applyBorder="1" applyAlignment="1">
      <alignment horizontal="center" vertical="center"/>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0" xfId="0" applyFont="1" applyAlignment="1">
      <alignment vertical="center"/>
    </xf>
    <xf numFmtId="0" fontId="2" fillId="0" borderId="3" xfId="0"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0" borderId="69" xfId="0" applyFont="1" applyBorder="1" applyAlignment="1" applyProtection="1">
      <alignment horizontal="center" vertical="center" wrapText="1"/>
      <protection locked="0"/>
    </xf>
    <xf numFmtId="0" fontId="8" fillId="0" borderId="69" xfId="0" applyFont="1" applyBorder="1" applyAlignment="1">
      <alignment horizontal="center" vertical="center" wrapText="1"/>
    </xf>
    <xf numFmtId="14" fontId="2" fillId="0" borderId="84" xfId="0" applyNumberFormat="1" applyFont="1" applyBorder="1" applyAlignment="1" applyProtection="1">
      <alignment horizontal="center" vertical="center" wrapText="1"/>
      <protection locked="0"/>
    </xf>
    <xf numFmtId="0" fontId="8" fillId="0" borderId="0" xfId="0" applyFont="1" applyFill="1" applyAlignment="1">
      <alignment vertical="center"/>
    </xf>
    <xf numFmtId="0" fontId="2" fillId="0" borderId="3" xfId="0" applyFont="1" applyFill="1" applyBorder="1" applyAlignment="1" applyProtection="1">
      <alignment vertical="center"/>
      <protection locked="0"/>
    </xf>
    <xf numFmtId="0" fontId="2" fillId="0" borderId="84" xfId="0" applyFont="1" applyFill="1" applyBorder="1" applyAlignment="1" applyProtection="1">
      <alignment vertical="center" wrapText="1"/>
      <protection locked="0"/>
    </xf>
    <xf numFmtId="0" fontId="8" fillId="0" borderId="69" xfId="0" applyFont="1" applyFill="1" applyBorder="1" applyAlignment="1" applyProtection="1">
      <alignment vertical="center" wrapText="1"/>
      <protection locked="0"/>
    </xf>
    <xf numFmtId="0" fontId="2" fillId="0" borderId="69" xfId="1" applyFont="1" applyFill="1" applyBorder="1" applyAlignment="1" applyProtection="1">
      <alignment vertical="center" wrapText="1"/>
      <protection locked="0"/>
    </xf>
    <xf numFmtId="0" fontId="8" fillId="0" borderId="69" xfId="0" applyFont="1" applyFill="1" applyBorder="1" applyAlignment="1" applyProtection="1">
      <alignment vertical="center" wrapText="1"/>
    </xf>
    <xf numFmtId="0" fontId="36" fillId="0" borderId="69" xfId="0" applyFont="1" applyFill="1" applyBorder="1" applyAlignment="1" applyProtection="1">
      <alignment vertical="center" wrapText="1"/>
      <protection locked="0"/>
    </xf>
    <xf numFmtId="0" fontId="10" fillId="0" borderId="69" xfId="0" applyFont="1" applyFill="1" applyBorder="1" applyAlignment="1" applyProtection="1">
      <alignment horizontal="center" vertical="center"/>
      <protection locked="0"/>
    </xf>
    <xf numFmtId="0" fontId="2" fillId="0" borderId="69" xfId="1" applyFont="1" applyFill="1" applyBorder="1" applyAlignment="1" applyProtection="1">
      <alignment horizontal="center" vertical="center" wrapText="1"/>
      <protection locked="0"/>
    </xf>
    <xf numFmtId="0" fontId="2" fillId="0" borderId="85" xfId="0" applyFont="1" applyFill="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8" fillId="0" borderId="3" xfId="0" applyFont="1" applyFill="1" applyBorder="1" applyAlignment="1">
      <alignment vertical="center"/>
    </xf>
    <xf numFmtId="0" fontId="2" fillId="0" borderId="3" xfId="0" applyFont="1" applyFill="1" applyBorder="1" applyAlignment="1" applyProtection="1">
      <alignment vertical="center" wrapText="1"/>
      <protection locked="0"/>
    </xf>
    <xf numFmtId="0" fontId="8" fillId="0" borderId="3" xfId="0" applyFont="1" applyFill="1" applyBorder="1" applyAlignment="1">
      <alignment vertical="center" wrapText="1"/>
    </xf>
    <xf numFmtId="0" fontId="2" fillId="0" borderId="9" xfId="0" applyFont="1" applyFill="1" applyBorder="1" applyAlignment="1" applyProtection="1">
      <alignment vertical="center" wrapText="1"/>
      <protection locked="0"/>
    </xf>
    <xf numFmtId="0" fontId="8" fillId="0" borderId="3" xfId="0" applyFont="1" applyFill="1" applyBorder="1" applyAlignment="1" applyProtection="1">
      <alignment vertical="center" wrapText="1"/>
      <protection locked="0"/>
    </xf>
    <xf numFmtId="0" fontId="2" fillId="0" borderId="3" xfId="1" applyFont="1" applyFill="1" applyBorder="1" applyAlignment="1" applyProtection="1">
      <alignment vertical="center" wrapText="1"/>
      <protection locked="0"/>
    </xf>
    <xf numFmtId="0" fontId="2" fillId="0" borderId="3" xfId="0" applyFont="1" applyFill="1" applyBorder="1" applyAlignment="1" applyProtection="1">
      <alignment vertical="center" wrapText="1"/>
    </xf>
    <xf numFmtId="0" fontId="8" fillId="0" borderId="3" xfId="0" applyFont="1" applyFill="1" applyBorder="1" applyAlignment="1" applyProtection="1">
      <alignment vertical="center" wrapText="1"/>
    </xf>
    <xf numFmtId="0" fontId="36" fillId="0" borderId="3" xfId="0" applyFont="1" applyFill="1" applyBorder="1" applyAlignment="1" applyProtection="1">
      <alignment vertical="center" wrapText="1"/>
      <protection locked="0"/>
    </xf>
    <xf numFmtId="0" fontId="10" fillId="0" borderId="3" xfId="0"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10"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8" fillId="0" borderId="69" xfId="0" applyFont="1" applyBorder="1" applyAlignment="1">
      <alignment horizontal="center" vertical="center"/>
    </xf>
    <xf numFmtId="0" fontId="8" fillId="0" borderId="69" xfId="0" applyFont="1" applyBorder="1" applyAlignment="1">
      <alignment vertical="center"/>
    </xf>
    <xf numFmtId="0" fontId="2" fillId="0" borderId="69" xfId="0" applyFont="1" applyBorder="1" applyAlignment="1" applyProtection="1">
      <alignment vertical="center" wrapText="1"/>
      <protection locked="0"/>
    </xf>
    <xf numFmtId="0" fontId="8" fillId="0" borderId="69" xfId="0" applyFont="1" applyBorder="1" applyAlignment="1">
      <alignment vertical="center" wrapText="1"/>
    </xf>
    <xf numFmtId="0" fontId="8" fillId="0" borderId="69" xfId="0" applyFont="1" applyBorder="1" applyAlignment="1" applyProtection="1">
      <alignment vertical="center" wrapText="1"/>
      <protection locked="0"/>
    </xf>
    <xf numFmtId="0" fontId="2" fillId="0" borderId="69" xfId="1" applyBorder="1" applyAlignment="1" applyProtection="1">
      <alignment vertical="center" wrapText="1"/>
      <protection locked="0"/>
    </xf>
    <xf numFmtId="0" fontId="2" fillId="0" borderId="69" xfId="0" applyFont="1" applyBorder="1" applyAlignment="1">
      <alignment vertical="center" wrapText="1"/>
    </xf>
    <xf numFmtId="0" fontId="36" fillId="0" borderId="69" xfId="0" applyFont="1" applyBorder="1" applyAlignment="1" applyProtection="1">
      <alignment vertical="center" wrapText="1"/>
      <protection locked="0"/>
    </xf>
    <xf numFmtId="0" fontId="12" fillId="0" borderId="69" xfId="0" applyFont="1" applyBorder="1" applyAlignment="1">
      <alignment horizontal="center" vertical="center" wrapText="1"/>
    </xf>
    <xf numFmtId="0" fontId="10" fillId="0" borderId="69" xfId="0" applyFont="1" applyBorder="1" applyAlignment="1" applyProtection="1">
      <alignment horizontal="center" vertical="center"/>
      <protection locked="0"/>
    </xf>
    <xf numFmtId="0" fontId="2" fillId="0" borderId="69" xfId="1" applyBorder="1" applyAlignment="1" applyProtection="1">
      <alignment horizontal="center" vertical="center" wrapText="1"/>
      <protection locked="0"/>
    </xf>
    <xf numFmtId="0" fontId="22" fillId="0" borderId="69" xfId="0" applyFont="1" applyBorder="1" applyAlignment="1">
      <alignment horizontal="center" vertical="center" wrapText="1"/>
    </xf>
    <xf numFmtId="0" fontId="2" fillId="0" borderId="69" xfId="0" applyFont="1" applyBorder="1" applyAlignment="1" applyProtection="1">
      <alignment vertical="center"/>
      <protection locked="0"/>
    </xf>
    <xf numFmtId="0" fontId="2" fillId="0" borderId="85" xfId="0" applyFont="1" applyBorder="1" applyAlignment="1" applyProtection="1">
      <alignment horizontal="center" vertical="center" wrapText="1"/>
      <protection locked="0"/>
    </xf>
    <xf numFmtId="0" fontId="6" fillId="0" borderId="0" xfId="0" applyFont="1" applyFill="1" applyAlignment="1">
      <alignment horizontal="center"/>
    </xf>
    <xf numFmtId="0" fontId="9" fillId="0" borderId="0" xfId="0" applyFont="1" applyFill="1" applyBorder="1" applyAlignment="1" applyProtection="1">
      <alignment horizontal="center" vertical="center"/>
      <protection locked="0"/>
    </xf>
    <xf numFmtId="14" fontId="8" fillId="0" borderId="2" xfId="0" applyNumberFormat="1" applyFont="1" applyFill="1" applyBorder="1" applyAlignment="1">
      <alignment horizontal="center" vertical="center" wrapText="1"/>
    </xf>
    <xf numFmtId="14" fontId="8" fillId="0" borderId="86" xfId="0" applyNumberFormat="1" applyFont="1" applyFill="1" applyBorder="1" applyAlignment="1">
      <alignment horizontal="center" vertical="center" wrapText="1"/>
    </xf>
    <xf numFmtId="14" fontId="2" fillId="0" borderId="74"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14" fontId="2" fillId="0" borderId="54" xfId="0" applyNumberFormat="1" applyFont="1" applyFill="1" applyBorder="1" applyAlignment="1" applyProtection="1">
      <alignment horizontal="center" vertical="center"/>
      <protection locked="0"/>
    </xf>
    <xf numFmtId="0" fontId="10" fillId="9" borderId="69" xfId="0" applyFont="1" applyFill="1" applyBorder="1" applyAlignment="1" applyProtection="1">
      <alignment horizontal="center" vertical="center" wrapText="1"/>
    </xf>
    <xf numFmtId="0" fontId="10" fillId="15" borderId="69" xfId="0" applyFont="1" applyFill="1" applyBorder="1" applyAlignment="1" applyProtection="1">
      <alignment horizontal="center" vertical="center" wrapText="1"/>
    </xf>
    <xf numFmtId="0" fontId="10" fillId="15" borderId="69" xfId="0" applyFont="1" applyFill="1" applyBorder="1" applyAlignment="1" applyProtection="1">
      <alignment horizontal="center" vertical="center" wrapText="1"/>
      <protection locked="0"/>
    </xf>
    <xf numFmtId="0" fontId="10" fillId="6" borderId="69" xfId="0" applyFont="1" applyFill="1" applyBorder="1" applyAlignment="1" applyProtection="1">
      <alignment vertical="center" wrapText="1"/>
    </xf>
    <xf numFmtId="0" fontId="10" fillId="6" borderId="69" xfId="0" applyFont="1" applyFill="1" applyBorder="1" applyAlignment="1">
      <alignment vertical="center" wrapText="1"/>
    </xf>
    <xf numFmtId="0" fontId="10" fillId="6" borderId="3" xfId="0" applyFont="1" applyFill="1" applyBorder="1" applyAlignment="1" applyProtection="1">
      <alignment vertical="center" wrapText="1"/>
    </xf>
    <xf numFmtId="0" fontId="10" fillId="5" borderId="69" xfId="0" applyFont="1" applyFill="1" applyBorder="1" applyAlignment="1" applyProtection="1">
      <alignment horizontal="center" vertical="center" wrapText="1"/>
      <protection locked="0"/>
    </xf>
    <xf numFmtId="0" fontId="10" fillId="5" borderId="69" xfId="0" applyFont="1" applyFill="1" applyBorder="1" applyAlignment="1" applyProtection="1">
      <alignment vertical="center" wrapText="1"/>
      <protection locked="0"/>
    </xf>
    <xf numFmtId="0" fontId="10" fillId="5" borderId="3" xfId="0" applyFont="1" applyFill="1" applyBorder="1" applyAlignment="1" applyProtection="1">
      <alignment vertical="center" wrapText="1"/>
      <protection locked="0"/>
    </xf>
    <xf numFmtId="14" fontId="2" fillId="0" borderId="73" xfId="0" applyNumberFormat="1" applyFont="1" applyFill="1" applyBorder="1" applyAlignment="1" applyProtection="1">
      <alignment horizontal="center" vertical="center" wrapText="1"/>
      <protection locked="0"/>
    </xf>
    <xf numFmtId="14" fontId="2" fillId="15" borderId="62" xfId="0" applyNumberFormat="1" applyFont="1" applyFill="1" applyBorder="1" applyAlignment="1" applyProtection="1">
      <alignment horizontal="center" vertical="center"/>
      <protection locked="0"/>
    </xf>
    <xf numFmtId="14" fontId="2" fillId="15" borderId="67" xfId="0" applyNumberFormat="1" applyFont="1" applyFill="1" applyBorder="1" applyAlignment="1" applyProtection="1">
      <alignment horizontal="center" vertical="center"/>
      <protection locked="0"/>
    </xf>
    <xf numFmtId="0" fontId="2" fillId="0" borderId="70" xfId="0" applyFont="1" applyFill="1" applyBorder="1" applyAlignment="1" applyProtection="1">
      <alignment horizontal="center" vertical="center" wrapText="1"/>
      <protection locked="0"/>
    </xf>
    <xf numFmtId="0" fontId="2" fillId="15" borderId="13" xfId="0" applyFont="1" applyFill="1" applyBorder="1" applyAlignment="1" applyProtection="1">
      <alignment horizontal="justify" vertical="center"/>
      <protection locked="0"/>
    </xf>
    <xf numFmtId="0" fontId="2" fillId="15" borderId="65" xfId="0" applyFont="1" applyFill="1" applyBorder="1" applyAlignment="1" applyProtection="1">
      <alignment horizontal="justify" vertical="center"/>
      <protection locked="0"/>
    </xf>
    <xf numFmtId="0" fontId="2" fillId="15" borderId="13" xfId="0" applyFont="1" applyFill="1" applyBorder="1" applyAlignment="1" applyProtection="1">
      <alignment horizontal="center" vertical="center"/>
      <protection locked="0"/>
    </xf>
    <xf numFmtId="0" fontId="2" fillId="15" borderId="65"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6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3" xfId="0" applyFont="1" applyFill="1" applyBorder="1" applyAlignment="1" applyProtection="1">
      <alignment horizontal="center" vertical="center"/>
      <protection locked="0"/>
    </xf>
    <xf numFmtId="0" fontId="2" fillId="0" borderId="65" xfId="0" applyFont="1" applyFill="1" applyBorder="1" applyAlignment="1" applyProtection="1">
      <alignment horizontal="center" vertical="center"/>
      <protection locked="0"/>
    </xf>
    <xf numFmtId="0" fontId="2" fillId="0" borderId="69"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2" fillId="0" borderId="70"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65" xfId="0" applyFont="1" applyFill="1" applyBorder="1" applyAlignment="1" applyProtection="1">
      <alignment horizontal="center" vertical="center" wrapText="1"/>
      <protection locked="0"/>
    </xf>
    <xf numFmtId="14" fontId="2" fillId="0" borderId="73" xfId="0" applyNumberFormat="1" applyFont="1" applyFill="1" applyBorder="1" applyAlignment="1">
      <alignment horizontal="center" vertical="center" wrapText="1"/>
    </xf>
    <xf numFmtId="14" fontId="2" fillId="0" borderId="62" xfId="0" applyNumberFormat="1" applyFont="1" applyFill="1" applyBorder="1" applyAlignment="1">
      <alignment horizontal="center" vertical="center" wrapText="1"/>
    </xf>
    <xf numFmtId="14" fontId="2" fillId="0" borderId="67" xfId="0" applyNumberFormat="1" applyFont="1" applyFill="1" applyBorder="1" applyAlignment="1">
      <alignment horizontal="center" vertical="center" wrapText="1"/>
    </xf>
    <xf numFmtId="0" fontId="2" fillId="0" borderId="7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10" fillId="0" borderId="6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 fillId="0" borderId="71" xfId="0" applyFont="1" applyFill="1" applyBorder="1" applyAlignment="1">
      <alignment horizontal="justify" vertical="center" wrapText="1"/>
    </xf>
    <xf numFmtId="0" fontId="2" fillId="0" borderId="64" xfId="0" applyFont="1" applyFill="1" applyBorder="1" applyAlignment="1">
      <alignment horizontal="justify" vertical="center" wrapText="1"/>
    </xf>
    <xf numFmtId="0" fontId="10" fillId="0" borderId="70" xfId="0" applyFont="1" applyFill="1" applyBorder="1" applyAlignment="1">
      <alignment horizontal="center" vertical="center" wrapText="1"/>
    </xf>
    <xf numFmtId="0" fontId="10" fillId="0" borderId="65" xfId="0" applyFont="1" applyFill="1" applyBorder="1" applyAlignment="1">
      <alignment horizontal="center" vertical="center" wrapText="1"/>
    </xf>
    <xf numFmtId="14" fontId="14" fillId="0" borderId="73" xfId="0" applyNumberFormat="1" applyFont="1" applyFill="1" applyBorder="1" applyAlignment="1">
      <alignment horizontal="center" vertical="center" wrapText="1"/>
    </xf>
    <xf numFmtId="14" fontId="14" fillId="0" borderId="67" xfId="0" applyNumberFormat="1"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61" xfId="0" applyFont="1" applyFill="1" applyBorder="1" applyAlignment="1">
      <alignment horizontal="center" vertical="center" wrapText="1"/>
    </xf>
    <xf numFmtId="14" fontId="2" fillId="0" borderId="89" xfId="0" applyNumberFormat="1" applyFont="1" applyFill="1" applyBorder="1" applyAlignment="1">
      <alignment horizontal="center" vertical="center" wrapText="1"/>
    </xf>
    <xf numFmtId="0" fontId="17" fillId="0" borderId="90"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2" fillId="0" borderId="90" xfId="0" applyFont="1" applyFill="1" applyBorder="1" applyAlignment="1">
      <alignment horizontal="center" vertical="center" wrapText="1"/>
    </xf>
    <xf numFmtId="9" fontId="2" fillId="0" borderId="90" xfId="0" applyNumberFormat="1"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9" fontId="2" fillId="0" borderId="65" xfId="0" applyNumberFormat="1" applyFont="1" applyFill="1" applyBorder="1" applyAlignment="1">
      <alignment horizontal="center" vertical="center" wrapText="1"/>
    </xf>
    <xf numFmtId="0" fontId="10" fillId="0" borderId="90"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14" fillId="0" borderId="72" xfId="0" applyFont="1" applyFill="1" applyBorder="1" applyAlignment="1">
      <alignment horizontal="left" vertical="center" wrapText="1"/>
    </xf>
    <xf numFmtId="0" fontId="14" fillId="0" borderId="68" xfId="0" applyFont="1" applyFill="1" applyBorder="1" applyAlignment="1">
      <alignment horizontal="left" vertical="center" wrapText="1"/>
    </xf>
    <xf numFmtId="0" fontId="2" fillId="0" borderId="70"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72" xfId="0" applyFont="1" applyFill="1" applyBorder="1" applyAlignment="1" applyProtection="1">
      <alignment horizontal="left" vertical="center" wrapText="1"/>
      <protection locked="0"/>
    </xf>
    <xf numFmtId="0" fontId="2" fillId="0" borderId="61" xfId="0" applyFont="1" applyFill="1" applyBorder="1" applyAlignment="1" applyProtection="1">
      <alignment horizontal="left" vertical="center" wrapText="1"/>
      <protection locked="0"/>
    </xf>
    <xf numFmtId="0" fontId="2" fillId="0" borderId="68" xfId="0" applyFont="1" applyFill="1" applyBorder="1" applyAlignment="1" applyProtection="1">
      <alignment horizontal="left" vertical="center" wrapText="1"/>
      <protection locked="0"/>
    </xf>
    <xf numFmtId="14" fontId="2" fillId="0" borderId="74" xfId="0" applyNumberFormat="1" applyFont="1" applyFill="1" applyBorder="1" applyAlignment="1">
      <alignment horizontal="center" vertical="center" wrapText="1"/>
    </xf>
    <xf numFmtId="14" fontId="2" fillId="0" borderId="54" xfId="0" applyNumberFormat="1"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4" xfId="0" applyFont="1" applyFill="1" applyBorder="1" applyAlignment="1">
      <alignment horizontal="center" vertical="center" wrapText="1"/>
    </xf>
    <xf numFmtId="14" fontId="2" fillId="0" borderId="75" xfId="0" applyNumberFormat="1" applyFont="1" applyFill="1" applyBorder="1" applyAlignment="1">
      <alignment horizontal="center" vertical="center" wrapText="1"/>
    </xf>
    <xf numFmtId="14" fontId="14" fillId="0" borderId="62" xfId="0" applyNumberFormat="1" applyFont="1" applyFill="1" applyBorder="1" applyAlignment="1">
      <alignment horizontal="center" vertical="center" wrapText="1"/>
    </xf>
    <xf numFmtId="9" fontId="2" fillId="0" borderId="70" xfId="0" applyNumberFormat="1" applyFont="1" applyFill="1" applyBorder="1" applyAlignment="1">
      <alignment horizontal="center" vertical="center" wrapText="1"/>
    </xf>
    <xf numFmtId="14" fontId="14" fillId="0" borderId="57"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9"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4" fillId="0" borderId="81" xfId="0" applyFont="1" applyFill="1" applyBorder="1" applyAlignment="1">
      <alignment horizontal="left" vertical="center" wrapText="1"/>
    </xf>
    <xf numFmtId="0" fontId="14" fillId="0" borderId="82" xfId="0" applyFont="1" applyFill="1" applyBorder="1" applyAlignment="1">
      <alignment horizontal="left" vertical="center" wrapText="1"/>
    </xf>
    <xf numFmtId="0" fontId="14" fillId="0" borderId="7" xfId="0" applyFont="1" applyFill="1" applyBorder="1" applyAlignment="1">
      <alignment horizontal="left" vertical="center" wrapText="1"/>
    </xf>
    <xf numFmtId="14" fontId="14" fillId="0" borderId="73" xfId="0" applyNumberFormat="1" applyFont="1" applyFill="1" applyBorder="1" applyAlignment="1">
      <alignment horizontal="left" vertical="center" wrapText="1"/>
    </xf>
    <xf numFmtId="14" fontId="14" fillId="0" borderId="62" xfId="0" applyNumberFormat="1" applyFont="1" applyFill="1" applyBorder="1" applyAlignment="1">
      <alignment horizontal="left" vertical="center" wrapText="1"/>
    </xf>
    <xf numFmtId="14" fontId="14" fillId="0" borderId="58" xfId="0" applyNumberFormat="1" applyFont="1" applyFill="1" applyBorder="1" applyAlignment="1">
      <alignment horizontal="left" vertical="center" wrapText="1"/>
    </xf>
    <xf numFmtId="0" fontId="2" fillId="0" borderId="81" xfId="0" applyFont="1" applyFill="1" applyBorder="1" applyAlignment="1" applyProtection="1">
      <alignment horizontal="left" vertical="center" wrapText="1"/>
      <protection locked="0"/>
    </xf>
    <xf numFmtId="0" fontId="2" fillId="0" borderId="66" xfId="0" applyFont="1" applyFill="1" applyBorder="1" applyAlignment="1" applyProtection="1">
      <alignment horizontal="left" vertical="center" wrapText="1"/>
      <protection locked="0"/>
    </xf>
    <xf numFmtId="0" fontId="8" fillId="0" borderId="70"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70"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70" xfId="0" applyFont="1" applyFill="1" applyBorder="1" applyAlignment="1">
      <alignment horizontal="left" vertical="center"/>
    </xf>
    <xf numFmtId="0" fontId="8" fillId="0" borderId="65" xfId="0" applyFont="1" applyFill="1" applyBorder="1" applyAlignment="1">
      <alignment horizontal="left" vertical="center"/>
    </xf>
    <xf numFmtId="0" fontId="12" fillId="0" borderId="70" xfId="0" applyFont="1" applyFill="1" applyBorder="1" applyAlignment="1" applyProtection="1">
      <alignment horizontal="center" vertical="center" wrapText="1"/>
    </xf>
    <xf numFmtId="0" fontId="12" fillId="0" borderId="65" xfId="0" applyFont="1" applyFill="1" applyBorder="1" applyAlignment="1" applyProtection="1">
      <alignment horizontal="center" vertical="center" wrapText="1"/>
    </xf>
    <xf numFmtId="0" fontId="10" fillId="0" borderId="70" xfId="0" applyFont="1" applyFill="1" applyBorder="1" applyAlignment="1" applyProtection="1">
      <alignment horizontal="center" vertical="center" wrapText="1"/>
      <protection locked="0"/>
    </xf>
    <xf numFmtId="0" fontId="10" fillId="0" borderId="65" xfId="0" applyFont="1" applyFill="1" applyBorder="1" applyAlignment="1" applyProtection="1">
      <alignment horizontal="center" vertical="center" wrapText="1"/>
      <protection locked="0"/>
    </xf>
    <xf numFmtId="0" fontId="10" fillId="0" borderId="70" xfId="1" applyFont="1" applyFill="1" applyBorder="1" applyAlignment="1" applyProtection="1">
      <alignment horizontal="center" vertical="center" wrapText="1"/>
      <protection locked="0"/>
    </xf>
    <xf numFmtId="0" fontId="10" fillId="0" borderId="65" xfId="1" applyFont="1" applyFill="1" applyBorder="1" applyAlignment="1" applyProtection="1">
      <alignment horizontal="center" vertical="center" wrapText="1"/>
      <protection locked="0"/>
    </xf>
    <xf numFmtId="0" fontId="2" fillId="0" borderId="70" xfId="0" applyFont="1" applyFill="1" applyBorder="1" applyAlignment="1" applyProtection="1">
      <alignment horizontal="left" vertical="center" wrapText="1"/>
      <protection locked="0"/>
    </xf>
    <xf numFmtId="0" fontId="2" fillId="0" borderId="65" xfId="0" applyFont="1" applyFill="1" applyBorder="1" applyAlignment="1" applyProtection="1">
      <alignment horizontal="left" vertical="center" wrapText="1"/>
      <protection locked="0"/>
    </xf>
    <xf numFmtId="0" fontId="2" fillId="0" borderId="70" xfId="0" applyFont="1" applyFill="1" applyBorder="1" applyAlignment="1" applyProtection="1">
      <alignment horizontal="center" vertical="center" wrapText="1"/>
    </xf>
    <xf numFmtId="0" fontId="2" fillId="0" borderId="65" xfId="0" applyFont="1" applyFill="1" applyBorder="1" applyAlignment="1" applyProtection="1">
      <alignment horizontal="center" vertical="center" wrapText="1"/>
    </xf>
    <xf numFmtId="0" fontId="8" fillId="0" borderId="70" xfId="0" applyFont="1" applyFill="1" applyBorder="1" applyAlignment="1" applyProtection="1">
      <alignment horizontal="center" vertical="center" wrapText="1"/>
    </xf>
    <xf numFmtId="0" fontId="8" fillId="0" borderId="65" xfId="0" applyFont="1" applyFill="1" applyBorder="1" applyAlignment="1" applyProtection="1">
      <alignment horizontal="center" vertical="center" wrapText="1"/>
    </xf>
    <xf numFmtId="0" fontId="12" fillId="10" borderId="55"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56"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5" fillId="7" borderId="57" xfId="0" applyFont="1" applyFill="1" applyBorder="1" applyAlignment="1">
      <alignment horizontal="center" vertical="center" wrapText="1"/>
    </xf>
    <xf numFmtId="0" fontId="15" fillId="7" borderId="58"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14" fontId="2" fillId="0" borderId="75" xfId="0" applyNumberFormat="1" applyFont="1" applyFill="1" applyBorder="1" applyAlignment="1" applyProtection="1">
      <alignment horizontal="center" vertical="center" wrapText="1"/>
      <protection locked="0"/>
    </xf>
    <xf numFmtId="9" fontId="2" fillId="0" borderId="64" xfId="0" applyNumberFormat="1" applyFont="1" applyFill="1" applyBorder="1" applyAlignment="1">
      <alignment horizontal="center" vertical="center" wrapText="1"/>
    </xf>
    <xf numFmtId="0" fontId="2" fillId="0" borderId="64" xfId="0" applyFont="1" applyFill="1" applyBorder="1" applyAlignment="1" applyProtection="1">
      <alignment horizontal="center" vertical="center" wrapText="1"/>
      <protection locked="0"/>
    </xf>
    <xf numFmtId="0" fontId="10" fillId="9" borderId="70" xfId="0" applyFont="1" applyFill="1" applyBorder="1" applyAlignment="1" applyProtection="1">
      <alignment horizontal="center" vertical="center" wrapText="1"/>
    </xf>
    <xf numFmtId="0" fontId="10" fillId="9" borderId="65" xfId="0" applyFont="1" applyFill="1" applyBorder="1" applyAlignment="1" applyProtection="1">
      <alignment horizontal="center" vertical="center" wrapText="1"/>
    </xf>
    <xf numFmtId="0" fontId="2" fillId="0" borderId="70" xfId="0" applyFont="1" applyFill="1" applyBorder="1" applyAlignment="1" applyProtection="1">
      <alignment horizontal="center" vertical="center"/>
      <protection locked="0"/>
    </xf>
    <xf numFmtId="0" fontId="36" fillId="0" borderId="70" xfId="0" applyFont="1" applyFill="1" applyBorder="1" applyAlignment="1" applyProtection="1">
      <alignment horizontal="left" vertical="center" wrapText="1"/>
      <protection locked="0"/>
    </xf>
    <xf numFmtId="0" fontId="36" fillId="0" borderId="65" xfId="0" applyFont="1" applyFill="1" applyBorder="1" applyAlignment="1" applyProtection="1">
      <alignment horizontal="left" vertical="center" wrapText="1"/>
      <protection locked="0"/>
    </xf>
    <xf numFmtId="0" fontId="8" fillId="0" borderId="70"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left" vertical="center" wrapText="1"/>
      <protection locked="0"/>
    </xf>
    <xf numFmtId="0" fontId="22" fillId="0" borderId="70" xfId="0" applyFont="1" applyFill="1" applyBorder="1" applyAlignment="1" applyProtection="1">
      <alignment horizontal="center" vertical="center" wrapText="1"/>
    </xf>
    <xf numFmtId="0" fontId="22" fillId="0" borderId="65" xfId="0" applyFont="1" applyFill="1" applyBorder="1" applyAlignment="1" applyProtection="1">
      <alignment horizontal="center" vertical="center" wrapText="1"/>
    </xf>
    <xf numFmtId="0" fontId="10" fillId="15" borderId="70" xfId="0" applyFont="1" applyFill="1" applyBorder="1" applyAlignment="1" applyProtection="1">
      <alignment horizontal="center" vertical="center" wrapText="1"/>
      <protection locked="0"/>
    </xf>
    <xf numFmtId="0" fontId="10" fillId="15" borderId="65" xfId="0" applyFont="1" applyFill="1" applyBorder="1" applyAlignment="1" applyProtection="1">
      <alignment horizontal="center" vertical="center" wrapText="1"/>
      <protection locked="0"/>
    </xf>
    <xf numFmtId="0" fontId="10" fillId="5" borderId="70" xfId="0" applyFont="1" applyFill="1" applyBorder="1" applyAlignment="1" applyProtection="1">
      <alignment horizontal="center" vertical="center" wrapText="1"/>
      <protection locked="0"/>
    </xf>
    <xf numFmtId="0" fontId="10" fillId="5" borderId="65" xfId="0" applyFont="1" applyFill="1" applyBorder="1" applyAlignment="1" applyProtection="1">
      <alignment horizontal="center" vertical="center" wrapText="1"/>
      <protection locked="0"/>
    </xf>
    <xf numFmtId="0" fontId="10" fillId="15" borderId="70" xfId="0" applyFont="1" applyFill="1" applyBorder="1" applyAlignment="1" applyProtection="1">
      <alignment horizontal="center" vertical="center" wrapText="1"/>
    </xf>
    <xf numFmtId="0" fontId="10" fillId="15" borderId="65"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protection locked="0"/>
    </xf>
    <xf numFmtId="0" fontId="8" fillId="0" borderId="13" xfId="0" applyFont="1" applyFill="1" applyBorder="1" applyAlignment="1">
      <alignment horizontal="center" vertical="center" wrapText="1"/>
    </xf>
    <xf numFmtId="0" fontId="8" fillId="0" borderId="13" xfId="0" applyFont="1" applyFill="1" applyBorder="1" applyAlignment="1">
      <alignment horizontal="center" vertical="center"/>
    </xf>
    <xf numFmtId="0" fontId="2" fillId="0" borderId="13" xfId="0" applyFont="1" applyFill="1" applyBorder="1" applyAlignment="1" applyProtection="1">
      <alignment horizontal="center" vertical="center" wrapText="1"/>
      <protection locked="0"/>
    </xf>
    <xf numFmtId="0" fontId="8" fillId="0" borderId="13" xfId="0" applyFont="1" applyFill="1" applyBorder="1" applyAlignment="1" applyProtection="1">
      <alignment horizontal="left" vertical="center" wrapText="1"/>
      <protection locked="0"/>
    </xf>
    <xf numFmtId="0" fontId="10" fillId="0" borderId="7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65"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center" vertical="center" wrapText="1"/>
      <protection locked="0"/>
    </xf>
    <xf numFmtId="0" fontId="10" fillId="0" borderId="13" xfId="1"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xf>
    <xf numFmtId="0" fontId="10" fillId="5" borderId="13" xfId="0" applyFont="1" applyFill="1" applyBorder="1" applyAlignment="1" applyProtection="1">
      <alignment horizontal="center" vertical="center" wrapText="1"/>
      <protection locked="0"/>
    </xf>
    <xf numFmtId="0" fontId="2" fillId="0" borderId="70"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65" xfId="0" applyFont="1" applyFill="1" applyBorder="1" applyAlignment="1" applyProtection="1">
      <alignment horizontal="left" vertical="center"/>
      <protection locked="0"/>
    </xf>
    <xf numFmtId="0" fontId="2" fillId="0" borderId="13"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14" fillId="0" borderId="70"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65" xfId="0" applyFont="1" applyFill="1" applyBorder="1" applyAlignment="1">
      <alignment horizontal="left" vertical="center" wrapText="1"/>
    </xf>
    <xf numFmtId="0" fontId="10" fillId="9" borderId="13" xfId="0" applyFont="1" applyFill="1" applyBorder="1" applyAlignment="1" applyProtection="1">
      <alignment horizontal="center" vertical="center" wrapText="1"/>
    </xf>
    <xf numFmtId="0" fontId="14" fillId="0" borderId="10"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0" borderId="66" xfId="0" applyFont="1" applyFill="1" applyBorder="1" applyAlignment="1">
      <alignment horizontal="left" vertical="top"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3" xfId="0" applyFont="1" applyFill="1" applyBorder="1" applyAlignment="1">
      <alignment horizontal="left" vertical="center"/>
    </xf>
    <xf numFmtId="0" fontId="12" fillId="0" borderId="1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protection locked="0"/>
    </xf>
    <xf numFmtId="0" fontId="14" fillId="0" borderId="10" xfId="0" applyFont="1" applyFill="1" applyBorder="1" applyAlignment="1">
      <alignment horizontal="left" vertical="center" wrapText="1"/>
    </xf>
    <xf numFmtId="0" fontId="14" fillId="0" borderId="66"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36" fillId="0" borderId="3" xfId="0" applyFont="1" applyFill="1" applyBorder="1" applyAlignment="1" applyProtection="1">
      <alignment horizontal="left" vertical="center" wrapText="1"/>
      <protection locked="0"/>
    </xf>
    <xf numFmtId="14" fontId="2" fillId="0" borderId="57" xfId="0" applyNumberFormat="1" applyFont="1" applyFill="1" applyBorder="1" applyAlignment="1">
      <alignment horizontal="center" vertical="center" wrapText="1"/>
    </xf>
    <xf numFmtId="0" fontId="2" fillId="0" borderId="81" xfId="0" applyFont="1" applyFill="1" applyBorder="1" applyAlignment="1" applyProtection="1">
      <alignment horizontal="center" vertical="center" wrapText="1"/>
      <protection locked="0"/>
    </xf>
    <xf numFmtId="0" fontId="2" fillId="0" borderId="82" xfId="0" applyFont="1" applyFill="1" applyBorder="1" applyAlignment="1" applyProtection="1">
      <alignment horizontal="center" vertical="center" wrapText="1"/>
      <protection locked="0"/>
    </xf>
    <xf numFmtId="0" fontId="2" fillId="0" borderId="66" xfId="0" applyFont="1" applyFill="1" applyBorder="1" applyAlignment="1" applyProtection="1">
      <alignment horizontal="center" vertical="center" wrapText="1"/>
      <protection locked="0"/>
    </xf>
    <xf numFmtId="0" fontId="2" fillId="0" borderId="73" xfId="0" applyFont="1" applyFill="1" applyBorder="1" applyAlignment="1" applyProtection="1">
      <alignment horizontal="center" vertical="center"/>
      <protection locked="0"/>
    </xf>
    <xf numFmtId="0" fontId="2" fillId="0" borderId="72"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68" xfId="0" applyFont="1" applyFill="1" applyBorder="1" applyAlignment="1" applyProtection="1">
      <alignment horizontal="center" vertical="center"/>
      <protection locked="0"/>
    </xf>
    <xf numFmtId="0" fontId="10" fillId="15" borderId="13" xfId="0"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22" fillId="0" borderId="2" xfId="0" applyFont="1" applyFill="1" applyBorder="1" applyAlignment="1" applyProtection="1">
      <alignment horizontal="center" vertical="center" wrapText="1"/>
    </xf>
    <xf numFmtId="0" fontId="10" fillId="15"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9" fontId="2" fillId="0" borderId="2" xfId="0" applyNumberFormat="1" applyFont="1" applyFill="1" applyBorder="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8" fillId="0" borderId="2" xfId="0" applyFont="1" applyFill="1" applyBorder="1" applyAlignment="1">
      <alignment horizontal="left" vertical="center" wrapText="1"/>
    </xf>
    <xf numFmtId="0" fontId="12"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wrapText="1"/>
    </xf>
    <xf numFmtId="0" fontId="36" fillId="0" borderId="2" xfId="0" applyFont="1" applyFill="1" applyBorder="1" applyAlignment="1" applyProtection="1">
      <alignment horizontal="left" vertical="center" wrapText="1"/>
      <protection locked="0"/>
    </xf>
    <xf numFmtId="0" fontId="20" fillId="23"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0" fillId="23" borderId="2" xfId="0" applyFont="1" applyFill="1" applyBorder="1" applyAlignment="1">
      <alignment horizontal="center" vertical="center" wrapText="1"/>
    </xf>
    <xf numFmtId="0" fontId="10" fillId="23" borderId="3" xfId="0" applyFont="1" applyFill="1" applyBorder="1" applyAlignment="1">
      <alignment horizontal="center" vertical="center" wrapText="1"/>
    </xf>
    <xf numFmtId="0" fontId="10" fillId="25" borderId="54"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25" borderId="63"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0" fillId="21" borderId="12" xfId="0" applyFont="1" applyFill="1" applyBorder="1" applyAlignment="1">
      <alignment horizontal="center" vertical="center" wrapText="1"/>
    </xf>
    <xf numFmtId="0" fontId="10" fillId="21" borderId="9" xfId="0" applyFont="1" applyFill="1" applyBorder="1" applyAlignment="1">
      <alignment horizontal="center" vertical="center" wrapText="1"/>
    </xf>
    <xf numFmtId="0" fontId="7" fillId="21" borderId="1" xfId="0" applyFont="1" applyFill="1" applyBorder="1" applyAlignment="1">
      <alignment horizontal="center" vertical="center"/>
    </xf>
    <xf numFmtId="0" fontId="10" fillId="22" borderId="2"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10" fillId="25" borderId="4" xfId="0" applyFont="1" applyFill="1" applyBorder="1" applyAlignment="1">
      <alignment horizontal="center" vertical="center" wrapText="1"/>
    </xf>
    <xf numFmtId="0" fontId="15" fillId="24"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5"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42" fillId="0" borderId="1"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right" vertical="center"/>
      <protection locked="0"/>
    </xf>
    <xf numFmtId="0" fontId="11" fillId="0" borderId="25" xfId="0" applyFont="1" applyFill="1" applyBorder="1" applyAlignment="1" applyProtection="1">
      <alignment horizontal="right" vertical="center"/>
      <protection locked="0"/>
    </xf>
    <xf numFmtId="0" fontId="8" fillId="0" borderId="0" xfId="0" applyFont="1" applyFill="1" applyBorder="1" applyAlignment="1">
      <alignment horizontal="center"/>
    </xf>
    <xf numFmtId="0" fontId="6" fillId="0" borderId="1" xfId="0" applyFont="1" applyFill="1" applyBorder="1" applyAlignment="1">
      <alignment horizontal="center"/>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10" fillId="0"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xf>
    <xf numFmtId="0" fontId="16" fillId="0" borderId="8" xfId="0" applyFont="1" applyFill="1" applyBorder="1" applyAlignment="1">
      <alignment horizontal="center" vertical="center"/>
    </xf>
    <xf numFmtId="0" fontId="16" fillId="0" borderId="8" xfId="0" applyFont="1" applyFill="1" applyBorder="1" applyAlignment="1">
      <alignment horizontal="left" vertical="center"/>
    </xf>
    <xf numFmtId="0" fontId="7" fillId="0" borderId="0"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10" fillId="23"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9" fillId="0" borderId="0" xfId="0" applyFont="1" applyFill="1" applyBorder="1" applyAlignment="1">
      <alignment horizontal="justify" vertical="center"/>
    </xf>
    <xf numFmtId="0" fontId="15" fillId="17"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0" fillId="13" borderId="2"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2" fillId="22" borderId="10" xfId="0" applyFont="1" applyFill="1" applyBorder="1" applyAlignment="1">
      <alignment horizontal="center" vertical="center" wrapText="1"/>
    </xf>
    <xf numFmtId="0" fontId="12" fillId="22" borderId="11" xfId="0" applyFont="1" applyFill="1" applyBorder="1" applyAlignment="1">
      <alignment horizontal="center" vertical="center" wrapText="1"/>
    </xf>
    <xf numFmtId="0" fontId="12" fillId="22" borderId="12"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12" fillId="22" borderId="8" xfId="0" applyFont="1" applyFill="1" applyBorder="1" applyAlignment="1">
      <alignment horizontal="center" vertical="center" wrapText="1"/>
    </xf>
    <xf numFmtId="0" fontId="12" fillId="22"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9" fillId="0" borderId="0" xfId="0" applyFont="1" applyFill="1" applyBorder="1" applyAlignment="1" applyProtection="1">
      <alignment horizontal="justify" vertical="center"/>
      <protection locked="0"/>
    </xf>
    <xf numFmtId="0" fontId="15" fillId="13" borderId="10" xfId="0" applyFont="1" applyFill="1" applyBorder="1" applyAlignment="1">
      <alignment horizontal="center" vertical="center" wrapText="1"/>
    </xf>
    <xf numFmtId="0" fontId="15" fillId="13" borderId="7" xfId="0" applyFont="1" applyFill="1" applyBorder="1" applyAlignment="1">
      <alignment horizontal="center" vertical="center" wrapText="1"/>
    </xf>
    <xf numFmtId="0" fontId="42" fillId="0" borderId="4"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14" fillId="0" borderId="62"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26" fillId="22" borderId="2" xfId="0" applyFont="1" applyFill="1" applyBorder="1" applyAlignment="1">
      <alignment horizontal="center" vertical="center" wrapText="1"/>
    </xf>
    <xf numFmtId="0" fontId="26" fillId="22" borderId="3"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6" borderId="70" xfId="0" applyFont="1" applyFill="1" applyBorder="1" applyAlignment="1" applyProtection="1">
      <alignment horizontal="center" vertical="center" wrapText="1"/>
    </xf>
    <xf numFmtId="0" fontId="10" fillId="6" borderId="65" xfId="0" applyFont="1" applyFill="1" applyBorder="1" applyAlignment="1" applyProtection="1">
      <alignment horizontal="center" vertical="center" wrapText="1"/>
    </xf>
    <xf numFmtId="0" fontId="10" fillId="9" borderId="70" xfId="0" applyFont="1" applyFill="1" applyBorder="1" applyAlignment="1" applyProtection="1">
      <alignment horizontal="center" vertical="center" wrapText="1"/>
      <protection locked="0"/>
    </xf>
    <xf numFmtId="0" fontId="10" fillId="9" borderId="65"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 xfId="0" applyFont="1" applyFill="1" applyBorder="1" applyAlignment="1">
      <alignment horizontal="center" vertical="top" wrapText="1"/>
    </xf>
    <xf numFmtId="0" fontId="2" fillId="0" borderId="64" xfId="0" applyFont="1" applyFill="1" applyBorder="1" applyAlignment="1">
      <alignment horizontal="center" vertical="top" wrapText="1"/>
    </xf>
    <xf numFmtId="14" fontId="14" fillId="0" borderId="100" xfId="0" applyNumberFormat="1" applyFont="1" applyFill="1" applyBorder="1" applyAlignment="1">
      <alignment horizontal="center" vertical="center" wrapText="1"/>
    </xf>
    <xf numFmtId="14" fontId="14" fillId="0" borderId="87" xfId="0" applyNumberFormat="1" applyFont="1" applyFill="1" applyBorder="1" applyAlignment="1">
      <alignment horizontal="center" vertical="center" wrapText="1"/>
    </xf>
    <xf numFmtId="14" fontId="14" fillId="0" borderId="101" xfId="0" applyNumberFormat="1" applyFont="1" applyFill="1" applyBorder="1" applyAlignment="1">
      <alignment horizontal="center" vertical="center" wrapText="1"/>
    </xf>
    <xf numFmtId="0" fontId="10" fillId="0" borderId="2" xfId="0" applyFont="1" applyFill="1" applyBorder="1" applyAlignment="1" applyProtection="1">
      <alignment horizontal="center" vertical="center"/>
      <protection locked="0"/>
    </xf>
    <xf numFmtId="0" fontId="10" fillId="0" borderId="65" xfId="0" applyFont="1" applyFill="1" applyBorder="1" applyAlignment="1" applyProtection="1">
      <alignment horizontal="center" vertical="center"/>
      <protection locked="0"/>
    </xf>
    <xf numFmtId="0" fontId="2" fillId="0" borderId="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65" xfId="0" applyFont="1" applyFill="1" applyBorder="1" applyAlignment="1">
      <alignment horizontal="center" vertical="top" wrapText="1"/>
    </xf>
    <xf numFmtId="0" fontId="2" fillId="0" borderId="76" xfId="0" applyFont="1" applyFill="1" applyBorder="1" applyAlignment="1" applyProtection="1">
      <alignment horizontal="center" vertical="center"/>
      <protection locked="0"/>
    </xf>
    <xf numFmtId="0" fontId="2" fillId="0" borderId="58" xfId="0" applyFont="1" applyFill="1" applyBorder="1" applyAlignment="1">
      <alignment horizontal="center" vertical="center" wrapText="1"/>
    </xf>
    <xf numFmtId="14" fontId="2" fillId="0" borderId="62" xfId="0" applyNumberFormat="1" applyFont="1" applyFill="1" applyBorder="1" applyAlignment="1" applyProtection="1">
      <alignment horizontal="center" vertical="center" wrapText="1"/>
      <protection locked="0"/>
    </xf>
    <xf numFmtId="14" fontId="2" fillId="0" borderId="67" xfId="0" applyNumberFormat="1" applyFont="1" applyFill="1" applyBorder="1" applyAlignment="1" applyProtection="1">
      <alignment horizontal="center" vertical="center" wrapText="1"/>
      <protection locked="0"/>
    </xf>
    <xf numFmtId="14" fontId="2" fillId="0" borderId="73" xfId="0" applyNumberFormat="1" applyFont="1" applyBorder="1" applyAlignment="1" applyProtection="1">
      <alignment horizontal="center" vertical="center" wrapText="1"/>
      <protection locked="0"/>
    </xf>
    <xf numFmtId="14" fontId="2" fillId="0" borderId="67" xfId="0" applyNumberFormat="1" applyFont="1" applyBorder="1" applyAlignment="1" applyProtection="1">
      <alignment horizontal="center" vertical="center" wrapText="1"/>
      <protection locked="0"/>
    </xf>
    <xf numFmtId="0" fontId="2" fillId="0" borderId="70" xfId="0" applyFont="1" applyBorder="1" applyAlignment="1">
      <alignment horizontal="center" vertical="center" wrapText="1"/>
    </xf>
    <xf numFmtId="0" fontId="2" fillId="0" borderId="65" xfId="0" applyFont="1" applyBorder="1" applyAlignment="1">
      <alignment horizontal="center" vertical="center" wrapText="1"/>
    </xf>
    <xf numFmtId="14" fontId="2" fillId="3" borderId="73" xfId="0" applyNumberFormat="1" applyFont="1" applyFill="1" applyBorder="1" applyAlignment="1" applyProtection="1">
      <alignment horizontal="center" vertical="center" wrapText="1"/>
      <protection locked="0"/>
    </xf>
    <xf numFmtId="14" fontId="2" fillId="3" borderId="67" xfId="0" applyNumberFormat="1" applyFont="1" applyFill="1" applyBorder="1" applyAlignment="1" applyProtection="1">
      <alignment horizontal="center" vertical="center" wrapText="1"/>
      <protection locked="0"/>
    </xf>
    <xf numFmtId="0" fontId="2" fillId="3" borderId="70" xfId="0" applyFont="1" applyFill="1" applyBorder="1" applyAlignment="1" applyProtection="1">
      <alignment horizontal="center" vertical="center" wrapText="1"/>
      <protection locked="0"/>
    </xf>
    <xf numFmtId="0" fontId="2" fillId="3" borderId="65" xfId="0" applyFont="1" applyFill="1" applyBorder="1" applyAlignment="1" applyProtection="1">
      <alignment horizontal="center" vertical="center" wrapText="1"/>
      <protection locked="0"/>
    </xf>
    <xf numFmtId="0" fontId="2" fillId="3" borderId="70"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0" borderId="92" xfId="0" applyFont="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14" fontId="14" fillId="0" borderId="92" xfId="0" applyNumberFormat="1" applyFont="1" applyFill="1" applyBorder="1" applyAlignment="1">
      <alignment horizontal="center" vertical="center" wrapText="1"/>
    </xf>
    <xf numFmtId="14" fontId="14" fillId="0" borderId="83" xfId="0" applyNumberFormat="1" applyFont="1" applyFill="1" applyBorder="1" applyAlignment="1">
      <alignment horizontal="center" vertical="center" wrapText="1"/>
    </xf>
    <xf numFmtId="14" fontId="14" fillId="0" borderId="93" xfId="0" applyNumberFormat="1" applyFont="1" applyFill="1" applyBorder="1" applyAlignment="1">
      <alignment horizontal="center" vertical="center" wrapText="1"/>
    </xf>
    <xf numFmtId="14" fontId="2" fillId="0" borderId="62" xfId="0" applyNumberFormat="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3" xfId="0" applyFont="1" applyBorder="1" applyAlignment="1">
      <alignment horizontal="center" vertical="center" wrapText="1"/>
    </xf>
    <xf numFmtId="14" fontId="2" fillId="0" borderId="57" xfId="0" applyNumberFormat="1" applyFont="1" applyFill="1" applyBorder="1" applyAlignment="1" applyProtection="1">
      <alignment horizontal="center" vertical="center"/>
      <protection locked="0"/>
    </xf>
    <xf numFmtId="14" fontId="2" fillId="0" borderId="62" xfId="0" applyNumberFormat="1" applyFont="1" applyFill="1" applyBorder="1" applyAlignment="1" applyProtection="1">
      <alignment horizontal="center" vertical="center"/>
      <protection locked="0"/>
    </xf>
    <xf numFmtId="14" fontId="2" fillId="0" borderId="67" xfId="0" applyNumberFormat="1" applyFont="1" applyFill="1" applyBorder="1" applyAlignment="1" applyProtection="1">
      <alignment horizontal="center" vertical="center"/>
      <protection locked="0"/>
    </xf>
    <xf numFmtId="0" fontId="14" fillId="0" borderId="2" xfId="0" applyFont="1" applyFill="1" applyBorder="1" applyAlignment="1">
      <alignment horizontal="center" vertical="center" wrapText="1"/>
    </xf>
    <xf numFmtId="0" fontId="2" fillId="0" borderId="70" xfId="0" applyFont="1" applyBorder="1" applyAlignment="1" applyProtection="1">
      <alignment horizontal="center" vertical="center"/>
      <protection locked="0"/>
    </xf>
    <xf numFmtId="0" fontId="2" fillId="0" borderId="65" xfId="0" applyFont="1" applyBorder="1" applyAlignment="1" applyProtection="1">
      <alignment horizontal="center" vertical="center"/>
      <protection locked="0"/>
    </xf>
    <xf numFmtId="0" fontId="7" fillId="16" borderId="53" xfId="0" applyFont="1" applyFill="1" applyBorder="1" applyAlignment="1">
      <alignment horizontal="center" vertical="center" wrapText="1"/>
    </xf>
    <xf numFmtId="0" fontId="7" fillId="16" borderId="50" xfId="0" applyFont="1" applyFill="1" applyBorder="1" applyAlignment="1">
      <alignment horizontal="center" vertical="center" wrapText="1"/>
    </xf>
    <xf numFmtId="0" fontId="7" fillId="16" borderId="41" xfId="0" applyFont="1" applyFill="1" applyBorder="1" applyAlignment="1">
      <alignment horizontal="center" vertical="center" wrapText="1"/>
    </xf>
    <xf numFmtId="0" fontId="7" fillId="16" borderId="42" xfId="0" applyFont="1" applyFill="1" applyBorder="1" applyAlignment="1">
      <alignment horizontal="center" vertical="center" wrapText="1"/>
    </xf>
    <xf numFmtId="0" fontId="7" fillId="16" borderId="51"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7" fillId="16" borderId="52" xfId="0" applyFont="1" applyFill="1" applyBorder="1" applyAlignment="1">
      <alignment horizontal="center" vertical="center" wrapText="1"/>
    </xf>
    <xf numFmtId="0" fontId="7" fillId="16" borderId="45" xfId="0" applyFont="1" applyFill="1" applyBorder="1" applyAlignment="1">
      <alignment horizontal="center" vertical="center" wrapText="1"/>
    </xf>
    <xf numFmtId="0" fontId="7" fillId="16" borderId="46" xfId="0" applyFont="1" applyFill="1" applyBorder="1" applyAlignment="1">
      <alignment horizontal="center" vertical="center" wrapText="1"/>
    </xf>
    <xf numFmtId="0" fontId="22" fillId="0" borderId="0" xfId="0" applyFont="1" applyAlignment="1">
      <alignment horizontal="center"/>
    </xf>
    <xf numFmtId="0" fontId="6" fillId="0" borderId="0" xfId="0" applyFont="1" applyAlignment="1">
      <alignment horizontal="left"/>
    </xf>
    <xf numFmtId="0" fontId="7" fillId="12" borderId="4"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1" borderId="8" xfId="0" applyFont="1" applyFill="1" applyBorder="1" applyAlignment="1">
      <alignment horizontal="center"/>
    </xf>
    <xf numFmtId="0" fontId="6" fillId="0" borderId="14" xfId="0" applyFont="1" applyBorder="1" applyAlignment="1">
      <alignment horizontal="justify" vertical="center" wrapText="1"/>
    </xf>
    <xf numFmtId="0" fontId="6" fillId="0" borderId="16" xfId="0" applyFont="1" applyBorder="1" applyAlignment="1">
      <alignment horizontal="justify" vertical="center" wrapText="1"/>
    </xf>
    <xf numFmtId="0" fontId="7" fillId="0" borderId="0" xfId="0" applyFont="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7" xfId="0" applyFont="1" applyBorder="1" applyAlignment="1">
      <alignment horizontal="justify" vertical="center" wrapText="1"/>
    </xf>
    <xf numFmtId="0" fontId="7" fillId="0" borderId="19"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18" xfId="0" applyFont="1" applyBorder="1" applyAlignment="1">
      <alignment horizontal="justify" vertical="center" wrapText="1"/>
    </xf>
    <xf numFmtId="0" fontId="20" fillId="14" borderId="14"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20" fillId="14" borderId="17" xfId="0" applyFont="1" applyFill="1" applyBorder="1" applyAlignment="1">
      <alignment horizontal="center" vertical="center" wrapText="1"/>
    </xf>
    <xf numFmtId="0" fontId="20" fillId="14" borderId="23"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16" fillId="12" borderId="15"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18" xfId="0" applyFont="1" applyFill="1" applyBorder="1" applyAlignment="1">
      <alignment horizontal="center" vertical="center" wrapText="1"/>
    </xf>
    <xf numFmtId="0" fontId="16" fillId="14" borderId="19" xfId="0" applyFont="1" applyFill="1" applyBorder="1" applyAlignment="1">
      <alignment horizontal="center"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23" fillId="14" borderId="14" xfId="0" applyFont="1" applyFill="1" applyBorder="1" applyAlignment="1">
      <alignment horizontal="center" vertical="center" wrapText="1"/>
    </xf>
    <xf numFmtId="0" fontId="23" fillId="14" borderId="15" xfId="0" applyFont="1" applyFill="1" applyBorder="1" applyAlignment="1">
      <alignment horizontal="center" vertical="center" wrapText="1"/>
    </xf>
    <xf numFmtId="0" fontId="23" fillId="14" borderId="16" xfId="0" applyFont="1" applyFill="1" applyBorder="1" applyAlignment="1">
      <alignment horizontal="center" vertical="center" wrapText="1"/>
    </xf>
    <xf numFmtId="0" fontId="16" fillId="14" borderId="14"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8" xfId="0"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21" xfId="0" applyFont="1" applyBorder="1" applyAlignment="1">
      <alignment horizontal="left" vertical="center" wrapText="1"/>
    </xf>
    <xf numFmtId="0" fontId="23" fillId="14" borderId="26" xfId="0" applyFont="1" applyFill="1" applyBorder="1" applyAlignment="1">
      <alignment horizontal="center" vertical="center" wrapText="1"/>
    </xf>
    <xf numFmtId="0" fontId="23" fillId="14" borderId="24" xfId="0" applyFont="1" applyFill="1" applyBorder="1" applyAlignment="1">
      <alignment horizontal="center" vertical="center" wrapText="1"/>
    </xf>
    <xf numFmtId="0" fontId="23" fillId="14" borderId="28"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7" fillId="0" borderId="0" xfId="0" applyFont="1" applyAlignment="1">
      <alignment horizontal="center" wrapText="1"/>
    </xf>
    <xf numFmtId="0" fontId="7" fillId="0" borderId="14" xfId="0" applyFont="1" applyBorder="1" applyAlignment="1">
      <alignment horizontal="right" vertical="center"/>
    </xf>
    <xf numFmtId="0" fontId="7" fillId="0" borderId="16" xfId="0" applyFont="1" applyBorder="1" applyAlignment="1">
      <alignment horizontal="right" vertical="center"/>
    </xf>
    <xf numFmtId="0" fontId="7" fillId="0" borderId="0" xfId="0" applyFont="1" applyAlignment="1">
      <alignment horizontal="left" wrapText="1"/>
    </xf>
    <xf numFmtId="0" fontId="7" fillId="14" borderId="14"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2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29" fillId="4"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29" xfId="0" applyFont="1" applyFill="1" applyBorder="1" applyAlignment="1">
      <alignment horizontal="center" vertical="center" wrapText="1"/>
    </xf>
    <xf numFmtId="0" fontId="7" fillId="16" borderId="30" xfId="0" applyFont="1" applyFill="1" applyBorder="1" applyAlignment="1">
      <alignment horizontal="center" vertical="center" wrapText="1"/>
    </xf>
    <xf numFmtId="0" fontId="7" fillId="16" borderId="38"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32" xfId="0" applyFont="1" applyFill="1" applyBorder="1" applyAlignment="1">
      <alignment horizontal="center" vertical="center" wrapText="1"/>
    </xf>
    <xf numFmtId="0" fontId="7" fillId="16" borderId="39" xfId="0" applyFont="1" applyFill="1" applyBorder="1" applyAlignment="1">
      <alignment horizontal="center" vertical="center" wrapText="1"/>
    </xf>
    <xf numFmtId="0" fontId="7" fillId="16" borderId="33"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35" xfId="0" applyFont="1" applyFill="1" applyBorder="1" applyAlignment="1">
      <alignment horizontal="center" vertical="center" wrapText="1"/>
    </xf>
    <xf numFmtId="0" fontId="7" fillId="0" borderId="0" xfId="0" applyFont="1" applyAlignment="1">
      <alignment horizontal="center"/>
    </xf>
    <xf numFmtId="0" fontId="31" fillId="20"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8" borderId="17" xfId="0" applyFont="1" applyFill="1" applyBorder="1" applyAlignment="1">
      <alignment horizontal="center" vertical="center" wrapText="1"/>
    </xf>
    <xf numFmtId="0" fontId="7" fillId="18" borderId="19" xfId="0" applyFont="1" applyFill="1" applyBorder="1" applyAlignment="1">
      <alignment horizontal="center" vertical="center" wrapText="1"/>
    </xf>
    <xf numFmtId="0" fontId="0" fillId="0" borderId="0" xfId="0" applyAlignment="1">
      <alignment horizontal="center" wrapText="1"/>
    </xf>
    <xf numFmtId="0" fontId="6" fillId="19" borderId="17" xfId="0" applyFont="1" applyFill="1" applyBorder="1" applyAlignment="1">
      <alignment horizontal="justify" vertical="center" wrapText="1"/>
    </xf>
    <xf numFmtId="0" fontId="6" fillId="19" borderId="19" xfId="0" applyFont="1" applyFill="1" applyBorder="1" applyAlignment="1">
      <alignment horizontal="justify" vertical="center" wrapText="1"/>
    </xf>
    <xf numFmtId="0" fontId="6" fillId="4" borderId="17"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14" fontId="14" fillId="0" borderId="89" xfId="0" applyNumberFormat="1" applyFont="1" applyFill="1" applyBorder="1" applyAlignment="1">
      <alignment horizontal="center" vertical="center" wrapText="1"/>
    </xf>
    <xf numFmtId="0" fontId="14" fillId="0" borderId="90" xfId="0" applyFont="1" applyFill="1" applyBorder="1" applyAlignment="1">
      <alignment horizontal="center" vertical="center" wrapText="1"/>
    </xf>
    <xf numFmtId="9" fontId="14" fillId="0" borderId="90" xfId="0" applyNumberFormat="1"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9" fontId="14" fillId="0" borderId="65" xfId="0" applyNumberFormat="1" applyFont="1" applyFill="1" applyBorder="1" applyAlignment="1">
      <alignment horizontal="center" vertical="center" wrapText="1"/>
    </xf>
    <xf numFmtId="0" fontId="17" fillId="0" borderId="9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9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65" xfId="0" applyFont="1" applyFill="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106" xfId="0" applyFont="1" applyFill="1" applyBorder="1" applyAlignment="1">
      <alignment horizontal="center" vertical="center" wrapText="1"/>
    </xf>
  </cellXfs>
  <cellStyles count="36">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Calculation" xfId="28"/>
    <cellStyle name="Explanatory Text" xfId="29"/>
    <cellStyle name="Heading 1" xfId="30"/>
    <cellStyle name="Heading 2" xfId="31"/>
    <cellStyle name="Heading 3" xfId="32"/>
    <cellStyle name="Hipervínculo" xfId="2" builtinId="8"/>
    <cellStyle name="Normal" xfId="0" builtinId="0"/>
    <cellStyle name="Normal 2" xfId="1"/>
    <cellStyle name="Normal 3" xfId="33"/>
    <cellStyle name="Output" xfId="34"/>
    <cellStyle name="Title" xfId="35"/>
  </cellStyles>
  <dxfs count="8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colors>
    <mruColors>
      <color rgb="FF92D050"/>
      <color rgb="FFFF0000"/>
      <color rgb="FFFFFF99"/>
      <color rgb="FFFFFF98"/>
      <color rgb="FFFFC000"/>
      <color rgb="FFFFFF00"/>
      <color rgb="FFFFFF66"/>
      <color rgb="FFFFCC66"/>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97972</xdr:colOff>
      <xdr:row>0</xdr:row>
      <xdr:rowOff>47626</xdr:rowOff>
    </xdr:from>
    <xdr:to>
      <xdr:col>2</xdr:col>
      <xdr:colOff>1314450</xdr:colOff>
      <xdr:row>0</xdr:row>
      <xdr:rowOff>462829</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612322" y="47626"/>
          <a:ext cx="1778453" cy="415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374198</xdr:colOff>
      <xdr:row>0</xdr:row>
      <xdr:rowOff>28576</xdr:rowOff>
    </xdr:from>
    <xdr:to>
      <xdr:col>2</xdr:col>
      <xdr:colOff>419101</xdr:colOff>
      <xdr:row>0</xdr:row>
      <xdr:rowOff>484629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374198" y="28576"/>
          <a:ext cx="1711778" cy="4560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atha\Desktop\carpeta%20carlos%20rosas\trabajo%20CIT\documentos%20estudiar\riesgos\FM043_MatrizGestionRiesgo-%20corrupci&#243;n%20juridica%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Mapa Riesgos"/>
      <sheetName val="Datos Validacion"/>
      <sheetName val="Tipos de riesgos"/>
      <sheetName val="Tablas Prob-Imp"/>
      <sheetName val="ZONAS DE RIESGO"/>
      <sheetName val="Eval Controles"/>
      <sheetName val="Plantilla Indicador R"/>
    </sheetNames>
    <sheetDataSet>
      <sheetData sheetId="0"/>
      <sheetData sheetId="1"/>
      <sheetData sheetId="2">
        <row r="6">
          <cell r="C6" t="str">
            <v>1-RARA VEZ</v>
          </cell>
          <cell r="D6">
            <v>1</v>
          </cell>
          <cell r="E6" t="str">
            <v>1-INSIGNIFICANTE</v>
          </cell>
          <cell r="F6">
            <v>1</v>
          </cell>
          <cell r="I6" t="str">
            <v>Asignado - 15%</v>
          </cell>
          <cell r="J6">
            <v>15</v>
          </cell>
          <cell r="K6" t="str">
            <v>Adecuado - 15%</v>
          </cell>
          <cell r="L6">
            <v>15</v>
          </cell>
          <cell r="M6" t="str">
            <v>Oportuna - 15%</v>
          </cell>
          <cell r="N6">
            <v>15</v>
          </cell>
          <cell r="P6" t="str">
            <v>Prevenir - 15%</v>
          </cell>
          <cell r="Q6">
            <v>15</v>
          </cell>
          <cell r="R6" t="str">
            <v>Confiable - 15%</v>
          </cell>
          <cell r="S6">
            <v>15</v>
          </cell>
          <cell r="T6" t="str">
            <v>Se investigan y resuelven oportunamente - 15%</v>
          </cell>
          <cell r="U6">
            <v>15</v>
          </cell>
          <cell r="V6" t="str">
            <v>Completa - 10%</v>
          </cell>
          <cell r="W6">
            <v>10</v>
          </cell>
        </row>
        <row r="7">
          <cell r="C7" t="str">
            <v>2-IMPROBABLE</v>
          </cell>
          <cell r="D7">
            <v>2</v>
          </cell>
          <cell r="E7" t="str">
            <v>2-MENOR</v>
          </cell>
          <cell r="F7">
            <v>2</v>
          </cell>
          <cell r="I7" t="str">
            <v>No Asignado - 0%</v>
          </cell>
          <cell r="J7">
            <v>0</v>
          </cell>
          <cell r="K7" t="str">
            <v>Inadecuado - 0%</v>
          </cell>
          <cell r="L7">
            <v>0</v>
          </cell>
          <cell r="M7" t="str">
            <v>Inoportuna - 0%</v>
          </cell>
          <cell r="N7">
            <v>0</v>
          </cell>
          <cell r="P7" t="str">
            <v>Detectar - 10%</v>
          </cell>
          <cell r="Q7">
            <v>10</v>
          </cell>
          <cell r="R7" t="str">
            <v>No Confiable - 0%</v>
          </cell>
          <cell r="S7">
            <v>0</v>
          </cell>
          <cell r="T7" t="str">
            <v>No se investigan y resuelven oportunamente - 0%</v>
          </cell>
          <cell r="U7">
            <v>0</v>
          </cell>
          <cell r="V7" t="str">
            <v>Incompleta - 5%</v>
          </cell>
          <cell r="W7">
            <v>5</v>
          </cell>
        </row>
        <row r="8">
          <cell r="C8" t="str">
            <v>3-POSIBLE</v>
          </cell>
          <cell r="D8">
            <v>3</v>
          </cell>
          <cell r="E8" t="str">
            <v>3-MODERADO</v>
          </cell>
          <cell r="F8">
            <v>3</v>
          </cell>
          <cell r="P8" t="str">
            <v>No es control - 0%</v>
          </cell>
          <cell r="Q8">
            <v>0</v>
          </cell>
          <cell r="V8" t="str">
            <v>No existe - 0%</v>
          </cell>
          <cell r="W8">
            <v>0</v>
          </cell>
        </row>
        <row r="9">
          <cell r="C9" t="str">
            <v>4-PROBABLE</v>
          </cell>
          <cell r="D9">
            <v>4</v>
          </cell>
          <cell r="E9" t="str">
            <v>4-MAYOR</v>
          </cell>
          <cell r="F9">
            <v>4</v>
          </cell>
        </row>
        <row r="10">
          <cell r="C10" t="str">
            <v>5-CASI SEGURO</v>
          </cell>
          <cell r="D10">
            <v>5</v>
          </cell>
          <cell r="E10" t="str">
            <v>5-CATASTRÓFICO</v>
          </cell>
          <cell r="F10">
            <v>5</v>
          </cell>
        </row>
        <row r="11">
          <cell r="E11" t="str">
            <v>5-MODERADO (RC-F)</v>
          </cell>
          <cell r="F11">
            <v>5</v>
          </cell>
        </row>
        <row r="12">
          <cell r="E12" t="str">
            <v>10-MAYOR (RC-F)</v>
          </cell>
          <cell r="F12">
            <v>10</v>
          </cell>
        </row>
        <row r="13">
          <cell r="E13" t="str">
            <v>20-CATASTRÓFICO (RC-F)</v>
          </cell>
          <cell r="F13">
            <v>20</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B133"/>
  <sheetViews>
    <sheetView showGridLines="0" tabSelected="1" showRuler="0" showWhiteSpace="0" zoomScale="78" zoomScaleNormal="78" zoomScaleSheetLayoutView="110" workbookViewId="0">
      <selection sqref="A1:D1"/>
    </sheetView>
  </sheetViews>
  <sheetFormatPr baseColWidth="10" defaultRowHeight="14.25" x14ac:dyDescent="0.2"/>
  <cols>
    <col min="1" max="1" width="7.7109375" style="14" customWidth="1"/>
    <col min="2" max="2" width="8.42578125" style="14" customWidth="1"/>
    <col min="3" max="3" width="21" style="14" customWidth="1"/>
    <col min="4" max="4" width="15.140625" style="14" customWidth="1"/>
    <col min="5" max="5" width="16" style="14" customWidth="1"/>
    <col min="6" max="6" width="15.42578125" style="14" customWidth="1"/>
    <col min="7" max="7" width="24.42578125" style="14" customWidth="1"/>
    <col min="8" max="8" width="7.28515625" style="14" customWidth="1"/>
    <col min="9" max="9" width="23.28515625" style="14" customWidth="1"/>
    <col min="10" max="10" width="26.28515625" style="14" customWidth="1"/>
    <col min="11" max="11" width="21.28515625" style="14" customWidth="1"/>
    <col min="12" max="12" width="25.140625" style="14" customWidth="1"/>
    <col min="13" max="13" width="21" style="14" customWidth="1"/>
    <col min="14" max="14" width="14.28515625" style="14" hidden="1" customWidth="1"/>
    <col min="15" max="15" width="16" style="14" customWidth="1"/>
    <col min="16" max="16" width="13.5703125" style="14" hidden="1" customWidth="1"/>
    <col min="17" max="17" width="24.140625" style="14" customWidth="1"/>
    <col min="18" max="18" width="14.42578125" style="14" customWidth="1"/>
    <col min="19" max="19" width="17.140625" style="14" customWidth="1"/>
    <col min="20" max="20" width="27.28515625" style="14" customWidth="1"/>
    <col min="21" max="21" width="15.28515625" style="14" customWidth="1"/>
    <col min="22" max="22" width="10.140625" style="14" hidden="1" customWidth="1"/>
    <col min="23" max="23" width="19.42578125" style="14" customWidth="1"/>
    <col min="24" max="24" width="7.5703125" style="14" hidden="1" customWidth="1"/>
    <col min="25" max="25" width="18.7109375" style="14" customWidth="1"/>
    <col min="26" max="26" width="21.140625" style="14" customWidth="1"/>
    <col min="27" max="27" width="7.7109375" style="14" hidden="1" customWidth="1"/>
    <col min="28" max="28" width="16" style="14" customWidth="1"/>
    <col min="29" max="29" width="24.5703125" style="14" customWidth="1"/>
    <col min="30" max="30" width="7.85546875" style="14" hidden="1" customWidth="1"/>
    <col min="31" max="31" width="17.42578125" style="14" customWidth="1"/>
    <col min="32" max="32" width="7.85546875" style="14" hidden="1" customWidth="1"/>
    <col min="33" max="33" width="21.28515625" style="14" customWidth="1"/>
    <col min="34" max="34" width="7.85546875" style="14" hidden="1" customWidth="1"/>
    <col min="35" max="35" width="19.85546875" style="14" customWidth="1"/>
    <col min="36" max="36" width="7.85546875" style="14" hidden="1" customWidth="1"/>
    <col min="37" max="37" width="23.7109375" style="14" customWidth="1"/>
    <col min="38" max="38" width="17.7109375" style="14" bestFit="1" customWidth="1"/>
    <col min="39" max="39" width="16.140625" style="14" customWidth="1"/>
    <col min="40" max="40" width="18.7109375" style="14" customWidth="1"/>
    <col min="41" max="41" width="17.7109375" style="14" customWidth="1"/>
    <col min="42" max="42" width="18.28515625" style="14" customWidth="1"/>
    <col min="43" max="43" width="14.28515625" style="14" hidden="1" customWidth="1"/>
    <col min="44" max="44" width="16" style="14" customWidth="1"/>
    <col min="45" max="45" width="13.5703125" style="14" hidden="1" customWidth="1"/>
    <col min="46" max="46" width="14.42578125" style="14" customWidth="1"/>
    <col min="47" max="47" width="17.5703125" style="14" customWidth="1"/>
    <col min="48" max="49" width="18.42578125" style="14" customWidth="1"/>
    <col min="50" max="50" width="35.5703125" style="14" customWidth="1"/>
    <col min="51" max="51" width="21" style="14" customWidth="1"/>
    <col min="52" max="53" width="18.42578125" style="14" customWidth="1"/>
    <col min="54" max="54" width="14.7109375" style="14" customWidth="1"/>
    <col min="55" max="55" width="54" style="14" customWidth="1"/>
    <col min="56" max="57" width="18.42578125" style="14" customWidth="1"/>
    <col min="58" max="58" width="8.28515625" style="14" customWidth="1"/>
    <col min="59" max="59" width="8.5703125" style="14" customWidth="1"/>
    <col min="60" max="60" width="25.7109375" style="14" customWidth="1"/>
    <col min="61" max="61" width="16.85546875" style="14" customWidth="1"/>
    <col min="62" max="62" width="67" style="14" customWidth="1"/>
    <col min="63" max="63" width="20.140625" style="14" customWidth="1"/>
    <col min="64" max="64" width="23.85546875" style="14" customWidth="1"/>
    <col min="65" max="65" width="12" style="14" customWidth="1"/>
    <col min="66" max="66" width="14.7109375" style="14" customWidth="1"/>
    <col min="67" max="67" width="21.140625" style="14" customWidth="1"/>
    <col min="68" max="68" width="13.85546875" style="14" customWidth="1"/>
    <col min="69" max="69" width="68.5703125" style="14" customWidth="1"/>
    <col min="70" max="70" width="19.42578125" style="14" customWidth="1"/>
    <col min="71" max="71" width="23.28515625" style="14" customWidth="1"/>
    <col min="72" max="73" width="11.42578125" style="14"/>
    <col min="74" max="74" width="18.140625" style="14" customWidth="1"/>
    <col min="75" max="16384" width="11.42578125" style="14"/>
  </cols>
  <sheetData>
    <row r="1" spans="1:74" ht="43.5" customHeight="1" x14ac:dyDescent="0.2">
      <c r="A1" s="637"/>
      <c r="B1" s="637"/>
      <c r="C1" s="637"/>
      <c r="D1" s="637"/>
      <c r="E1" s="638" t="s">
        <v>428</v>
      </c>
      <c r="F1" s="639"/>
      <c r="G1" s="639"/>
      <c r="H1" s="639"/>
      <c r="I1" s="639"/>
      <c r="J1" s="639"/>
      <c r="K1" s="639"/>
      <c r="L1" s="639"/>
      <c r="M1" s="640"/>
      <c r="N1" s="650" t="s">
        <v>429</v>
      </c>
      <c r="O1" s="651"/>
      <c r="P1" s="651"/>
      <c r="Q1" s="652"/>
      <c r="AQ1" s="647"/>
      <c r="AR1" s="647"/>
    </row>
    <row r="3" spans="1:74" s="4" customFormat="1" ht="13.5" thickBot="1" x14ac:dyDescent="0.25">
      <c r="D3" s="636"/>
      <c r="E3" s="636"/>
      <c r="F3" s="636"/>
      <c r="G3" s="636"/>
      <c r="H3" s="636"/>
      <c r="I3" s="636"/>
      <c r="J3" s="5"/>
      <c r="K3" s="5"/>
      <c r="L3" s="5"/>
      <c r="AE3" s="655"/>
      <c r="AF3" s="655"/>
      <c r="AG3" s="655"/>
      <c r="AH3" s="655"/>
      <c r="AI3" s="655"/>
      <c r="AJ3" s="655"/>
      <c r="AK3" s="655"/>
      <c r="AL3" s="655"/>
      <c r="AM3" s="655"/>
      <c r="AN3" s="655"/>
      <c r="AO3" s="655"/>
      <c r="AP3" s="655"/>
      <c r="AQ3" s="655"/>
      <c r="AR3" s="655"/>
      <c r="AS3" s="655"/>
      <c r="AT3" s="655"/>
      <c r="AU3" s="655"/>
      <c r="AV3" s="655"/>
    </row>
    <row r="4" spans="1:74" s="4" customFormat="1" ht="12.75" customHeight="1" thickBot="1" x14ac:dyDescent="0.25">
      <c r="C4" s="641" t="s">
        <v>425</v>
      </c>
      <c r="D4" s="634" t="s">
        <v>0</v>
      </c>
      <c r="E4" s="634"/>
      <c r="F4" s="35"/>
      <c r="G4" s="642" t="s">
        <v>72</v>
      </c>
      <c r="H4" s="643"/>
      <c r="I4" s="643"/>
      <c r="J4" s="645"/>
      <c r="K4" s="645"/>
      <c r="L4" s="645"/>
      <c r="M4" s="27"/>
      <c r="N4" s="27"/>
      <c r="O4" s="27"/>
      <c r="P4" s="27"/>
      <c r="Q4" s="27"/>
      <c r="R4" s="27"/>
      <c r="S4" s="27"/>
      <c r="T4" s="27"/>
      <c r="U4" s="27"/>
      <c r="X4" s="27"/>
      <c r="Y4" s="27"/>
      <c r="Z4" s="27"/>
      <c r="AA4" s="27"/>
      <c r="AB4" s="30"/>
      <c r="AC4" s="30"/>
      <c r="AD4" s="30"/>
      <c r="AE4" s="31"/>
      <c r="AF4" s="31"/>
      <c r="AG4" s="26"/>
      <c r="AH4" s="26"/>
      <c r="AI4" s="26"/>
      <c r="AJ4" s="26"/>
      <c r="AK4" s="26"/>
      <c r="AL4" s="26"/>
      <c r="AM4" s="26"/>
      <c r="AN4" s="26"/>
      <c r="AO4" s="26"/>
      <c r="AP4" s="36"/>
      <c r="AQ4" s="27"/>
      <c r="AR4" s="27"/>
      <c r="AS4" s="27"/>
      <c r="AT4" s="27"/>
      <c r="AU4" s="26"/>
      <c r="AV4" s="26"/>
      <c r="AW4" s="7"/>
      <c r="AX4" s="7"/>
      <c r="AY4" s="7"/>
      <c r="AZ4" s="7"/>
      <c r="BA4" s="7"/>
      <c r="BB4" s="7"/>
      <c r="BC4" s="7"/>
      <c r="BD4" s="7"/>
      <c r="BE4" s="7"/>
      <c r="BF4" s="7"/>
      <c r="BG4" s="7"/>
      <c r="BH4" s="7"/>
      <c r="BI4" s="7"/>
      <c r="BJ4" s="7"/>
      <c r="BK4" s="7"/>
      <c r="BL4" s="7"/>
      <c r="BM4" s="7"/>
      <c r="BN4" s="7"/>
      <c r="BO4" s="7"/>
      <c r="BP4" s="7"/>
      <c r="BQ4" s="7"/>
      <c r="BR4" s="7"/>
      <c r="BS4" s="7"/>
      <c r="BT4" s="7"/>
    </row>
    <row r="5" spans="1:74" s="4" customFormat="1" ht="27" customHeight="1" x14ac:dyDescent="0.2">
      <c r="C5" s="641"/>
      <c r="D5" s="173"/>
      <c r="E5" s="173"/>
      <c r="F5" s="34"/>
      <c r="G5" s="644" t="s">
        <v>76</v>
      </c>
      <c r="H5" s="644"/>
      <c r="I5" s="644"/>
      <c r="J5" s="646"/>
      <c r="K5" s="646"/>
      <c r="L5" s="646"/>
      <c r="M5" s="646"/>
      <c r="N5" s="646"/>
      <c r="O5" s="646"/>
      <c r="P5" s="646"/>
      <c r="Q5" s="646"/>
      <c r="R5" s="27"/>
      <c r="S5" s="27"/>
      <c r="T5" s="27"/>
      <c r="U5" s="27"/>
      <c r="X5" s="27"/>
      <c r="Y5" s="27"/>
      <c r="Z5" s="27"/>
      <c r="AA5" s="27"/>
      <c r="AB5" s="30"/>
      <c r="AC5" s="30"/>
      <c r="AD5" s="30"/>
      <c r="AE5" s="32"/>
      <c r="AF5" s="32"/>
      <c r="AG5" s="33"/>
      <c r="AH5" s="33"/>
      <c r="AI5" s="33"/>
      <c r="AJ5" s="33"/>
      <c r="AK5" s="33"/>
      <c r="AL5" s="33"/>
      <c r="AM5" s="33"/>
      <c r="AN5" s="33"/>
      <c r="AO5" s="33"/>
      <c r="AP5" s="40"/>
      <c r="AQ5" s="40"/>
      <c r="AR5" s="36"/>
      <c r="AS5" s="27"/>
      <c r="AT5" s="27"/>
      <c r="AU5" s="33"/>
      <c r="AV5" s="33"/>
      <c r="AW5" s="7"/>
      <c r="AX5" s="7"/>
      <c r="AY5" s="7"/>
      <c r="AZ5" s="7"/>
      <c r="BA5" s="7"/>
      <c r="BB5" s="7"/>
      <c r="BC5" s="7"/>
      <c r="BD5" s="7"/>
      <c r="BE5" s="7"/>
      <c r="BF5" s="7"/>
      <c r="BG5" s="7"/>
      <c r="BH5" s="7"/>
      <c r="BI5" s="7"/>
      <c r="BJ5" s="7"/>
      <c r="BK5" s="7"/>
      <c r="BL5" s="7"/>
      <c r="BM5" s="7"/>
      <c r="BN5" s="7"/>
      <c r="BO5" s="7"/>
      <c r="BP5" s="7"/>
      <c r="BQ5" s="7"/>
      <c r="BR5" s="7"/>
      <c r="BS5" s="7"/>
      <c r="BT5" s="7"/>
    </row>
    <row r="6" spans="1:74" s="4" customFormat="1" ht="13.5" thickBot="1" x14ac:dyDescent="0.25">
      <c r="C6" s="641"/>
      <c r="D6" s="173"/>
      <c r="E6" s="173"/>
      <c r="F6" s="34"/>
      <c r="G6" s="26"/>
      <c r="H6" s="169"/>
      <c r="I6" s="169"/>
      <c r="J6" s="170"/>
      <c r="K6" s="170"/>
      <c r="L6" s="27"/>
      <c r="M6" s="27"/>
      <c r="N6" s="27"/>
      <c r="O6" s="27"/>
      <c r="P6" s="27"/>
      <c r="Q6" s="27"/>
      <c r="R6" s="27"/>
      <c r="S6" s="27"/>
      <c r="T6" s="27"/>
      <c r="U6" s="27"/>
      <c r="X6" s="27"/>
      <c r="Y6" s="27"/>
      <c r="Z6" s="27"/>
      <c r="AA6" s="27"/>
      <c r="AB6" s="30"/>
      <c r="AC6" s="30"/>
      <c r="AD6" s="30"/>
      <c r="AE6" s="32"/>
      <c r="AF6" s="32"/>
      <c r="AG6" s="33"/>
      <c r="AH6" s="33"/>
      <c r="AI6" s="33"/>
      <c r="AJ6" s="33"/>
      <c r="AK6" s="33"/>
      <c r="AL6" s="33"/>
      <c r="AM6" s="33"/>
      <c r="AN6" s="33"/>
      <c r="AO6" s="33"/>
      <c r="AP6" s="38"/>
      <c r="AQ6" s="27"/>
      <c r="AR6" s="27"/>
      <c r="AS6" s="27"/>
      <c r="AT6" s="27"/>
      <c r="AU6" s="33"/>
      <c r="AV6" s="33"/>
      <c r="AW6" s="7"/>
      <c r="AX6" s="7"/>
      <c r="AY6" s="7"/>
      <c r="AZ6" s="7"/>
      <c r="BA6" s="7"/>
      <c r="BB6" s="7"/>
      <c r="BC6" s="7"/>
      <c r="BD6" s="7"/>
      <c r="BE6" s="7"/>
      <c r="BF6" s="7"/>
      <c r="BG6" s="7"/>
      <c r="BH6" s="7"/>
      <c r="BI6" s="7"/>
      <c r="BJ6" s="7"/>
      <c r="BK6" s="7"/>
      <c r="BL6" s="7"/>
      <c r="BM6" s="7"/>
      <c r="BN6" s="7"/>
      <c r="BO6" s="7"/>
      <c r="BP6" s="7"/>
      <c r="BQ6" s="7"/>
      <c r="BR6" s="7"/>
      <c r="BS6" s="7"/>
      <c r="BT6" s="7"/>
    </row>
    <row r="7" spans="1:74" s="4" customFormat="1" ht="13.5" thickBot="1" x14ac:dyDescent="0.25">
      <c r="C7" s="641"/>
      <c r="D7" s="634" t="s">
        <v>73</v>
      </c>
      <c r="E7" s="634"/>
      <c r="F7" s="35"/>
      <c r="G7" s="26"/>
      <c r="H7" s="28"/>
      <c r="I7" s="6"/>
      <c r="J7" s="171"/>
      <c r="K7" s="171"/>
      <c r="L7" s="171"/>
      <c r="M7" s="171"/>
      <c r="N7" s="171"/>
      <c r="O7" s="171"/>
      <c r="P7" s="171"/>
      <c r="Q7" s="171"/>
      <c r="R7" s="171"/>
      <c r="S7" s="171"/>
      <c r="T7" s="171"/>
      <c r="U7" s="171"/>
      <c r="X7" s="29"/>
      <c r="Y7" s="29"/>
      <c r="Z7" s="29"/>
      <c r="AA7" s="29"/>
      <c r="AB7" s="30"/>
      <c r="AC7" s="30"/>
      <c r="AD7" s="30"/>
      <c r="AE7" s="26"/>
      <c r="AF7" s="26"/>
      <c r="AG7" s="26"/>
      <c r="AH7" s="26"/>
      <c r="AI7" s="26"/>
      <c r="AJ7" s="26"/>
      <c r="AK7" s="26"/>
      <c r="AL7" s="26"/>
      <c r="AM7" s="26"/>
      <c r="AN7" s="26"/>
      <c r="AO7" s="26"/>
      <c r="AP7" s="26"/>
      <c r="AQ7" s="26"/>
      <c r="AR7" s="26"/>
      <c r="AS7" s="26"/>
      <c r="AT7" s="26"/>
      <c r="AU7" s="26"/>
      <c r="AV7" s="26"/>
      <c r="AW7" s="9"/>
      <c r="AX7" s="9"/>
      <c r="AY7" s="9"/>
      <c r="AZ7" s="9"/>
      <c r="BA7" s="9"/>
      <c r="BB7" s="9"/>
      <c r="BC7" s="9"/>
      <c r="BD7" s="9"/>
      <c r="BE7" s="9"/>
      <c r="BF7" s="9"/>
      <c r="BG7" s="9"/>
      <c r="BH7" s="9"/>
      <c r="BI7" s="9"/>
      <c r="BJ7" s="10"/>
      <c r="BK7" s="10"/>
      <c r="BL7" s="10"/>
      <c r="BM7" s="10"/>
      <c r="BN7" s="10"/>
      <c r="BO7" s="10"/>
      <c r="BP7" s="10"/>
      <c r="BQ7" s="10"/>
      <c r="BR7" s="10"/>
      <c r="BS7" s="10"/>
      <c r="BT7" s="10"/>
    </row>
    <row r="8" spans="1:74" s="4" customFormat="1" ht="13.5" thickBot="1" x14ac:dyDescent="0.25">
      <c r="C8" s="166"/>
      <c r="D8" s="173"/>
      <c r="E8" s="173"/>
      <c r="F8" s="172"/>
      <c r="G8" s="26"/>
      <c r="H8" s="28"/>
      <c r="I8" s="6"/>
      <c r="J8" s="171"/>
      <c r="K8" s="171"/>
      <c r="L8" s="171"/>
      <c r="M8" s="171"/>
      <c r="N8" s="171"/>
      <c r="O8" s="171"/>
      <c r="P8" s="171"/>
      <c r="Q8" s="171"/>
      <c r="R8" s="171"/>
      <c r="S8" s="171"/>
      <c r="T8" s="171"/>
      <c r="U8" s="171"/>
      <c r="X8" s="167"/>
      <c r="Y8" s="167"/>
      <c r="Z8" s="167"/>
      <c r="AA8" s="167"/>
      <c r="AB8" s="30"/>
      <c r="AC8" s="30"/>
      <c r="AD8" s="30"/>
      <c r="AE8" s="26"/>
      <c r="AF8" s="26"/>
      <c r="AG8" s="26"/>
      <c r="AH8" s="26"/>
      <c r="AI8" s="26"/>
      <c r="AJ8" s="26"/>
      <c r="AK8" s="26"/>
      <c r="AL8" s="26"/>
      <c r="AM8" s="26"/>
      <c r="AN8" s="26"/>
      <c r="AO8" s="26"/>
      <c r="AP8" s="26"/>
      <c r="AQ8" s="26"/>
      <c r="AR8" s="26"/>
      <c r="AS8" s="26"/>
      <c r="AT8" s="26"/>
      <c r="AU8" s="26"/>
      <c r="AV8" s="26"/>
      <c r="AW8" s="9"/>
      <c r="AX8" s="9"/>
      <c r="AY8" s="9"/>
      <c r="AZ8" s="9"/>
      <c r="BA8" s="9"/>
      <c r="BB8" s="9"/>
      <c r="BC8" s="9"/>
      <c r="BD8" s="9"/>
      <c r="BE8" s="9"/>
      <c r="BF8" s="9"/>
      <c r="BG8" s="9"/>
      <c r="BH8" s="9"/>
      <c r="BI8" s="9"/>
      <c r="BJ8" s="10"/>
      <c r="BK8" s="10"/>
      <c r="BL8" s="10"/>
      <c r="BM8" s="10"/>
      <c r="BN8" s="10"/>
      <c r="BO8" s="10"/>
      <c r="BP8" s="10"/>
      <c r="BQ8" s="10"/>
      <c r="BR8" s="10"/>
      <c r="BS8" s="10"/>
      <c r="BT8" s="10"/>
    </row>
    <row r="9" spans="1:74" s="4" customFormat="1" ht="13.5" thickBot="1" x14ac:dyDescent="0.25">
      <c r="C9" s="166"/>
      <c r="D9" s="634" t="s">
        <v>410</v>
      </c>
      <c r="E9" s="635"/>
      <c r="F9" s="35" t="s">
        <v>430</v>
      </c>
      <c r="G9" s="295" t="s">
        <v>45</v>
      </c>
      <c r="H9" s="394"/>
      <c r="I9" s="26"/>
      <c r="J9" s="171"/>
      <c r="K9" s="171"/>
      <c r="L9" s="171"/>
      <c r="M9" s="171"/>
      <c r="N9" s="171"/>
      <c r="O9" s="171"/>
      <c r="P9" s="171"/>
      <c r="Q9" s="171"/>
      <c r="R9" s="171"/>
      <c r="S9" s="171"/>
      <c r="T9" s="171"/>
      <c r="U9" s="171"/>
      <c r="X9" s="167"/>
      <c r="Y9" s="167"/>
      <c r="Z9" s="167"/>
      <c r="AA9" s="167"/>
      <c r="AB9" s="30"/>
      <c r="AC9" s="30"/>
      <c r="AD9" s="30"/>
      <c r="AE9" s="26"/>
      <c r="AF9" s="26"/>
      <c r="AG9" s="26"/>
      <c r="AH9" s="26"/>
      <c r="AI9" s="26"/>
      <c r="AJ9" s="26"/>
      <c r="AK9" s="26"/>
      <c r="AL9" s="26"/>
      <c r="AM9" s="26"/>
      <c r="AN9" s="26"/>
      <c r="AO9" s="26"/>
      <c r="AP9" s="26"/>
      <c r="AQ9" s="26"/>
      <c r="AR9" s="26"/>
      <c r="AS9" s="26"/>
      <c r="AT9" s="26"/>
      <c r="AU9" s="26"/>
      <c r="AV9" s="26"/>
      <c r="AW9" s="9"/>
      <c r="AX9" s="9"/>
      <c r="AY9" s="9"/>
      <c r="AZ9" s="9"/>
      <c r="BA9" s="9"/>
      <c r="BB9" s="9"/>
      <c r="BC9" s="9"/>
      <c r="BD9" s="9"/>
      <c r="BE9" s="9"/>
      <c r="BF9" s="9"/>
      <c r="BG9" s="9"/>
      <c r="BH9" s="9"/>
      <c r="BI9" s="9"/>
      <c r="BJ9" s="10"/>
      <c r="BK9" s="10"/>
      <c r="BL9" s="10"/>
      <c r="BM9" s="10"/>
      <c r="BN9" s="10"/>
      <c r="BO9" s="10"/>
      <c r="BP9" s="10"/>
      <c r="BQ9" s="10"/>
      <c r="BR9" s="10"/>
      <c r="BS9" s="10"/>
      <c r="BT9" s="10"/>
    </row>
    <row r="10" spans="1:74" s="4" customFormat="1" ht="15.75" customHeight="1" x14ac:dyDescent="0.2">
      <c r="C10" s="11"/>
      <c r="D10" s="26"/>
      <c r="E10" s="26"/>
      <c r="F10" s="26"/>
      <c r="G10" s="26"/>
      <c r="H10" s="26"/>
      <c r="I10" s="26"/>
      <c r="J10" s="28"/>
      <c r="K10" s="6"/>
      <c r="L10" s="12"/>
      <c r="M10" s="12"/>
      <c r="N10" s="12"/>
      <c r="O10" s="12"/>
      <c r="P10" s="12"/>
      <c r="Q10" s="12"/>
      <c r="R10" s="12"/>
      <c r="S10" s="12"/>
      <c r="T10" s="12"/>
      <c r="U10" s="12"/>
      <c r="V10" s="24"/>
      <c r="W10" s="12"/>
      <c r="X10" s="24"/>
      <c r="Y10" s="12"/>
      <c r="Z10" s="12"/>
      <c r="AA10" s="24"/>
      <c r="AB10" s="9"/>
      <c r="AC10" s="9"/>
      <c r="AD10" s="9"/>
      <c r="AE10" s="26"/>
      <c r="AF10" s="26"/>
      <c r="AG10" s="26"/>
      <c r="AH10" s="26"/>
      <c r="AI10" s="26"/>
      <c r="AJ10" s="26"/>
      <c r="AK10" s="26"/>
      <c r="AL10" s="26"/>
      <c r="AM10" s="26"/>
      <c r="AN10" s="26"/>
      <c r="AO10" s="26"/>
      <c r="AP10" s="24"/>
      <c r="AQ10" s="24"/>
      <c r="AR10" s="24"/>
      <c r="AS10" s="24"/>
      <c r="AT10" s="24"/>
      <c r="AU10" s="26"/>
      <c r="AV10" s="26"/>
      <c r="AW10" s="9"/>
      <c r="AX10" s="9"/>
      <c r="AY10" s="9"/>
      <c r="AZ10" s="9"/>
      <c r="BA10" s="9"/>
      <c r="BB10" s="9"/>
      <c r="BC10" s="9"/>
      <c r="BD10" s="9"/>
      <c r="BE10" s="9"/>
      <c r="BF10" s="9"/>
      <c r="BG10" s="9"/>
      <c r="BH10" s="9"/>
      <c r="BI10" s="10"/>
      <c r="BJ10" s="10"/>
      <c r="BK10" s="10"/>
      <c r="BL10" s="10"/>
      <c r="BM10" s="10"/>
      <c r="BN10" s="10"/>
      <c r="BO10" s="10"/>
      <c r="BP10" s="10"/>
      <c r="BQ10" s="10"/>
      <c r="BR10" s="10"/>
      <c r="BS10" s="10"/>
    </row>
    <row r="11" spans="1:74" s="4" customFormat="1" ht="12.75" customHeight="1" x14ac:dyDescent="0.2">
      <c r="C11" s="13" t="s">
        <v>74</v>
      </c>
      <c r="D11" s="13"/>
      <c r="E11" s="13"/>
      <c r="F11" s="184">
        <v>44196</v>
      </c>
      <c r="G11" s="13"/>
      <c r="H11" s="666" t="s">
        <v>75</v>
      </c>
      <c r="I11" s="666"/>
      <c r="J11" s="181">
        <v>4</v>
      </c>
      <c r="L11" s="108"/>
      <c r="M11" s="108"/>
      <c r="N11" s="108"/>
      <c r="O11" s="108"/>
      <c r="P11" s="108"/>
      <c r="Q11" s="108"/>
      <c r="R11" s="108"/>
      <c r="S11" s="108"/>
      <c r="T11" s="108"/>
      <c r="U11" s="108"/>
      <c r="V11" s="108"/>
      <c r="W11" s="12"/>
      <c r="X11" s="24"/>
      <c r="Y11" s="12"/>
      <c r="Z11" s="9"/>
      <c r="AA11" s="9"/>
      <c r="AB11" s="9"/>
      <c r="AC11" s="667"/>
      <c r="AD11" s="667"/>
      <c r="AE11" s="667"/>
      <c r="AF11" s="667"/>
      <c r="AG11" s="667"/>
      <c r="AH11" s="667"/>
      <c r="AI11" s="667"/>
      <c r="AJ11" s="667"/>
      <c r="AK11" s="667"/>
      <c r="AL11" s="667"/>
      <c r="AM11" s="667"/>
      <c r="AN11" s="667"/>
      <c r="AO11" s="667"/>
      <c r="AP11" s="667"/>
      <c r="AQ11" s="667"/>
      <c r="AR11" s="667"/>
      <c r="AS11" s="667"/>
      <c r="AT11" s="667"/>
      <c r="AU11" s="667"/>
      <c r="AV11" s="9"/>
      <c r="AW11" s="9"/>
      <c r="AX11" s="9"/>
      <c r="AY11" s="9"/>
      <c r="AZ11" s="9"/>
      <c r="BA11" s="9"/>
      <c r="BB11" s="9"/>
      <c r="BC11" s="9"/>
      <c r="BD11" s="9"/>
      <c r="BE11" s="9"/>
      <c r="BF11" s="9"/>
      <c r="BG11" s="9"/>
      <c r="BH11" s="9"/>
      <c r="BI11" s="10"/>
      <c r="BJ11" s="10"/>
      <c r="BK11" s="10"/>
      <c r="BL11" s="10"/>
      <c r="BM11" s="10"/>
      <c r="BN11" s="10"/>
      <c r="BO11" s="10"/>
      <c r="BP11" s="10"/>
      <c r="BQ11" s="10"/>
      <c r="BR11" s="10"/>
    </row>
    <row r="12" spans="1:74" s="4" customFormat="1" ht="12.75" x14ac:dyDescent="0.2">
      <c r="C12" s="13"/>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10"/>
      <c r="BJ12" s="10"/>
      <c r="BK12" s="10"/>
      <c r="BL12" s="10"/>
      <c r="BM12" s="10"/>
      <c r="BN12" s="10"/>
      <c r="BO12" s="10"/>
      <c r="BP12" s="10"/>
      <c r="BQ12" s="10"/>
      <c r="BR12" s="10"/>
    </row>
    <row r="13" spans="1:74" ht="23.25" customHeight="1" x14ac:dyDescent="0.2">
      <c r="A13" s="619" t="s">
        <v>80</v>
      </c>
      <c r="B13" s="619"/>
      <c r="C13" s="619"/>
      <c r="D13" s="619"/>
      <c r="E13" s="619"/>
      <c r="F13" s="619"/>
      <c r="G13" s="619"/>
      <c r="H13" s="619"/>
      <c r="I13" s="619"/>
      <c r="J13" s="619"/>
      <c r="K13" s="619"/>
      <c r="L13" s="619"/>
      <c r="M13" s="660" t="s">
        <v>357</v>
      </c>
      <c r="N13" s="661"/>
      <c r="O13" s="661"/>
      <c r="P13" s="661"/>
      <c r="Q13" s="661"/>
      <c r="R13" s="661"/>
      <c r="S13" s="662"/>
      <c r="T13" s="657" t="s">
        <v>100</v>
      </c>
      <c r="U13" s="657"/>
      <c r="V13" s="657"/>
      <c r="W13" s="657"/>
      <c r="X13" s="657"/>
      <c r="Y13" s="657"/>
      <c r="Z13" s="657"/>
      <c r="AA13" s="657"/>
      <c r="AB13" s="657"/>
      <c r="AC13" s="657"/>
      <c r="AD13" s="657"/>
      <c r="AE13" s="657"/>
      <c r="AF13" s="657"/>
      <c r="AG13" s="657"/>
      <c r="AH13" s="657"/>
      <c r="AI13" s="657"/>
      <c r="AJ13" s="657"/>
      <c r="AK13" s="657"/>
      <c r="AL13" s="657"/>
      <c r="AM13" s="657"/>
      <c r="AN13" s="657"/>
      <c r="AO13" s="657"/>
      <c r="AP13" s="653" t="s">
        <v>356</v>
      </c>
      <c r="AQ13" s="653"/>
      <c r="AR13" s="653"/>
      <c r="AS13" s="653"/>
      <c r="AT13" s="653"/>
      <c r="AU13" s="653"/>
      <c r="AV13" s="653"/>
      <c r="AW13" s="617" t="s">
        <v>376</v>
      </c>
      <c r="AX13" s="625" t="s">
        <v>375</v>
      </c>
      <c r="AY13" s="616" t="s">
        <v>374</v>
      </c>
      <c r="AZ13" s="617"/>
      <c r="BA13" s="618"/>
      <c r="BB13" s="518" t="s">
        <v>446</v>
      </c>
      <c r="BC13" s="519"/>
      <c r="BD13" s="519"/>
      <c r="BE13" s="519"/>
      <c r="BF13" s="519"/>
      <c r="BG13" s="519"/>
      <c r="BH13" s="520"/>
      <c r="BI13" s="518" t="s">
        <v>447</v>
      </c>
      <c r="BJ13" s="519"/>
      <c r="BK13" s="519"/>
      <c r="BL13" s="519"/>
      <c r="BM13" s="519"/>
      <c r="BN13" s="519"/>
      <c r="BO13" s="520"/>
      <c r="BP13" s="518" t="s">
        <v>867</v>
      </c>
      <c r="BQ13" s="519"/>
      <c r="BR13" s="519"/>
      <c r="BS13" s="519"/>
      <c r="BT13" s="519"/>
      <c r="BU13" s="519"/>
      <c r="BV13" s="520"/>
    </row>
    <row r="14" spans="1:74" ht="29.25" customHeight="1" x14ac:dyDescent="0.2">
      <c r="A14" s="619"/>
      <c r="B14" s="619"/>
      <c r="C14" s="619"/>
      <c r="D14" s="619"/>
      <c r="E14" s="619"/>
      <c r="F14" s="619"/>
      <c r="G14" s="619"/>
      <c r="H14" s="619"/>
      <c r="I14" s="619"/>
      <c r="J14" s="619"/>
      <c r="K14" s="619"/>
      <c r="L14" s="619"/>
      <c r="M14" s="663"/>
      <c r="N14" s="664"/>
      <c r="O14" s="664"/>
      <c r="P14" s="664"/>
      <c r="Q14" s="664"/>
      <c r="R14" s="664"/>
      <c r="S14" s="665"/>
      <c r="T14" s="627" t="s">
        <v>310</v>
      </c>
      <c r="U14" s="656" t="s">
        <v>99</v>
      </c>
      <c r="V14" s="656"/>
      <c r="W14" s="656"/>
      <c r="X14" s="656"/>
      <c r="Y14" s="656"/>
      <c r="Z14" s="656"/>
      <c r="AA14" s="656"/>
      <c r="AB14" s="656"/>
      <c r="AC14" s="656"/>
      <c r="AD14" s="656"/>
      <c r="AE14" s="656"/>
      <c r="AF14" s="656"/>
      <c r="AG14" s="656"/>
      <c r="AH14" s="656"/>
      <c r="AI14" s="656"/>
      <c r="AJ14" s="656"/>
      <c r="AK14" s="656"/>
      <c r="AL14" s="656"/>
      <c r="AM14" s="627" t="s">
        <v>101</v>
      </c>
      <c r="AN14" s="627"/>
      <c r="AO14" s="628" t="s">
        <v>407</v>
      </c>
      <c r="AP14" s="653"/>
      <c r="AQ14" s="653"/>
      <c r="AR14" s="653"/>
      <c r="AS14" s="653"/>
      <c r="AT14" s="653"/>
      <c r="AU14" s="653"/>
      <c r="AV14" s="653"/>
      <c r="AW14" s="617"/>
      <c r="AX14" s="625"/>
      <c r="AY14" s="616"/>
      <c r="AZ14" s="617"/>
      <c r="BA14" s="618"/>
      <c r="BB14" s="521"/>
      <c r="BC14" s="522"/>
      <c r="BD14" s="522"/>
      <c r="BE14" s="522"/>
      <c r="BF14" s="522"/>
      <c r="BG14" s="522"/>
      <c r="BH14" s="523"/>
      <c r="BI14" s="521"/>
      <c r="BJ14" s="522"/>
      <c r="BK14" s="522"/>
      <c r="BL14" s="522"/>
      <c r="BM14" s="522"/>
      <c r="BN14" s="522"/>
      <c r="BO14" s="523"/>
      <c r="BP14" s="521"/>
      <c r="BQ14" s="522"/>
      <c r="BR14" s="522"/>
      <c r="BS14" s="522"/>
      <c r="BT14" s="522"/>
      <c r="BU14" s="522"/>
      <c r="BV14" s="523"/>
    </row>
    <row r="15" spans="1:74" s="144" customFormat="1" ht="42" customHeight="1" x14ac:dyDescent="0.25">
      <c r="A15" s="612" t="s">
        <v>77</v>
      </c>
      <c r="B15" s="612"/>
      <c r="C15" s="613" t="s">
        <v>79</v>
      </c>
      <c r="D15" s="614" t="s">
        <v>409</v>
      </c>
      <c r="E15" s="614" t="s">
        <v>408</v>
      </c>
      <c r="F15" s="649" t="s">
        <v>405</v>
      </c>
      <c r="G15" s="649" t="s">
        <v>404</v>
      </c>
      <c r="H15" s="622" t="s">
        <v>412</v>
      </c>
      <c r="I15" s="620" t="s">
        <v>108</v>
      </c>
      <c r="J15" s="614" t="s">
        <v>106</v>
      </c>
      <c r="K15" s="614" t="s">
        <v>11</v>
      </c>
      <c r="L15" s="649" t="s">
        <v>110</v>
      </c>
      <c r="M15" s="623" t="s">
        <v>85</v>
      </c>
      <c r="N15" s="675" t="s">
        <v>377</v>
      </c>
      <c r="O15" s="623" t="s">
        <v>84</v>
      </c>
      <c r="P15" s="675" t="s">
        <v>261</v>
      </c>
      <c r="Q15" s="623" t="s">
        <v>262</v>
      </c>
      <c r="R15" s="658" t="s">
        <v>86</v>
      </c>
      <c r="S15" s="668" t="s">
        <v>87</v>
      </c>
      <c r="T15" s="627"/>
      <c r="U15" s="630" t="s">
        <v>98</v>
      </c>
      <c r="V15" s="630"/>
      <c r="W15" s="630"/>
      <c r="X15" s="630"/>
      <c r="Y15" s="630"/>
      <c r="Z15" s="630" t="s">
        <v>92</v>
      </c>
      <c r="AA15" s="630"/>
      <c r="AB15" s="630"/>
      <c r="AC15" s="142" t="s">
        <v>406</v>
      </c>
      <c r="AD15" s="142"/>
      <c r="AE15" s="142" t="s">
        <v>95</v>
      </c>
      <c r="AF15" s="142"/>
      <c r="AG15" s="142" t="s">
        <v>332</v>
      </c>
      <c r="AH15" s="142"/>
      <c r="AI15" s="627" t="s">
        <v>97</v>
      </c>
      <c r="AJ15" s="627"/>
      <c r="AK15" s="627"/>
      <c r="AL15" s="627"/>
      <c r="AM15" s="627"/>
      <c r="AN15" s="627"/>
      <c r="AO15" s="628"/>
      <c r="AP15" s="629" t="s">
        <v>85</v>
      </c>
      <c r="AQ15" s="648" t="s">
        <v>377</v>
      </c>
      <c r="AR15" s="629" t="s">
        <v>84</v>
      </c>
      <c r="AS15" s="648" t="s">
        <v>261</v>
      </c>
      <c r="AT15" s="654" t="s">
        <v>86</v>
      </c>
      <c r="AU15" s="626" t="s">
        <v>105</v>
      </c>
      <c r="AV15" s="626" t="s">
        <v>378</v>
      </c>
      <c r="AW15" s="617"/>
      <c r="AX15" s="625"/>
      <c r="AY15" s="616"/>
      <c r="AZ15" s="617"/>
      <c r="BA15" s="618"/>
      <c r="BB15" s="524" t="s">
        <v>35</v>
      </c>
      <c r="BC15" s="526" t="s">
        <v>36</v>
      </c>
      <c r="BD15" s="526" t="s">
        <v>2</v>
      </c>
      <c r="BE15" s="526" t="s">
        <v>427</v>
      </c>
      <c r="BF15" s="528" t="s">
        <v>3</v>
      </c>
      <c r="BG15" s="529"/>
      <c r="BH15" s="530"/>
      <c r="BI15" s="524" t="s">
        <v>35</v>
      </c>
      <c r="BJ15" s="526" t="s">
        <v>36</v>
      </c>
      <c r="BK15" s="526" t="s">
        <v>2</v>
      </c>
      <c r="BL15" s="526" t="s">
        <v>427</v>
      </c>
      <c r="BM15" s="528" t="s">
        <v>3</v>
      </c>
      <c r="BN15" s="529"/>
      <c r="BO15" s="530"/>
      <c r="BP15" s="524" t="s">
        <v>35</v>
      </c>
      <c r="BQ15" s="526" t="s">
        <v>36</v>
      </c>
      <c r="BR15" s="526" t="s">
        <v>2</v>
      </c>
      <c r="BS15" s="526" t="s">
        <v>427</v>
      </c>
      <c r="BT15" s="528" t="s">
        <v>3</v>
      </c>
      <c r="BU15" s="529"/>
      <c r="BV15" s="530"/>
    </row>
    <row r="16" spans="1:74" s="144" customFormat="1" ht="72" customHeight="1" x14ac:dyDescent="0.25">
      <c r="A16" s="145" t="s">
        <v>33</v>
      </c>
      <c r="B16" s="145" t="s">
        <v>78</v>
      </c>
      <c r="C16" s="613"/>
      <c r="D16" s="615"/>
      <c r="E16" s="615"/>
      <c r="F16" s="615"/>
      <c r="G16" s="615"/>
      <c r="H16" s="622"/>
      <c r="I16" s="621"/>
      <c r="J16" s="615"/>
      <c r="K16" s="615"/>
      <c r="L16" s="615"/>
      <c r="M16" s="624"/>
      <c r="N16" s="676"/>
      <c r="O16" s="624"/>
      <c r="P16" s="676"/>
      <c r="Q16" s="624"/>
      <c r="R16" s="659"/>
      <c r="S16" s="669"/>
      <c r="T16" s="627"/>
      <c r="U16" s="146" t="s">
        <v>88</v>
      </c>
      <c r="V16" s="146"/>
      <c r="W16" s="146" t="s">
        <v>89</v>
      </c>
      <c r="X16" s="146"/>
      <c r="Y16" s="149" t="s">
        <v>90</v>
      </c>
      <c r="Z16" s="147" t="s">
        <v>91</v>
      </c>
      <c r="AA16" s="147"/>
      <c r="AB16" s="149" t="s">
        <v>109</v>
      </c>
      <c r="AC16" s="148" t="s">
        <v>93</v>
      </c>
      <c r="AD16" s="148"/>
      <c r="AE16" s="148" t="s">
        <v>94</v>
      </c>
      <c r="AF16" s="148"/>
      <c r="AG16" s="148" t="s">
        <v>96</v>
      </c>
      <c r="AH16" s="148"/>
      <c r="AI16" s="148" t="s">
        <v>311</v>
      </c>
      <c r="AJ16" s="143"/>
      <c r="AK16" s="142" t="s">
        <v>330</v>
      </c>
      <c r="AL16" s="142" t="s">
        <v>331</v>
      </c>
      <c r="AM16" s="142" t="s">
        <v>103</v>
      </c>
      <c r="AN16" s="142" t="s">
        <v>104</v>
      </c>
      <c r="AO16" s="628"/>
      <c r="AP16" s="629"/>
      <c r="AQ16" s="648"/>
      <c r="AR16" s="629"/>
      <c r="AS16" s="648"/>
      <c r="AT16" s="654"/>
      <c r="AU16" s="626"/>
      <c r="AV16" s="626"/>
      <c r="AW16" s="617"/>
      <c r="AX16" s="625"/>
      <c r="AY16" s="221" t="s">
        <v>384</v>
      </c>
      <c r="AZ16" s="187" t="s">
        <v>385</v>
      </c>
      <c r="BA16" s="222" t="s">
        <v>386</v>
      </c>
      <c r="BB16" s="525"/>
      <c r="BC16" s="527"/>
      <c r="BD16" s="527"/>
      <c r="BE16" s="527"/>
      <c r="BF16" s="15" t="s">
        <v>4</v>
      </c>
      <c r="BG16" s="15" t="s">
        <v>5</v>
      </c>
      <c r="BH16" s="15" t="s">
        <v>6</v>
      </c>
      <c r="BI16" s="525"/>
      <c r="BJ16" s="527"/>
      <c r="BK16" s="527"/>
      <c r="BL16" s="527"/>
      <c r="BM16" s="15" t="s">
        <v>4</v>
      </c>
      <c r="BN16" s="15" t="s">
        <v>5</v>
      </c>
      <c r="BO16" s="15" t="s">
        <v>6</v>
      </c>
      <c r="BP16" s="525"/>
      <c r="BQ16" s="527"/>
      <c r="BR16" s="527"/>
      <c r="BS16" s="527"/>
      <c r="BT16" s="15" t="s">
        <v>4</v>
      </c>
      <c r="BU16" s="15" t="s">
        <v>5</v>
      </c>
      <c r="BV16" s="15" t="s">
        <v>6</v>
      </c>
    </row>
    <row r="17" spans="1:210" s="315" customFormat="1" ht="149.25" customHeight="1" thickBot="1" x14ac:dyDescent="0.3">
      <c r="A17" s="606" t="s">
        <v>430</v>
      </c>
      <c r="B17" s="606"/>
      <c r="C17" s="607" t="s">
        <v>435</v>
      </c>
      <c r="D17" s="597" t="s">
        <v>436</v>
      </c>
      <c r="E17" s="597" t="s">
        <v>437</v>
      </c>
      <c r="F17" s="317" t="s">
        <v>15</v>
      </c>
      <c r="G17" s="253" t="s">
        <v>438</v>
      </c>
      <c r="H17" s="597" t="s">
        <v>451</v>
      </c>
      <c r="I17" s="597" t="s">
        <v>760</v>
      </c>
      <c r="J17" s="632" t="s">
        <v>459</v>
      </c>
      <c r="K17" s="597" t="s">
        <v>82</v>
      </c>
      <c r="L17" s="633" t="s">
        <v>440</v>
      </c>
      <c r="M17" s="605" t="s">
        <v>255</v>
      </c>
      <c r="N17" s="188">
        <f>VLOOKUP(M17,'Datos Validacion'!$C$6:$D$10,2,0)</f>
        <v>2</v>
      </c>
      <c r="O17" s="594" t="s">
        <v>253</v>
      </c>
      <c r="P17" s="189">
        <f>VLOOKUP(O17,'Datos Validacion'!$E$6:$F$15,2,0)</f>
        <v>20</v>
      </c>
      <c r="Q17" s="608" t="s">
        <v>240</v>
      </c>
      <c r="R17" s="609">
        <f>+N17*P17</f>
        <v>40</v>
      </c>
      <c r="S17" s="610" t="s">
        <v>304</v>
      </c>
      <c r="T17" s="611" t="s">
        <v>441</v>
      </c>
      <c r="U17" s="606" t="s">
        <v>312</v>
      </c>
      <c r="V17" s="321">
        <f>VLOOKUP(U17,'Datos Validacion'!$I$6:$J$7,2,0)</f>
        <v>15</v>
      </c>
      <c r="W17" s="606" t="s">
        <v>314</v>
      </c>
      <c r="X17" s="321">
        <f>VLOOKUP(W17,'Datos Validacion'!$K$6:$L$7,2,0)</f>
        <v>15</v>
      </c>
      <c r="Y17" s="607" t="s">
        <v>442</v>
      </c>
      <c r="Z17" s="606" t="s">
        <v>317</v>
      </c>
      <c r="AA17" s="321">
        <f>VLOOKUP(Z17,'Datos Validacion'!$M$6:$N$7,2,0)</f>
        <v>15</v>
      </c>
      <c r="AB17" s="607" t="s">
        <v>487</v>
      </c>
      <c r="AC17" s="606" t="s">
        <v>319</v>
      </c>
      <c r="AD17" s="321">
        <f>VLOOKUP(AC17,'Datos Validacion'!$P$6:$Q$8,2,0)</f>
        <v>15</v>
      </c>
      <c r="AE17" s="606" t="s">
        <v>322</v>
      </c>
      <c r="AF17" s="321">
        <f>VLOOKUP(AE17,'Datos Validacion'!$R$6:$S$7,2,0)</f>
        <v>15</v>
      </c>
      <c r="AG17" s="607" t="s">
        <v>324</v>
      </c>
      <c r="AH17" s="321">
        <f>VLOOKUP(AG17,'Datos Validacion'!$T$6:$U$7,2,0)</f>
        <v>15</v>
      </c>
      <c r="AI17" s="606" t="s">
        <v>326</v>
      </c>
      <c r="AJ17" s="321">
        <f>VLOOKUP(AI17,'Datos Validacion'!$V$6:$W$8,2,0)</f>
        <v>10</v>
      </c>
      <c r="AK17" s="603" t="s">
        <v>444</v>
      </c>
      <c r="AL17" s="603" t="s">
        <v>443</v>
      </c>
      <c r="AM17" s="604">
        <f>V17+X17+AA17+AD17+AF17+AH17+AJ17</f>
        <v>100</v>
      </c>
      <c r="AN17" s="597" t="s">
        <v>333</v>
      </c>
      <c r="AO17" s="605" t="s">
        <v>387</v>
      </c>
      <c r="AP17" s="605" t="s">
        <v>254</v>
      </c>
      <c r="AQ17" s="188">
        <f>VLOOKUP(AP17,'Datos Validacion'!$C$6:$D$10,2,0)</f>
        <v>1</v>
      </c>
      <c r="AR17" s="594" t="s">
        <v>253</v>
      </c>
      <c r="AS17" s="318">
        <f>VLOOKUP(AR17,'Datos Validacion'!$E$6:$F$15,2,0)</f>
        <v>20</v>
      </c>
      <c r="AT17" s="595">
        <f>AQ17*AS17</f>
        <v>20</v>
      </c>
      <c r="AU17" s="596" t="s">
        <v>301</v>
      </c>
      <c r="AV17" s="597" t="s">
        <v>360</v>
      </c>
      <c r="AW17" s="598" t="s">
        <v>466</v>
      </c>
      <c r="AX17" s="600" t="s">
        <v>445</v>
      </c>
      <c r="AY17" s="601"/>
      <c r="AZ17" s="598"/>
      <c r="BA17" s="602"/>
      <c r="BB17" s="484">
        <v>43951</v>
      </c>
      <c r="BC17" s="420" t="s">
        <v>787</v>
      </c>
      <c r="BD17" s="420" t="s">
        <v>448</v>
      </c>
      <c r="BE17" s="599" t="s">
        <v>449</v>
      </c>
      <c r="BF17" s="420"/>
      <c r="BG17" s="420" t="s">
        <v>430</v>
      </c>
      <c r="BH17" s="486" t="s">
        <v>450</v>
      </c>
      <c r="BI17" s="585">
        <v>44073</v>
      </c>
      <c r="BJ17" s="420" t="s">
        <v>788</v>
      </c>
      <c r="BK17" s="420" t="s">
        <v>776</v>
      </c>
      <c r="BL17" s="599">
        <v>1</v>
      </c>
      <c r="BM17" s="583"/>
      <c r="BN17" s="583" t="s">
        <v>430</v>
      </c>
      <c r="BO17" s="486" t="s">
        <v>777</v>
      </c>
      <c r="BP17" s="531">
        <v>44196</v>
      </c>
      <c r="BQ17" s="476" t="s">
        <v>788</v>
      </c>
      <c r="BR17" s="476" t="s">
        <v>776</v>
      </c>
      <c r="BS17" s="532" t="s">
        <v>875</v>
      </c>
      <c r="BT17" s="533"/>
      <c r="BU17" s="480" t="s">
        <v>430</v>
      </c>
      <c r="BV17" s="476" t="s">
        <v>861</v>
      </c>
      <c r="BW17" s="351"/>
      <c r="BX17" s="351"/>
      <c r="BY17" s="351"/>
      <c r="BZ17" s="351"/>
      <c r="CA17" s="351"/>
      <c r="CB17" s="351"/>
      <c r="CC17" s="351"/>
      <c r="CD17" s="351"/>
      <c r="CE17" s="351"/>
      <c r="CF17" s="351"/>
      <c r="CG17" s="351"/>
      <c r="CH17" s="351"/>
      <c r="CI17" s="351"/>
      <c r="CJ17" s="351"/>
      <c r="CK17" s="351"/>
      <c r="CL17" s="351"/>
      <c r="CM17" s="351"/>
      <c r="CN17" s="351"/>
      <c r="CO17" s="351"/>
      <c r="CP17" s="351"/>
      <c r="CQ17" s="351"/>
      <c r="CR17" s="351"/>
      <c r="CS17" s="351"/>
      <c r="CT17" s="351"/>
      <c r="CU17" s="351"/>
      <c r="CV17" s="351"/>
      <c r="CW17" s="351"/>
      <c r="CX17" s="351"/>
      <c r="CY17" s="351"/>
      <c r="CZ17" s="351"/>
      <c r="DA17" s="351"/>
      <c r="DB17" s="351"/>
      <c r="DC17" s="351"/>
      <c r="DD17" s="351"/>
      <c r="DE17" s="351"/>
      <c r="DF17" s="351"/>
      <c r="DG17" s="351"/>
      <c r="DH17" s="351"/>
      <c r="DI17" s="351"/>
      <c r="DJ17" s="351"/>
      <c r="DK17" s="351"/>
      <c r="DL17" s="351"/>
      <c r="DM17" s="351"/>
      <c r="DN17" s="351"/>
      <c r="DO17" s="351"/>
      <c r="DP17" s="351"/>
      <c r="DQ17" s="351"/>
      <c r="DR17" s="351"/>
      <c r="DS17" s="351"/>
      <c r="DT17" s="351"/>
      <c r="DU17" s="351"/>
      <c r="DV17" s="351"/>
      <c r="DW17" s="351"/>
      <c r="DX17" s="351"/>
      <c r="DY17" s="351"/>
      <c r="DZ17" s="351"/>
      <c r="EA17" s="351"/>
      <c r="EB17" s="351"/>
      <c r="EC17" s="351"/>
      <c r="ED17" s="351"/>
      <c r="EE17" s="351"/>
      <c r="EF17" s="351"/>
      <c r="EG17" s="351"/>
      <c r="EH17" s="351"/>
      <c r="EI17" s="351"/>
      <c r="EJ17" s="351"/>
      <c r="EK17" s="351"/>
      <c r="EL17" s="351"/>
      <c r="EM17" s="351"/>
      <c r="EN17" s="351"/>
      <c r="EO17" s="351"/>
      <c r="EP17" s="351"/>
      <c r="EQ17" s="351"/>
      <c r="ER17" s="351"/>
      <c r="ES17" s="351"/>
      <c r="ET17" s="351"/>
      <c r="EU17" s="351"/>
      <c r="EV17" s="351"/>
      <c r="EW17" s="351"/>
      <c r="EX17" s="351"/>
      <c r="EY17" s="351"/>
      <c r="EZ17" s="351"/>
      <c r="FA17" s="351"/>
      <c r="FB17" s="351"/>
      <c r="FC17" s="351"/>
      <c r="FD17" s="351"/>
      <c r="FE17" s="351"/>
      <c r="FF17" s="351"/>
      <c r="FG17" s="351"/>
      <c r="FH17" s="351"/>
      <c r="FI17" s="351"/>
      <c r="FJ17" s="351"/>
      <c r="FK17" s="351"/>
      <c r="FL17" s="351"/>
      <c r="FM17" s="351"/>
      <c r="FN17" s="351"/>
      <c r="FO17" s="351"/>
      <c r="FP17" s="351"/>
      <c r="FQ17" s="351"/>
      <c r="FR17" s="351"/>
      <c r="FS17" s="351"/>
      <c r="FT17" s="351"/>
      <c r="FU17" s="351"/>
      <c r="FV17" s="351"/>
      <c r="FW17" s="351"/>
      <c r="FX17" s="351"/>
      <c r="FY17" s="351"/>
      <c r="FZ17" s="351"/>
      <c r="GA17" s="351"/>
      <c r="GB17" s="351"/>
      <c r="GC17" s="351"/>
      <c r="GD17" s="351"/>
      <c r="GE17" s="351"/>
      <c r="GF17" s="351"/>
      <c r="GG17" s="351"/>
      <c r="GH17" s="351"/>
      <c r="GI17" s="351"/>
      <c r="GJ17" s="351"/>
      <c r="GK17" s="351"/>
      <c r="GL17" s="351"/>
      <c r="GM17" s="351"/>
      <c r="GN17" s="351"/>
      <c r="GO17" s="351"/>
      <c r="GP17" s="351"/>
      <c r="GQ17" s="351"/>
      <c r="GR17" s="351"/>
      <c r="GS17" s="351"/>
      <c r="GT17" s="351"/>
      <c r="GU17" s="351"/>
      <c r="GV17" s="351"/>
      <c r="GW17" s="351"/>
      <c r="GX17" s="351"/>
      <c r="GY17" s="351"/>
      <c r="GZ17" s="351"/>
      <c r="HA17" s="351"/>
      <c r="HB17" s="351"/>
    </row>
    <row r="18" spans="1:210" ht="102.75" customHeight="1" thickTop="1" thickBot="1" x14ac:dyDescent="0.25">
      <c r="A18" s="499"/>
      <c r="B18" s="499"/>
      <c r="C18" s="501"/>
      <c r="D18" s="432"/>
      <c r="E18" s="432"/>
      <c r="F18" s="193" t="s">
        <v>7</v>
      </c>
      <c r="G18" s="254" t="s">
        <v>439</v>
      </c>
      <c r="H18" s="432"/>
      <c r="I18" s="432"/>
      <c r="J18" s="540"/>
      <c r="K18" s="432"/>
      <c r="L18" s="513"/>
      <c r="M18" s="509"/>
      <c r="N18" s="205"/>
      <c r="O18" s="511"/>
      <c r="P18" s="259" t="e">
        <f>VLOOKUP(O18,'Datos Validacion'!$E$6:$F$15,2,0)</f>
        <v>#N/A</v>
      </c>
      <c r="Q18" s="515"/>
      <c r="R18" s="517"/>
      <c r="S18" s="535"/>
      <c r="T18" s="538"/>
      <c r="U18" s="499"/>
      <c r="V18" s="196"/>
      <c r="W18" s="499"/>
      <c r="X18" s="196"/>
      <c r="Y18" s="501"/>
      <c r="Z18" s="499"/>
      <c r="AA18" s="196"/>
      <c r="AB18" s="501"/>
      <c r="AC18" s="499"/>
      <c r="AD18" s="196"/>
      <c r="AE18" s="499"/>
      <c r="AF18" s="196"/>
      <c r="AG18" s="501"/>
      <c r="AH18" s="196"/>
      <c r="AI18" s="499"/>
      <c r="AJ18" s="196" t="e">
        <f>VLOOKUP(AI18,'Datos Validacion'!$V$6:$W$8,2,0)</f>
        <v>#N/A</v>
      </c>
      <c r="AK18" s="503"/>
      <c r="AL18" s="503"/>
      <c r="AM18" s="507"/>
      <c r="AN18" s="432"/>
      <c r="AO18" s="509"/>
      <c r="AP18" s="509"/>
      <c r="AQ18" s="205" t="e">
        <f>VLOOKUP(AP18,'Datos Validacion'!$C$6:$D$10,2,0)</f>
        <v>#N/A</v>
      </c>
      <c r="AR18" s="511"/>
      <c r="AS18" s="195" t="e">
        <f>VLOOKUP(AR18,'Datos Validacion'!$E$6:$F$15,2,0)</f>
        <v>#N/A</v>
      </c>
      <c r="AT18" s="542"/>
      <c r="AU18" s="544"/>
      <c r="AV18" s="432"/>
      <c r="AW18" s="426"/>
      <c r="AX18" s="588"/>
      <c r="AY18" s="419"/>
      <c r="AZ18" s="426"/>
      <c r="BA18" s="592"/>
      <c r="BB18" s="453"/>
      <c r="BC18" s="438"/>
      <c r="BD18" s="438"/>
      <c r="BE18" s="463"/>
      <c r="BF18" s="438"/>
      <c r="BG18" s="438"/>
      <c r="BH18" s="440"/>
      <c r="BI18" s="435"/>
      <c r="BJ18" s="438"/>
      <c r="BK18" s="438"/>
      <c r="BL18" s="463"/>
      <c r="BM18" s="451"/>
      <c r="BN18" s="451"/>
      <c r="BO18" s="440"/>
      <c r="BP18" s="419"/>
      <c r="BQ18" s="438"/>
      <c r="BR18" s="438"/>
      <c r="BS18" s="463"/>
      <c r="BT18" s="426"/>
      <c r="BU18" s="451"/>
      <c r="BV18" s="438"/>
    </row>
    <row r="19" spans="1:210" s="316" customFormat="1" ht="105" customHeight="1" thickTop="1" thickBot="1" x14ac:dyDescent="0.25">
      <c r="A19" s="498" t="s">
        <v>430</v>
      </c>
      <c r="B19" s="498"/>
      <c r="C19" s="500" t="s">
        <v>452</v>
      </c>
      <c r="D19" s="413" t="s">
        <v>453</v>
      </c>
      <c r="E19" s="413" t="s">
        <v>454</v>
      </c>
      <c r="F19" s="197" t="s">
        <v>7</v>
      </c>
      <c r="G19" s="255" t="s">
        <v>455</v>
      </c>
      <c r="H19" s="413" t="s">
        <v>458</v>
      </c>
      <c r="I19" s="413" t="s">
        <v>761</v>
      </c>
      <c r="J19" s="539" t="s">
        <v>460</v>
      </c>
      <c r="K19" s="413" t="s">
        <v>82</v>
      </c>
      <c r="L19" s="512" t="s">
        <v>461</v>
      </c>
      <c r="M19" s="508" t="s">
        <v>254</v>
      </c>
      <c r="N19" s="211">
        <f>VLOOKUP(M19,'Datos Validacion'!$C$6:$D$10,2,0)</f>
        <v>1</v>
      </c>
      <c r="O19" s="510" t="s">
        <v>253</v>
      </c>
      <c r="P19" s="260">
        <f>VLOOKUP(O19,'Datos Validacion'!$E$6:$F$15,2,0)</f>
        <v>20</v>
      </c>
      <c r="Q19" s="514" t="s">
        <v>240</v>
      </c>
      <c r="R19" s="516">
        <f t="shared" ref="R19" si="0">+N19*P19</f>
        <v>20</v>
      </c>
      <c r="S19" s="543" t="s">
        <v>301</v>
      </c>
      <c r="T19" s="537" t="s">
        <v>462</v>
      </c>
      <c r="U19" s="498" t="s">
        <v>312</v>
      </c>
      <c r="V19" s="199">
        <f>VLOOKUP(U19,'Datos Validacion'!$I$6:$J$7,2,0)</f>
        <v>15</v>
      </c>
      <c r="W19" s="498" t="s">
        <v>314</v>
      </c>
      <c r="X19" s="199">
        <f>VLOOKUP(W19,'Datos Validacion'!$K$6:$L$7,2,0)</f>
        <v>15</v>
      </c>
      <c r="Y19" s="500" t="s">
        <v>464</v>
      </c>
      <c r="Z19" s="498" t="s">
        <v>317</v>
      </c>
      <c r="AA19" s="199">
        <f>VLOOKUP(Z19,'Datos Validacion'!$M$6:$N$7,2,0)</f>
        <v>15</v>
      </c>
      <c r="AB19" s="500" t="s">
        <v>487</v>
      </c>
      <c r="AC19" s="498" t="s">
        <v>319</v>
      </c>
      <c r="AD19" s="199">
        <f>VLOOKUP(AC19,'Datos Validacion'!$P$6:$Q$8,2,0)</f>
        <v>15</v>
      </c>
      <c r="AE19" s="498" t="s">
        <v>322</v>
      </c>
      <c r="AF19" s="199">
        <f>VLOOKUP(AE19,'Datos Validacion'!$R$6:$S$7,2,0)</f>
        <v>15</v>
      </c>
      <c r="AG19" s="500" t="s">
        <v>324</v>
      </c>
      <c r="AH19" s="199">
        <f>VLOOKUP(AG19,'Datos Validacion'!$T$6:$U$7,2,0)</f>
        <v>15</v>
      </c>
      <c r="AI19" s="498" t="s">
        <v>326</v>
      </c>
      <c r="AJ19" s="199">
        <f>VLOOKUP(AI19,'Datos Validacion'!$V$6:$W$8,2,0)</f>
        <v>10</v>
      </c>
      <c r="AK19" s="502" t="s">
        <v>465</v>
      </c>
      <c r="AL19" s="504"/>
      <c r="AM19" s="306">
        <f t="shared" ref="AM19:AM21" si="1">V19+X19+AA19+AD19+AF19+AH19+AJ19</f>
        <v>100</v>
      </c>
      <c r="AN19" s="413" t="s">
        <v>333</v>
      </c>
      <c r="AO19" s="508" t="s">
        <v>387</v>
      </c>
      <c r="AP19" s="508" t="s">
        <v>254</v>
      </c>
      <c r="AQ19" s="211">
        <f>VLOOKUP(AP19,'Datos Validacion'!$C$6:$D$10,2,0)</f>
        <v>1</v>
      </c>
      <c r="AR19" s="510" t="s">
        <v>253</v>
      </c>
      <c r="AS19" s="198">
        <f>VLOOKUP(AR19,'Datos Validacion'!$E$6:$F$15,2,0)</f>
        <v>20</v>
      </c>
      <c r="AT19" s="541">
        <f>AQ19*AS19</f>
        <v>20</v>
      </c>
      <c r="AU19" s="543" t="s">
        <v>301</v>
      </c>
      <c r="AV19" s="413" t="s">
        <v>360</v>
      </c>
      <c r="AW19" s="536" t="s">
        <v>466</v>
      </c>
      <c r="AX19" s="586" t="s">
        <v>467</v>
      </c>
      <c r="AY19" s="589"/>
      <c r="AZ19" s="536"/>
      <c r="BA19" s="590"/>
      <c r="BB19" s="452">
        <v>43951</v>
      </c>
      <c r="BC19" s="436" t="s">
        <v>468</v>
      </c>
      <c r="BD19" s="436" t="s">
        <v>469</v>
      </c>
      <c r="BE19" s="436" t="s">
        <v>470</v>
      </c>
      <c r="BF19" s="436"/>
      <c r="BG19" s="436" t="s">
        <v>430</v>
      </c>
      <c r="BH19" s="439"/>
      <c r="BI19" s="433">
        <v>44073</v>
      </c>
      <c r="BJ19" s="436" t="s">
        <v>816</v>
      </c>
      <c r="BK19" s="436" t="s">
        <v>469</v>
      </c>
      <c r="BL19" s="436" t="s">
        <v>470</v>
      </c>
      <c r="BM19" s="437"/>
      <c r="BN19" s="450" t="s">
        <v>430</v>
      </c>
      <c r="BO19" s="695"/>
      <c r="BP19" s="410">
        <v>44196</v>
      </c>
      <c r="BQ19" s="413" t="s">
        <v>876</v>
      </c>
      <c r="BR19" s="436" t="s">
        <v>866</v>
      </c>
      <c r="BS19" s="436" t="s">
        <v>877</v>
      </c>
      <c r="BT19" s="413"/>
      <c r="BU19" s="413" t="s">
        <v>430</v>
      </c>
      <c r="BV19" s="413" t="s">
        <v>871</v>
      </c>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row>
    <row r="20" spans="1:210" ht="105" customHeight="1" thickTop="1" x14ac:dyDescent="0.2">
      <c r="A20" s="551"/>
      <c r="B20" s="551"/>
      <c r="C20" s="550"/>
      <c r="D20" s="552"/>
      <c r="E20" s="552"/>
      <c r="F20" s="317" t="s">
        <v>7</v>
      </c>
      <c r="G20" s="253" t="s">
        <v>456</v>
      </c>
      <c r="H20" s="552"/>
      <c r="I20" s="552"/>
      <c r="J20" s="553"/>
      <c r="K20" s="552"/>
      <c r="L20" s="549"/>
      <c r="M20" s="557"/>
      <c r="N20" s="188" t="e">
        <f>VLOOKUP(M20,'Datos Validacion'!$C$6:$D$10,2,0)</f>
        <v>#N/A</v>
      </c>
      <c r="O20" s="558"/>
      <c r="P20" s="189" t="e">
        <f>VLOOKUP(O20,'Datos Validacion'!$E$6:$F$15,2,0)</f>
        <v>#N/A</v>
      </c>
      <c r="Q20" s="564"/>
      <c r="R20" s="565"/>
      <c r="S20" s="593"/>
      <c r="T20" s="584"/>
      <c r="U20" s="574"/>
      <c r="V20" s="321"/>
      <c r="W20" s="574"/>
      <c r="X20" s="321"/>
      <c r="Y20" s="575"/>
      <c r="Z20" s="574"/>
      <c r="AA20" s="321"/>
      <c r="AB20" s="575"/>
      <c r="AC20" s="574"/>
      <c r="AD20" s="321"/>
      <c r="AE20" s="574"/>
      <c r="AF20" s="321"/>
      <c r="AG20" s="575"/>
      <c r="AH20" s="321"/>
      <c r="AI20" s="574"/>
      <c r="AJ20" s="321"/>
      <c r="AK20" s="677"/>
      <c r="AL20" s="577"/>
      <c r="AM20" s="307"/>
      <c r="AN20" s="580"/>
      <c r="AO20" s="557"/>
      <c r="AP20" s="557"/>
      <c r="AQ20" s="188">
        <f>VLOOKUP(AP19,'Datos Validacion'!$C$6:$D$10,2,0)</f>
        <v>1</v>
      </c>
      <c r="AR20" s="558"/>
      <c r="AS20" s="318" t="e">
        <f>VLOOKUP(AR20,'Datos Validacion'!$E$6:$F$15,2,0)</f>
        <v>#N/A</v>
      </c>
      <c r="AT20" s="559"/>
      <c r="AU20" s="593"/>
      <c r="AV20" s="552"/>
      <c r="AW20" s="425"/>
      <c r="AX20" s="587"/>
      <c r="AY20" s="418"/>
      <c r="AZ20" s="425"/>
      <c r="BA20" s="591"/>
      <c r="BB20" s="482"/>
      <c r="BC20" s="437"/>
      <c r="BD20" s="437"/>
      <c r="BE20" s="437"/>
      <c r="BF20" s="437"/>
      <c r="BG20" s="437"/>
      <c r="BH20" s="455"/>
      <c r="BI20" s="434"/>
      <c r="BJ20" s="437"/>
      <c r="BK20" s="437"/>
      <c r="BL20" s="437"/>
      <c r="BM20" s="437"/>
      <c r="BN20" s="447"/>
      <c r="BO20" s="591"/>
      <c r="BP20" s="697"/>
      <c r="BQ20" s="552"/>
      <c r="BR20" s="437"/>
      <c r="BS20" s="437"/>
      <c r="BT20" s="552"/>
      <c r="BU20" s="552"/>
      <c r="BV20" s="552"/>
    </row>
    <row r="21" spans="1:210" ht="272.25" customHeight="1" thickBot="1" x14ac:dyDescent="0.25">
      <c r="A21" s="499"/>
      <c r="B21" s="499"/>
      <c r="C21" s="501"/>
      <c r="D21" s="432"/>
      <c r="E21" s="432"/>
      <c r="F21" s="193" t="s">
        <v>7</v>
      </c>
      <c r="G21" s="254" t="s">
        <v>457</v>
      </c>
      <c r="H21" s="432"/>
      <c r="I21" s="432"/>
      <c r="J21" s="540"/>
      <c r="K21" s="432"/>
      <c r="L21" s="513"/>
      <c r="M21" s="509"/>
      <c r="N21" s="205" t="e">
        <f>VLOOKUP(M21,'Datos Validacion'!$C$6:$D$10,2,0)</f>
        <v>#N/A</v>
      </c>
      <c r="O21" s="511"/>
      <c r="P21" s="259" t="e">
        <f>VLOOKUP(O21,'Datos Validacion'!$E$6:$F$15,2,0)</f>
        <v>#N/A</v>
      </c>
      <c r="Q21" s="515"/>
      <c r="R21" s="517"/>
      <c r="S21" s="544"/>
      <c r="T21" s="263" t="s">
        <v>463</v>
      </c>
      <c r="U21" s="202" t="s">
        <v>312</v>
      </c>
      <c r="V21" s="196">
        <f>VLOOKUP(U21,'Datos Validacion'!$I$6:$J$7,2,0)</f>
        <v>15</v>
      </c>
      <c r="W21" s="202" t="s">
        <v>314</v>
      </c>
      <c r="X21" s="196">
        <f>VLOOKUP(W21,'Datos Validacion'!$K$6:$L$7,2,0)</f>
        <v>15</v>
      </c>
      <c r="Y21" s="194" t="s">
        <v>490</v>
      </c>
      <c r="Z21" s="202" t="s">
        <v>317</v>
      </c>
      <c r="AA21" s="196">
        <f>VLOOKUP(Z21,'Datos Validacion'!$M$6:$N$7,2,0)</f>
        <v>15</v>
      </c>
      <c r="AB21" s="194" t="s">
        <v>487</v>
      </c>
      <c r="AC21" s="202" t="s">
        <v>319</v>
      </c>
      <c r="AD21" s="196">
        <f>VLOOKUP(AC21,'Datos Validacion'!$P$6:$Q$8,2,0)</f>
        <v>15</v>
      </c>
      <c r="AE21" s="202" t="s">
        <v>322</v>
      </c>
      <c r="AF21" s="196">
        <f>VLOOKUP(AE21,'Datos Validacion'!$R$6:$S$7,2,0)</f>
        <v>15</v>
      </c>
      <c r="AG21" s="194" t="s">
        <v>324</v>
      </c>
      <c r="AH21" s="196">
        <f>VLOOKUP(AG21,'Datos Validacion'!$T$6:$U$7,2,0)</f>
        <v>15</v>
      </c>
      <c r="AI21" s="202" t="s">
        <v>326</v>
      </c>
      <c r="AJ21" s="196">
        <f>VLOOKUP(AI21,'Datos Validacion'!$V$6:$W$8,2,0)</f>
        <v>10</v>
      </c>
      <c r="AK21" s="254" t="s">
        <v>491</v>
      </c>
      <c r="AL21" s="270"/>
      <c r="AM21" s="204">
        <f t="shared" si="1"/>
        <v>100</v>
      </c>
      <c r="AN21" s="196" t="s">
        <v>333</v>
      </c>
      <c r="AO21" s="509"/>
      <c r="AP21" s="509"/>
      <c r="AQ21" s="205" t="e">
        <f>VLOOKUP(AP21,'Datos Validacion'!$C$6:$D$10,2,0)</f>
        <v>#N/A</v>
      </c>
      <c r="AR21" s="511"/>
      <c r="AS21" s="195" t="e">
        <f>VLOOKUP(AR21,'Datos Validacion'!$E$6:$F$15,2,0)</f>
        <v>#N/A</v>
      </c>
      <c r="AT21" s="542"/>
      <c r="AU21" s="544"/>
      <c r="AV21" s="432"/>
      <c r="AW21" s="426"/>
      <c r="AX21" s="588"/>
      <c r="AY21" s="419"/>
      <c r="AZ21" s="426"/>
      <c r="BA21" s="592"/>
      <c r="BB21" s="453"/>
      <c r="BC21" s="438"/>
      <c r="BD21" s="438"/>
      <c r="BE21" s="438"/>
      <c r="BF21" s="438"/>
      <c r="BG21" s="438"/>
      <c r="BH21" s="440"/>
      <c r="BI21" s="435"/>
      <c r="BJ21" s="438"/>
      <c r="BK21" s="438"/>
      <c r="BL21" s="438"/>
      <c r="BM21" s="438"/>
      <c r="BN21" s="451"/>
      <c r="BO21" s="592"/>
      <c r="BP21" s="698"/>
      <c r="BQ21" s="432"/>
      <c r="BR21" s="438"/>
      <c r="BS21" s="438"/>
      <c r="BT21" s="432"/>
      <c r="BU21" s="432"/>
      <c r="BV21" s="432"/>
    </row>
    <row r="22" spans="1:210" s="316" customFormat="1" ht="114.75" customHeight="1" thickTop="1" thickBot="1" x14ac:dyDescent="0.25">
      <c r="A22" s="498" t="s">
        <v>430</v>
      </c>
      <c r="B22" s="498"/>
      <c r="C22" s="500" t="s">
        <v>452</v>
      </c>
      <c r="D22" s="413" t="s">
        <v>481</v>
      </c>
      <c r="E22" s="413" t="s">
        <v>480</v>
      </c>
      <c r="F22" s="197" t="s">
        <v>7</v>
      </c>
      <c r="G22" s="325" t="s">
        <v>471</v>
      </c>
      <c r="H22" s="413" t="s">
        <v>489</v>
      </c>
      <c r="I22" s="413" t="s">
        <v>762</v>
      </c>
      <c r="J22" s="539" t="s">
        <v>485</v>
      </c>
      <c r="K22" s="413" t="s">
        <v>82</v>
      </c>
      <c r="L22" s="512" t="s">
        <v>475</v>
      </c>
      <c r="M22" s="508" t="s">
        <v>256</v>
      </c>
      <c r="N22" s="211">
        <f>VLOOKUP(M22,'Datos Validacion'!$C$6:$D$10,2,0)</f>
        <v>3</v>
      </c>
      <c r="O22" s="510" t="s">
        <v>252</v>
      </c>
      <c r="P22" s="260">
        <f>VLOOKUP(O22,'Datos Validacion'!$E$6:$F$15,2,0)</f>
        <v>10</v>
      </c>
      <c r="Q22" s="514" t="s">
        <v>242</v>
      </c>
      <c r="R22" s="516">
        <f t="shared" ref="R22:R58" si="2">+N22*P22</f>
        <v>30</v>
      </c>
      <c r="S22" s="534" t="s">
        <v>303</v>
      </c>
      <c r="T22" s="264" t="s">
        <v>476</v>
      </c>
      <c r="U22" s="208" t="s">
        <v>312</v>
      </c>
      <c r="V22" s="199">
        <f>VLOOKUP(U22,'Datos Validacion'!$I$6:$J$7,2,0)</f>
        <v>15</v>
      </c>
      <c r="W22" s="208" t="s">
        <v>314</v>
      </c>
      <c r="X22" s="199">
        <f>VLOOKUP(W22,'Datos Validacion'!$K$6:$L$7,2,0)</f>
        <v>15</v>
      </c>
      <c r="Y22" s="209" t="s">
        <v>486</v>
      </c>
      <c r="Z22" s="208" t="s">
        <v>317</v>
      </c>
      <c r="AA22" s="199">
        <f>VLOOKUP(Z22,'Datos Validacion'!$M$6:$N$7,2,0)</f>
        <v>15</v>
      </c>
      <c r="AB22" s="209" t="s">
        <v>8</v>
      </c>
      <c r="AC22" s="208" t="s">
        <v>319</v>
      </c>
      <c r="AD22" s="199">
        <f>VLOOKUP(AC22,'Datos Validacion'!$P$6:$Q$8,2,0)</f>
        <v>15</v>
      </c>
      <c r="AE22" s="208" t="s">
        <v>322</v>
      </c>
      <c r="AF22" s="199">
        <f>VLOOKUP(AE22,'Datos Validacion'!$R$6:$S$7,2,0)</f>
        <v>15</v>
      </c>
      <c r="AG22" s="209" t="s">
        <v>324</v>
      </c>
      <c r="AH22" s="199">
        <f>VLOOKUP(AG22,'Datos Validacion'!$T$6:$U$7,2,0)</f>
        <v>15</v>
      </c>
      <c r="AI22" s="208" t="s">
        <v>326</v>
      </c>
      <c r="AJ22" s="199">
        <f>VLOOKUP(AI22,'Datos Validacion'!$V$6:$W$8,2,0)</f>
        <v>10</v>
      </c>
      <c r="AK22" s="255" t="s">
        <v>474</v>
      </c>
      <c r="AL22" s="271"/>
      <c r="AM22" s="210">
        <f t="shared" ref="AM22:AM59" si="3">V22+X22+AA22+AD22+AF22+AH22+AJ22</f>
        <v>100</v>
      </c>
      <c r="AN22" s="199" t="s">
        <v>333</v>
      </c>
      <c r="AO22" s="508" t="s">
        <v>387</v>
      </c>
      <c r="AP22" s="508" t="s">
        <v>254</v>
      </c>
      <c r="AQ22" s="211">
        <f>VLOOKUP(AP22,'Datos Validacion'!$C$6:$D$10,2,0)</f>
        <v>1</v>
      </c>
      <c r="AR22" s="510" t="s">
        <v>251</v>
      </c>
      <c r="AS22" s="198">
        <f>VLOOKUP(AR22,'Datos Validacion'!$E$6:$F$15,2,0)</f>
        <v>5</v>
      </c>
      <c r="AT22" s="541">
        <f t="shared" ref="AT22:AT58" si="4">AQ22*AS22</f>
        <v>5</v>
      </c>
      <c r="AU22" s="545" t="s">
        <v>298</v>
      </c>
      <c r="AV22" s="413" t="s">
        <v>359</v>
      </c>
      <c r="AW22" s="536" t="s">
        <v>466</v>
      </c>
      <c r="AX22" s="586" t="s">
        <v>479</v>
      </c>
      <c r="AY22" s="589"/>
      <c r="AZ22" s="536"/>
      <c r="BA22" s="590"/>
      <c r="BB22" s="452">
        <v>43951</v>
      </c>
      <c r="BC22" s="468" t="s">
        <v>482</v>
      </c>
      <c r="BD22" s="448" t="s">
        <v>483</v>
      </c>
      <c r="BE22" s="436" t="s">
        <v>484</v>
      </c>
      <c r="BF22" s="436"/>
      <c r="BG22" s="436" t="s">
        <v>430</v>
      </c>
      <c r="BH22" s="436"/>
      <c r="BI22" s="585">
        <v>44073</v>
      </c>
      <c r="BJ22" s="485" t="s">
        <v>817</v>
      </c>
      <c r="BK22" s="424" t="s">
        <v>483</v>
      </c>
      <c r="BL22" s="485" t="s">
        <v>818</v>
      </c>
      <c r="BM22" s="420"/>
      <c r="BN22" s="583" t="s">
        <v>430</v>
      </c>
      <c r="BO22" s="441"/>
      <c r="BP22" s="410">
        <v>44196</v>
      </c>
      <c r="BQ22" s="420" t="s">
        <v>878</v>
      </c>
      <c r="BR22" s="423" t="s">
        <v>483</v>
      </c>
      <c r="BS22" s="420" t="s">
        <v>879</v>
      </c>
      <c r="BT22" s="413"/>
      <c r="BU22" s="413" t="s">
        <v>430</v>
      </c>
      <c r="BV22" s="413" t="s">
        <v>871</v>
      </c>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row>
    <row r="23" spans="1:210" ht="86.25" customHeight="1" thickTop="1" x14ac:dyDescent="0.2">
      <c r="A23" s="551"/>
      <c r="B23" s="551"/>
      <c r="C23" s="550"/>
      <c r="D23" s="552"/>
      <c r="E23" s="552"/>
      <c r="F23" s="317" t="s">
        <v>7</v>
      </c>
      <c r="G23" s="191" t="s">
        <v>472</v>
      </c>
      <c r="H23" s="552"/>
      <c r="I23" s="552"/>
      <c r="J23" s="553"/>
      <c r="K23" s="552"/>
      <c r="L23" s="549"/>
      <c r="M23" s="557"/>
      <c r="N23" s="188"/>
      <c r="O23" s="558"/>
      <c r="P23" s="189" t="e">
        <f>VLOOKUP(O23,'Datos Validacion'!$E$6:$F$15,2,0)</f>
        <v>#N/A</v>
      </c>
      <c r="Q23" s="564"/>
      <c r="R23" s="565"/>
      <c r="S23" s="570"/>
      <c r="T23" s="265" t="s">
        <v>477</v>
      </c>
      <c r="U23" s="320" t="s">
        <v>312</v>
      </c>
      <c r="V23" s="321">
        <f>VLOOKUP(U23,'Datos Validacion'!$I$6:$J$7,2,0)</f>
        <v>15</v>
      </c>
      <c r="W23" s="320" t="s">
        <v>314</v>
      </c>
      <c r="X23" s="321">
        <f>VLOOKUP(W23,'Datos Validacion'!$K$6:$L$7,2,0)</f>
        <v>15</v>
      </c>
      <c r="Y23" s="322" t="s">
        <v>486</v>
      </c>
      <c r="Z23" s="320" t="s">
        <v>317</v>
      </c>
      <c r="AA23" s="321">
        <f>VLOOKUP(Z23,'Datos Validacion'!$M$6:$N$7,2,0)</f>
        <v>15</v>
      </c>
      <c r="AB23" s="322" t="s">
        <v>487</v>
      </c>
      <c r="AC23" s="320" t="s">
        <v>320</v>
      </c>
      <c r="AD23" s="321">
        <f>VLOOKUP(AC23,'Datos Validacion'!$P$6:$Q$8,2,0)</f>
        <v>10</v>
      </c>
      <c r="AE23" s="320" t="s">
        <v>322</v>
      </c>
      <c r="AF23" s="321">
        <f>VLOOKUP(AE23,'Datos Validacion'!$R$6:$S$7,2,0)</f>
        <v>15</v>
      </c>
      <c r="AG23" s="322" t="s">
        <v>324</v>
      </c>
      <c r="AH23" s="321">
        <f>VLOOKUP(AG23,'Datos Validacion'!$T$6:$U$7,2,0)</f>
        <v>15</v>
      </c>
      <c r="AI23" s="320" t="s">
        <v>326</v>
      </c>
      <c r="AJ23" s="321">
        <f>VLOOKUP(AI23,'Datos Validacion'!$V$6:$W$8,2,0)</f>
        <v>10</v>
      </c>
      <c r="AK23" s="253" t="s">
        <v>474</v>
      </c>
      <c r="AL23" s="272"/>
      <c r="AM23" s="323">
        <f t="shared" si="3"/>
        <v>95</v>
      </c>
      <c r="AN23" s="321" t="s">
        <v>334</v>
      </c>
      <c r="AO23" s="557"/>
      <c r="AP23" s="557"/>
      <c r="AQ23" s="188"/>
      <c r="AR23" s="558"/>
      <c r="AS23" s="318"/>
      <c r="AT23" s="559"/>
      <c r="AU23" s="560"/>
      <c r="AV23" s="552"/>
      <c r="AW23" s="425"/>
      <c r="AX23" s="587"/>
      <c r="AY23" s="418"/>
      <c r="AZ23" s="425"/>
      <c r="BA23" s="591"/>
      <c r="BB23" s="673"/>
      <c r="BC23" s="421"/>
      <c r="BD23" s="424"/>
      <c r="BE23" s="437"/>
      <c r="BF23" s="437"/>
      <c r="BG23" s="437"/>
      <c r="BH23" s="437"/>
      <c r="BI23" s="454"/>
      <c r="BJ23" s="421"/>
      <c r="BK23" s="424"/>
      <c r="BL23" s="421"/>
      <c r="BM23" s="437"/>
      <c r="BN23" s="447"/>
      <c r="BO23" s="477"/>
      <c r="BP23" s="418"/>
      <c r="BQ23" s="421"/>
      <c r="BR23" s="424"/>
      <c r="BS23" s="421"/>
      <c r="BT23" s="425"/>
      <c r="BU23" s="425"/>
      <c r="BV23" s="425"/>
    </row>
    <row r="24" spans="1:210" ht="72" customHeight="1" thickBot="1" x14ac:dyDescent="0.25">
      <c r="A24" s="499"/>
      <c r="B24" s="499"/>
      <c r="C24" s="501"/>
      <c r="D24" s="432"/>
      <c r="E24" s="432"/>
      <c r="F24" s="193" t="s">
        <v>13</v>
      </c>
      <c r="G24" s="256" t="s">
        <v>473</v>
      </c>
      <c r="H24" s="432"/>
      <c r="I24" s="432"/>
      <c r="J24" s="540"/>
      <c r="K24" s="432"/>
      <c r="L24" s="513"/>
      <c r="M24" s="509"/>
      <c r="N24" s="205"/>
      <c r="O24" s="511"/>
      <c r="P24" s="259" t="e">
        <f>VLOOKUP(O24,'Datos Validacion'!$E$6:$F$15,2,0)</f>
        <v>#N/A</v>
      </c>
      <c r="Q24" s="515"/>
      <c r="R24" s="517"/>
      <c r="S24" s="535"/>
      <c r="T24" s="266" t="s">
        <v>478</v>
      </c>
      <c r="U24" s="212" t="s">
        <v>312</v>
      </c>
      <c r="V24" s="196">
        <f>VLOOKUP(U24,'Datos Validacion'!$I$6:$J$7,2,0)</f>
        <v>15</v>
      </c>
      <c r="W24" s="212" t="s">
        <v>314</v>
      </c>
      <c r="X24" s="196">
        <f>VLOOKUP(W24,'Datos Validacion'!$K$6:$L$7,2,0)</f>
        <v>15</v>
      </c>
      <c r="Y24" s="203" t="s">
        <v>486</v>
      </c>
      <c r="Z24" s="212" t="s">
        <v>317</v>
      </c>
      <c r="AA24" s="196">
        <f>VLOOKUP(Z24,'Datos Validacion'!$M$6:$N$7,2,0)</f>
        <v>15</v>
      </c>
      <c r="AB24" s="203" t="s">
        <v>487</v>
      </c>
      <c r="AC24" s="212" t="s">
        <v>319</v>
      </c>
      <c r="AD24" s="196">
        <f>VLOOKUP(AC24,'Datos Validacion'!$P$6:$Q$8,2,0)</f>
        <v>15</v>
      </c>
      <c r="AE24" s="212" t="s">
        <v>322</v>
      </c>
      <c r="AF24" s="196">
        <f>VLOOKUP(AE24,'Datos Validacion'!$R$6:$S$7,2,0)</f>
        <v>15</v>
      </c>
      <c r="AG24" s="203" t="s">
        <v>324</v>
      </c>
      <c r="AH24" s="196">
        <f>VLOOKUP(AG24,'Datos Validacion'!$T$6:$U$7,2,0)</f>
        <v>15</v>
      </c>
      <c r="AI24" s="212" t="s">
        <v>326</v>
      </c>
      <c r="AJ24" s="196">
        <f>VLOOKUP(AI24,'Datos Validacion'!$V$6:$W$8,2,0)</f>
        <v>10</v>
      </c>
      <c r="AK24" s="254" t="s">
        <v>474</v>
      </c>
      <c r="AL24" s="270"/>
      <c r="AM24" s="204">
        <f t="shared" si="3"/>
        <v>100</v>
      </c>
      <c r="AN24" s="196" t="s">
        <v>333</v>
      </c>
      <c r="AO24" s="509"/>
      <c r="AP24" s="509"/>
      <c r="AQ24" s="205"/>
      <c r="AR24" s="511"/>
      <c r="AS24" s="195"/>
      <c r="AT24" s="542"/>
      <c r="AU24" s="546"/>
      <c r="AV24" s="432"/>
      <c r="AW24" s="426"/>
      <c r="AX24" s="588"/>
      <c r="AY24" s="419"/>
      <c r="AZ24" s="426"/>
      <c r="BA24" s="592"/>
      <c r="BB24" s="674"/>
      <c r="BC24" s="469"/>
      <c r="BD24" s="449"/>
      <c r="BE24" s="438"/>
      <c r="BF24" s="438"/>
      <c r="BG24" s="438"/>
      <c r="BH24" s="438"/>
      <c r="BI24" s="696"/>
      <c r="BJ24" s="422"/>
      <c r="BK24" s="424"/>
      <c r="BL24" s="422"/>
      <c r="BM24" s="477"/>
      <c r="BN24" s="478"/>
      <c r="BO24" s="423"/>
      <c r="BP24" s="419"/>
      <c r="BQ24" s="422"/>
      <c r="BR24" s="424"/>
      <c r="BS24" s="422"/>
      <c r="BT24" s="426"/>
      <c r="BU24" s="426"/>
      <c r="BV24" s="426"/>
    </row>
    <row r="25" spans="1:210" ht="126.75" customHeight="1" thickTop="1" thickBot="1" x14ac:dyDescent="0.25">
      <c r="A25" s="498" t="s">
        <v>430</v>
      </c>
      <c r="B25" s="498"/>
      <c r="C25" s="500" t="s">
        <v>492</v>
      </c>
      <c r="D25" s="413" t="s">
        <v>501</v>
      </c>
      <c r="E25" s="413" t="s">
        <v>500</v>
      </c>
      <c r="F25" s="413" t="s">
        <v>7</v>
      </c>
      <c r="G25" s="502" t="s">
        <v>493</v>
      </c>
      <c r="H25" s="413" t="s">
        <v>495</v>
      </c>
      <c r="I25" s="413" t="s">
        <v>763</v>
      </c>
      <c r="J25" s="539" t="s">
        <v>506</v>
      </c>
      <c r="K25" s="413" t="s">
        <v>82</v>
      </c>
      <c r="L25" s="512" t="s">
        <v>496</v>
      </c>
      <c r="M25" s="508" t="s">
        <v>255</v>
      </c>
      <c r="N25" s="211">
        <f>VLOOKUP(M25,'Datos Validacion'!$C$6:$D$10,2,0)</f>
        <v>2</v>
      </c>
      <c r="O25" s="510" t="s">
        <v>253</v>
      </c>
      <c r="P25" s="260">
        <f>VLOOKUP(O25,'Datos Validacion'!$E$6:$F$15,2,0)</f>
        <v>20</v>
      </c>
      <c r="Q25" s="514" t="s">
        <v>240</v>
      </c>
      <c r="R25" s="516">
        <f t="shared" si="2"/>
        <v>40</v>
      </c>
      <c r="S25" s="534" t="s">
        <v>304</v>
      </c>
      <c r="T25" s="267" t="s">
        <v>497</v>
      </c>
      <c r="U25" s="208" t="s">
        <v>312</v>
      </c>
      <c r="V25" s="199">
        <f>VLOOKUP(U25,'Datos Validacion'!$I$6:$J$7,2,0)</f>
        <v>15</v>
      </c>
      <c r="W25" s="208" t="s">
        <v>314</v>
      </c>
      <c r="X25" s="199">
        <f>VLOOKUP(W25,'Datos Validacion'!$K$6:$L$7,2,0)</f>
        <v>15</v>
      </c>
      <c r="Y25" s="209" t="s">
        <v>507</v>
      </c>
      <c r="Z25" s="208" t="s">
        <v>317</v>
      </c>
      <c r="AA25" s="199">
        <f>VLOOKUP(Z25,'Datos Validacion'!$M$6:$N$7,2,0)</f>
        <v>15</v>
      </c>
      <c r="AB25" s="208" t="s">
        <v>18</v>
      </c>
      <c r="AC25" s="208" t="s">
        <v>319</v>
      </c>
      <c r="AD25" s="199">
        <f>VLOOKUP(AC25,'Datos Validacion'!$P$6:$Q$8,2,0)</f>
        <v>15</v>
      </c>
      <c r="AE25" s="208" t="s">
        <v>322</v>
      </c>
      <c r="AF25" s="199">
        <f>VLOOKUP(AE25,'Datos Validacion'!$R$6:$S$7,2,0)</f>
        <v>15</v>
      </c>
      <c r="AG25" s="209" t="s">
        <v>324</v>
      </c>
      <c r="AH25" s="199">
        <f>VLOOKUP(AG25,'Datos Validacion'!$T$6:$U$7,2,0)</f>
        <v>15</v>
      </c>
      <c r="AI25" s="208" t="s">
        <v>326</v>
      </c>
      <c r="AJ25" s="199">
        <f>VLOOKUP(AI25,'Datos Validacion'!$V$6:$W$8,2,0)</f>
        <v>10</v>
      </c>
      <c r="AK25" s="255" t="s">
        <v>509</v>
      </c>
      <c r="AL25" s="255" t="s">
        <v>508</v>
      </c>
      <c r="AM25" s="210">
        <f t="shared" si="3"/>
        <v>100</v>
      </c>
      <c r="AN25" s="199" t="s">
        <v>333</v>
      </c>
      <c r="AO25" s="508" t="s">
        <v>387</v>
      </c>
      <c r="AP25" s="508" t="s">
        <v>254</v>
      </c>
      <c r="AQ25" s="211">
        <f>VLOOKUP(AP25,'Datos Validacion'!$C$6:$D$10,2,0)</f>
        <v>1</v>
      </c>
      <c r="AR25" s="510" t="s">
        <v>252</v>
      </c>
      <c r="AS25" s="198">
        <f>VLOOKUP(AR25,'Datos Validacion'!$E$6:$F$15,2,0)</f>
        <v>10</v>
      </c>
      <c r="AT25" s="541">
        <f t="shared" si="4"/>
        <v>10</v>
      </c>
      <c r="AU25" s="545" t="s">
        <v>299</v>
      </c>
      <c r="AV25" s="413" t="s">
        <v>359</v>
      </c>
      <c r="AW25" s="536" t="s">
        <v>466</v>
      </c>
      <c r="AX25" s="490" t="s">
        <v>498</v>
      </c>
      <c r="AY25" s="200"/>
      <c r="AZ25" s="201"/>
      <c r="BA25" s="223"/>
      <c r="BB25" s="493">
        <v>43951</v>
      </c>
      <c r="BC25" s="468" t="s">
        <v>502</v>
      </c>
      <c r="BD25" s="436" t="s">
        <v>503</v>
      </c>
      <c r="BE25" s="436" t="s">
        <v>504</v>
      </c>
      <c r="BF25" s="436"/>
      <c r="BG25" s="436" t="s">
        <v>430</v>
      </c>
      <c r="BH25" s="439"/>
      <c r="BI25" s="473">
        <v>44073</v>
      </c>
      <c r="BJ25" s="475" t="s">
        <v>810</v>
      </c>
      <c r="BK25" s="475" t="s">
        <v>503</v>
      </c>
      <c r="BL25" s="475" t="s">
        <v>811</v>
      </c>
      <c r="BM25" s="427"/>
      <c r="BN25" s="446" t="s">
        <v>430</v>
      </c>
      <c r="BO25" s="441"/>
      <c r="BP25" s="433">
        <v>44196</v>
      </c>
      <c r="BQ25" s="436" t="s">
        <v>864</v>
      </c>
      <c r="BR25" s="436" t="s">
        <v>503</v>
      </c>
      <c r="BS25" s="427" t="s">
        <v>865</v>
      </c>
      <c r="BT25" s="427"/>
      <c r="BU25" s="427" t="s">
        <v>430</v>
      </c>
      <c r="BV25" s="436" t="s">
        <v>871</v>
      </c>
    </row>
    <row r="26" spans="1:210" ht="126.75" customHeight="1" thickTop="1" x14ac:dyDescent="0.2">
      <c r="A26" s="551"/>
      <c r="B26" s="551"/>
      <c r="C26" s="550"/>
      <c r="D26" s="552"/>
      <c r="E26" s="552"/>
      <c r="F26" s="552"/>
      <c r="G26" s="677"/>
      <c r="H26" s="552"/>
      <c r="I26" s="552"/>
      <c r="J26" s="553"/>
      <c r="K26" s="552"/>
      <c r="L26" s="549"/>
      <c r="M26" s="557"/>
      <c r="N26" s="188"/>
      <c r="O26" s="558"/>
      <c r="P26" s="189"/>
      <c r="Q26" s="564"/>
      <c r="R26" s="565"/>
      <c r="S26" s="570"/>
      <c r="T26" s="268" t="s">
        <v>522</v>
      </c>
      <c r="U26" s="320" t="s">
        <v>312</v>
      </c>
      <c r="V26" s="321">
        <f>VLOOKUP(U26,'Datos Validacion'!$I$6:$J$7,2,0)</f>
        <v>15</v>
      </c>
      <c r="W26" s="320" t="s">
        <v>314</v>
      </c>
      <c r="X26" s="321">
        <f>VLOOKUP(W26,'Datos Validacion'!$K$6:$L$7,2,0)</f>
        <v>15</v>
      </c>
      <c r="Y26" s="322" t="s">
        <v>513</v>
      </c>
      <c r="Z26" s="320" t="s">
        <v>317</v>
      </c>
      <c r="AA26" s="321">
        <f>VLOOKUP(Z26,'Datos Validacion'!$M$6:$N$7,2,0)</f>
        <v>15</v>
      </c>
      <c r="AB26" s="320" t="s">
        <v>18</v>
      </c>
      <c r="AC26" s="320" t="s">
        <v>319</v>
      </c>
      <c r="AD26" s="321">
        <f>VLOOKUP(AC26,'Datos Validacion'!$P$6:$Q$8,2,0)</f>
        <v>15</v>
      </c>
      <c r="AE26" s="320" t="s">
        <v>322</v>
      </c>
      <c r="AF26" s="321">
        <f>VLOOKUP(AE26,'Datos Validacion'!$R$6:$S$7,2,0)</f>
        <v>15</v>
      </c>
      <c r="AG26" s="322" t="s">
        <v>324</v>
      </c>
      <c r="AH26" s="321">
        <f>VLOOKUP(AG26,'Datos Validacion'!$T$6:$U$7,2,0)</f>
        <v>15</v>
      </c>
      <c r="AI26" s="320" t="s">
        <v>326</v>
      </c>
      <c r="AJ26" s="321">
        <f>VLOOKUP(AI26,'Datos Validacion'!$V$6:$W$8,2,0)</f>
        <v>10</v>
      </c>
      <c r="AK26" s="253" t="s">
        <v>517</v>
      </c>
      <c r="AL26" s="272" t="s">
        <v>518</v>
      </c>
      <c r="AM26" s="323">
        <f t="shared" ref="AM26:AM27" si="5">V26+X26+AA26+AD26+AF26+AH26+AJ26</f>
        <v>100</v>
      </c>
      <c r="AN26" s="321" t="s">
        <v>333</v>
      </c>
      <c r="AO26" s="557"/>
      <c r="AP26" s="557"/>
      <c r="AQ26" s="188"/>
      <c r="AR26" s="558"/>
      <c r="AS26" s="318"/>
      <c r="AT26" s="559"/>
      <c r="AU26" s="560"/>
      <c r="AV26" s="552"/>
      <c r="AW26" s="425"/>
      <c r="AX26" s="491"/>
      <c r="AY26" s="324"/>
      <c r="AZ26" s="319"/>
      <c r="BA26" s="224"/>
      <c r="BB26" s="494"/>
      <c r="BC26" s="421"/>
      <c r="BD26" s="437"/>
      <c r="BE26" s="437"/>
      <c r="BF26" s="437"/>
      <c r="BG26" s="437"/>
      <c r="BH26" s="455"/>
      <c r="BI26" s="474"/>
      <c r="BJ26" s="423"/>
      <c r="BK26" s="423"/>
      <c r="BL26" s="423"/>
      <c r="BM26" s="477"/>
      <c r="BN26" s="478"/>
      <c r="BO26" s="442"/>
      <c r="BP26" s="434"/>
      <c r="BQ26" s="437"/>
      <c r="BR26" s="437"/>
      <c r="BS26" s="428"/>
      <c r="BT26" s="428"/>
      <c r="BU26" s="428"/>
      <c r="BV26" s="437"/>
    </row>
    <row r="27" spans="1:210" ht="126.75" customHeight="1" x14ac:dyDescent="0.2">
      <c r="A27" s="551"/>
      <c r="B27" s="551"/>
      <c r="C27" s="550"/>
      <c r="D27" s="552"/>
      <c r="E27" s="552"/>
      <c r="F27" s="580"/>
      <c r="G27" s="677"/>
      <c r="H27" s="552"/>
      <c r="I27" s="552"/>
      <c r="J27" s="553"/>
      <c r="K27" s="552"/>
      <c r="L27" s="549"/>
      <c r="M27" s="557"/>
      <c r="N27" s="188"/>
      <c r="O27" s="558"/>
      <c r="P27" s="189"/>
      <c r="Q27" s="564"/>
      <c r="R27" s="565"/>
      <c r="S27" s="570"/>
      <c r="T27" s="268" t="s">
        <v>523</v>
      </c>
      <c r="U27" s="320" t="s">
        <v>312</v>
      </c>
      <c r="V27" s="321">
        <f>VLOOKUP(U27,'Datos Validacion'!$I$6:$J$7,2,0)</f>
        <v>15</v>
      </c>
      <c r="W27" s="320" t="s">
        <v>314</v>
      </c>
      <c r="X27" s="321">
        <f>VLOOKUP(W27,'Datos Validacion'!$K$6:$L$7,2,0)</f>
        <v>15</v>
      </c>
      <c r="Y27" s="322" t="s">
        <v>514</v>
      </c>
      <c r="Z27" s="320" t="s">
        <v>317</v>
      </c>
      <c r="AA27" s="321">
        <f>VLOOKUP(Z27,'Datos Validacion'!$M$6:$N$7,2,0)</f>
        <v>15</v>
      </c>
      <c r="AB27" s="320" t="s">
        <v>18</v>
      </c>
      <c r="AC27" s="320" t="s">
        <v>319</v>
      </c>
      <c r="AD27" s="321">
        <f>VLOOKUP(AC27,'Datos Validacion'!$P$6:$Q$8,2,0)</f>
        <v>15</v>
      </c>
      <c r="AE27" s="320" t="s">
        <v>322</v>
      </c>
      <c r="AF27" s="321">
        <f>VLOOKUP(AE27,'Datos Validacion'!$R$6:$S$7,2,0)</f>
        <v>15</v>
      </c>
      <c r="AG27" s="322" t="s">
        <v>324</v>
      </c>
      <c r="AH27" s="321">
        <f>VLOOKUP(AG27,'Datos Validacion'!$T$6:$U$7,2,0)</f>
        <v>15</v>
      </c>
      <c r="AI27" s="320" t="s">
        <v>326</v>
      </c>
      <c r="AJ27" s="321">
        <f>VLOOKUP(AI27,'Datos Validacion'!$V$6:$W$8,2,0)</f>
        <v>10</v>
      </c>
      <c r="AK27" s="253" t="s">
        <v>521</v>
      </c>
      <c r="AL27" s="253" t="s">
        <v>520</v>
      </c>
      <c r="AM27" s="323">
        <f t="shared" si="5"/>
        <v>100</v>
      </c>
      <c r="AN27" s="321" t="s">
        <v>333</v>
      </c>
      <c r="AO27" s="557"/>
      <c r="AP27" s="557"/>
      <c r="AQ27" s="188"/>
      <c r="AR27" s="558"/>
      <c r="AS27" s="318"/>
      <c r="AT27" s="559"/>
      <c r="AU27" s="560"/>
      <c r="AV27" s="552"/>
      <c r="AW27" s="425"/>
      <c r="AX27" s="492"/>
      <c r="AY27" s="324"/>
      <c r="AZ27" s="319"/>
      <c r="BA27" s="224"/>
      <c r="BB27" s="495"/>
      <c r="BC27" s="422"/>
      <c r="BD27" s="437"/>
      <c r="BE27" s="437"/>
      <c r="BF27" s="437"/>
      <c r="BG27" s="437"/>
      <c r="BH27" s="442"/>
      <c r="BI27" s="474"/>
      <c r="BJ27" s="423"/>
      <c r="BK27" s="423"/>
      <c r="BL27" s="423"/>
      <c r="BM27" s="423"/>
      <c r="BN27" s="479"/>
      <c r="BO27" s="443"/>
      <c r="BP27" s="434"/>
      <c r="BQ27" s="437"/>
      <c r="BR27" s="437"/>
      <c r="BS27" s="428"/>
      <c r="BT27" s="428"/>
      <c r="BU27" s="428"/>
      <c r="BV27" s="437"/>
    </row>
    <row r="28" spans="1:210" ht="98.25" customHeight="1" x14ac:dyDescent="0.2">
      <c r="A28" s="551"/>
      <c r="B28" s="551"/>
      <c r="C28" s="550"/>
      <c r="D28" s="552"/>
      <c r="E28" s="552"/>
      <c r="F28" s="597" t="s">
        <v>7</v>
      </c>
      <c r="G28" s="677" t="s">
        <v>494</v>
      </c>
      <c r="H28" s="552"/>
      <c r="I28" s="552"/>
      <c r="J28" s="553"/>
      <c r="K28" s="552"/>
      <c r="L28" s="549"/>
      <c r="M28" s="557"/>
      <c r="N28" s="188"/>
      <c r="O28" s="558"/>
      <c r="P28" s="189" t="e">
        <f>VLOOKUP(O28,'Datos Validacion'!$E$6:$F$15,2,0)</f>
        <v>#N/A</v>
      </c>
      <c r="Q28" s="564"/>
      <c r="R28" s="565"/>
      <c r="S28" s="570"/>
      <c r="T28" s="268" t="s">
        <v>524</v>
      </c>
      <c r="U28" s="320" t="s">
        <v>312</v>
      </c>
      <c r="V28" s="321">
        <f>VLOOKUP(U28,'Datos Validacion'!$I$6:$J$7,2,0)</f>
        <v>15</v>
      </c>
      <c r="W28" s="320" t="s">
        <v>314</v>
      </c>
      <c r="X28" s="321">
        <f>VLOOKUP(W28,'Datos Validacion'!$K$6:$L$7,2,0)</f>
        <v>15</v>
      </c>
      <c r="Y28" s="322" t="s">
        <v>510</v>
      </c>
      <c r="Z28" s="320" t="s">
        <v>317</v>
      </c>
      <c r="AA28" s="321">
        <f>VLOOKUP(Z28,'Datos Validacion'!$M$6:$N$7,2,0)</f>
        <v>15</v>
      </c>
      <c r="AB28" s="320" t="s">
        <v>18</v>
      </c>
      <c r="AC28" s="320" t="s">
        <v>320</v>
      </c>
      <c r="AD28" s="321">
        <f>VLOOKUP(AC28,'Datos Validacion'!$P$6:$Q$8,2,0)</f>
        <v>10</v>
      </c>
      <c r="AE28" s="320" t="s">
        <v>322</v>
      </c>
      <c r="AF28" s="321">
        <f>VLOOKUP(AE28,'Datos Validacion'!$R$6:$S$7,2,0)</f>
        <v>15</v>
      </c>
      <c r="AG28" s="322" t="s">
        <v>324</v>
      </c>
      <c r="AH28" s="321">
        <f>VLOOKUP(AG28,'Datos Validacion'!$T$6:$U$7,2,0)</f>
        <v>15</v>
      </c>
      <c r="AI28" s="320" t="s">
        <v>326</v>
      </c>
      <c r="AJ28" s="321">
        <f>VLOOKUP(AI28,'Datos Validacion'!$V$6:$W$8,2,0)</f>
        <v>10</v>
      </c>
      <c r="AK28" s="253" t="s">
        <v>512</v>
      </c>
      <c r="AL28" s="272" t="s">
        <v>511</v>
      </c>
      <c r="AM28" s="323">
        <f t="shared" si="3"/>
        <v>95</v>
      </c>
      <c r="AN28" s="321" t="s">
        <v>334</v>
      </c>
      <c r="AO28" s="557"/>
      <c r="AP28" s="557"/>
      <c r="AQ28" s="188"/>
      <c r="AR28" s="558"/>
      <c r="AS28" s="318"/>
      <c r="AT28" s="559"/>
      <c r="AU28" s="560"/>
      <c r="AV28" s="552"/>
      <c r="AW28" s="425"/>
      <c r="AX28" s="581" t="s">
        <v>499</v>
      </c>
      <c r="AY28" s="324"/>
      <c r="AZ28" s="319"/>
      <c r="BA28" s="224"/>
      <c r="BB28" s="484">
        <v>43951</v>
      </c>
      <c r="BC28" s="485" t="s">
        <v>505</v>
      </c>
      <c r="BD28" s="437"/>
      <c r="BE28" s="437"/>
      <c r="BF28" s="437"/>
      <c r="BG28" s="437"/>
      <c r="BH28" s="486"/>
      <c r="BI28" s="474">
        <v>44073</v>
      </c>
      <c r="BJ28" s="423" t="s">
        <v>812</v>
      </c>
      <c r="BK28" s="423"/>
      <c r="BL28" s="423"/>
      <c r="BM28" s="423"/>
      <c r="BN28" s="479"/>
      <c r="BO28" s="443"/>
      <c r="BP28" s="434"/>
      <c r="BQ28" s="437"/>
      <c r="BR28" s="437"/>
      <c r="BS28" s="428"/>
      <c r="BT28" s="428"/>
      <c r="BU28" s="428"/>
      <c r="BV28" s="437"/>
    </row>
    <row r="29" spans="1:210" ht="109.5" customHeight="1" x14ac:dyDescent="0.2">
      <c r="A29" s="551"/>
      <c r="B29" s="551"/>
      <c r="C29" s="550"/>
      <c r="D29" s="552"/>
      <c r="E29" s="552"/>
      <c r="F29" s="552"/>
      <c r="G29" s="677"/>
      <c r="H29" s="552"/>
      <c r="I29" s="552"/>
      <c r="J29" s="553"/>
      <c r="K29" s="552"/>
      <c r="L29" s="549"/>
      <c r="M29" s="557"/>
      <c r="N29" s="188"/>
      <c r="O29" s="558"/>
      <c r="P29" s="189"/>
      <c r="Q29" s="564"/>
      <c r="R29" s="565"/>
      <c r="S29" s="570"/>
      <c r="T29" s="268" t="s">
        <v>525</v>
      </c>
      <c r="U29" s="320" t="s">
        <v>312</v>
      </c>
      <c r="V29" s="321">
        <f>VLOOKUP(U29,'Datos Validacion'!$I$6:$J$7,2,0)</f>
        <v>15</v>
      </c>
      <c r="W29" s="320" t="s">
        <v>314</v>
      </c>
      <c r="X29" s="321">
        <f>VLOOKUP(W29,'Datos Validacion'!$K$6:$L$7,2,0)</f>
        <v>15</v>
      </c>
      <c r="Y29" s="322" t="s">
        <v>514</v>
      </c>
      <c r="Z29" s="320" t="s">
        <v>317</v>
      </c>
      <c r="AA29" s="321">
        <f>VLOOKUP(Z29,'Datos Validacion'!$M$6:$N$7,2,0)</f>
        <v>15</v>
      </c>
      <c r="AB29" s="320" t="s">
        <v>18</v>
      </c>
      <c r="AC29" s="320" t="s">
        <v>319</v>
      </c>
      <c r="AD29" s="321">
        <f>VLOOKUP(AC29,'Datos Validacion'!$P$6:$Q$8,2,0)</f>
        <v>15</v>
      </c>
      <c r="AE29" s="320" t="s">
        <v>322</v>
      </c>
      <c r="AF29" s="321">
        <f>VLOOKUP(AE29,'Datos Validacion'!$R$6:$S$7,2,0)</f>
        <v>15</v>
      </c>
      <c r="AG29" s="322" t="s">
        <v>324</v>
      </c>
      <c r="AH29" s="321">
        <f>VLOOKUP(AG29,'Datos Validacion'!$T$6:$U$7,2,0)</f>
        <v>15</v>
      </c>
      <c r="AI29" s="320" t="s">
        <v>326</v>
      </c>
      <c r="AJ29" s="321">
        <f>VLOOKUP(AI29,'Datos Validacion'!$V$6:$W$8,2,0)</f>
        <v>10</v>
      </c>
      <c r="AK29" s="253" t="s">
        <v>515</v>
      </c>
      <c r="AL29" s="272" t="s">
        <v>516</v>
      </c>
      <c r="AM29" s="323">
        <f t="shared" si="3"/>
        <v>100</v>
      </c>
      <c r="AN29" s="321" t="s">
        <v>333</v>
      </c>
      <c r="AO29" s="557"/>
      <c r="AP29" s="557"/>
      <c r="AQ29" s="188"/>
      <c r="AR29" s="558"/>
      <c r="AS29" s="318"/>
      <c r="AT29" s="559"/>
      <c r="AU29" s="560"/>
      <c r="AV29" s="552"/>
      <c r="AW29" s="425"/>
      <c r="AX29" s="491"/>
      <c r="AY29" s="324"/>
      <c r="AZ29" s="319"/>
      <c r="BA29" s="224"/>
      <c r="BB29" s="482"/>
      <c r="BC29" s="421"/>
      <c r="BD29" s="437"/>
      <c r="BE29" s="437"/>
      <c r="BF29" s="437"/>
      <c r="BG29" s="437"/>
      <c r="BH29" s="455"/>
      <c r="BI29" s="474"/>
      <c r="BJ29" s="423"/>
      <c r="BK29" s="423"/>
      <c r="BL29" s="423"/>
      <c r="BM29" s="423"/>
      <c r="BN29" s="479"/>
      <c r="BO29" s="443"/>
      <c r="BP29" s="434"/>
      <c r="BQ29" s="437"/>
      <c r="BR29" s="437"/>
      <c r="BS29" s="428"/>
      <c r="BT29" s="428"/>
      <c r="BU29" s="428"/>
      <c r="BV29" s="437"/>
    </row>
    <row r="30" spans="1:210" ht="114" customHeight="1" thickBot="1" x14ac:dyDescent="0.25">
      <c r="A30" s="499"/>
      <c r="B30" s="499"/>
      <c r="C30" s="501"/>
      <c r="D30" s="432"/>
      <c r="E30" s="432"/>
      <c r="F30" s="432"/>
      <c r="G30" s="503"/>
      <c r="H30" s="432"/>
      <c r="I30" s="432"/>
      <c r="J30" s="540"/>
      <c r="K30" s="432"/>
      <c r="L30" s="513"/>
      <c r="M30" s="509"/>
      <c r="N30" s="205"/>
      <c r="O30" s="511"/>
      <c r="P30" s="259"/>
      <c r="Q30" s="515"/>
      <c r="R30" s="517"/>
      <c r="S30" s="535"/>
      <c r="T30" s="263" t="s">
        <v>526</v>
      </c>
      <c r="U30" s="212" t="s">
        <v>312</v>
      </c>
      <c r="V30" s="196">
        <f>VLOOKUP(U30,'Datos Validacion'!$I$6:$J$7,2,0)</f>
        <v>15</v>
      </c>
      <c r="W30" s="212" t="s">
        <v>314</v>
      </c>
      <c r="X30" s="196">
        <f>VLOOKUP(W30,'Datos Validacion'!$K$6:$L$7,2,0)</f>
        <v>15</v>
      </c>
      <c r="Y30" s="203" t="s">
        <v>514</v>
      </c>
      <c r="Z30" s="212" t="s">
        <v>317</v>
      </c>
      <c r="AA30" s="196">
        <f>VLOOKUP(Z30,'Datos Validacion'!$M$6:$N$7,2,0)</f>
        <v>15</v>
      </c>
      <c r="AB30" s="212" t="s">
        <v>18</v>
      </c>
      <c r="AC30" s="212" t="s">
        <v>319</v>
      </c>
      <c r="AD30" s="196">
        <f>VLOOKUP(AC30,'Datos Validacion'!$P$6:$Q$8,2,0)</f>
        <v>15</v>
      </c>
      <c r="AE30" s="212" t="s">
        <v>322</v>
      </c>
      <c r="AF30" s="196">
        <f>VLOOKUP(AE30,'Datos Validacion'!$R$6:$S$7,2,0)</f>
        <v>15</v>
      </c>
      <c r="AG30" s="203" t="s">
        <v>324</v>
      </c>
      <c r="AH30" s="196">
        <f>VLOOKUP(AG30,'Datos Validacion'!$T$6:$U$7,2,0)</f>
        <v>15</v>
      </c>
      <c r="AI30" s="212" t="s">
        <v>326</v>
      </c>
      <c r="AJ30" s="196">
        <f>VLOOKUP(AI30,'Datos Validacion'!$V$6:$W$8,2,0)</f>
        <v>10</v>
      </c>
      <c r="AK30" s="305" t="s">
        <v>519</v>
      </c>
      <c r="AL30" s="270" t="s">
        <v>516</v>
      </c>
      <c r="AM30" s="204">
        <f t="shared" si="3"/>
        <v>100</v>
      </c>
      <c r="AN30" s="196" t="s">
        <v>333</v>
      </c>
      <c r="AO30" s="509"/>
      <c r="AP30" s="509"/>
      <c r="AQ30" s="205"/>
      <c r="AR30" s="511"/>
      <c r="AS30" s="195"/>
      <c r="AT30" s="542"/>
      <c r="AU30" s="546"/>
      <c r="AV30" s="432"/>
      <c r="AW30" s="426"/>
      <c r="AX30" s="582"/>
      <c r="AY30" s="206"/>
      <c r="AZ30" s="207"/>
      <c r="BA30" s="225"/>
      <c r="BB30" s="453"/>
      <c r="BC30" s="469"/>
      <c r="BD30" s="438"/>
      <c r="BE30" s="438"/>
      <c r="BF30" s="438"/>
      <c r="BG30" s="438"/>
      <c r="BH30" s="440"/>
      <c r="BI30" s="481"/>
      <c r="BJ30" s="476"/>
      <c r="BK30" s="476"/>
      <c r="BL30" s="476"/>
      <c r="BM30" s="476"/>
      <c r="BN30" s="480"/>
      <c r="BO30" s="444"/>
      <c r="BP30" s="435"/>
      <c r="BQ30" s="438"/>
      <c r="BR30" s="438"/>
      <c r="BS30" s="429"/>
      <c r="BT30" s="429"/>
      <c r="BU30" s="429"/>
      <c r="BV30" s="438"/>
    </row>
    <row r="31" spans="1:210" ht="135" customHeight="1" thickTop="1" thickBot="1" x14ac:dyDescent="0.25">
      <c r="A31" s="498" t="s">
        <v>430</v>
      </c>
      <c r="B31" s="498"/>
      <c r="C31" s="500" t="s">
        <v>492</v>
      </c>
      <c r="D31" s="413" t="s">
        <v>501</v>
      </c>
      <c r="E31" s="413" t="s">
        <v>500</v>
      </c>
      <c r="F31" s="413" t="s">
        <v>7</v>
      </c>
      <c r="G31" s="502" t="s">
        <v>528</v>
      </c>
      <c r="H31" s="413" t="s">
        <v>527</v>
      </c>
      <c r="I31" s="413" t="s">
        <v>764</v>
      </c>
      <c r="J31" s="539" t="s">
        <v>539</v>
      </c>
      <c r="K31" s="413" t="s">
        <v>82</v>
      </c>
      <c r="L31" s="512" t="s">
        <v>529</v>
      </c>
      <c r="M31" s="508" t="s">
        <v>255</v>
      </c>
      <c r="N31" s="211">
        <f>VLOOKUP(M31,'Datos Validacion'!$C$6:$D$10,2,0)</f>
        <v>2</v>
      </c>
      <c r="O31" s="510" t="s">
        <v>252</v>
      </c>
      <c r="P31" s="260">
        <f>VLOOKUP(O31,'Datos Validacion'!$E$6:$F$15,2,0)</f>
        <v>10</v>
      </c>
      <c r="Q31" s="514" t="s">
        <v>242</v>
      </c>
      <c r="R31" s="516">
        <f t="shared" si="2"/>
        <v>20</v>
      </c>
      <c r="S31" s="547" t="s">
        <v>301</v>
      </c>
      <c r="T31" s="537" t="s">
        <v>530</v>
      </c>
      <c r="U31" s="498" t="s">
        <v>312</v>
      </c>
      <c r="V31" s="199">
        <f>VLOOKUP(U31,'Datos Validacion'!$I$6:$J$7,2,0)</f>
        <v>15</v>
      </c>
      <c r="W31" s="498" t="s">
        <v>314</v>
      </c>
      <c r="X31" s="199">
        <f>VLOOKUP(W31,'Datos Validacion'!$K$6:$L$7,2,0)</f>
        <v>15</v>
      </c>
      <c r="Y31" s="498" t="s">
        <v>540</v>
      </c>
      <c r="Z31" s="498" t="s">
        <v>317</v>
      </c>
      <c r="AA31" s="199">
        <f>VLOOKUP(Z31,'Datos Validacion'!$M$6:$N$7,2,0)</f>
        <v>15</v>
      </c>
      <c r="AB31" s="498" t="s">
        <v>18</v>
      </c>
      <c r="AC31" s="498" t="s">
        <v>319</v>
      </c>
      <c r="AD31" s="199">
        <f>VLOOKUP(AC31,'Datos Validacion'!$P$6:$Q$8,2,0)</f>
        <v>15</v>
      </c>
      <c r="AE31" s="498" t="s">
        <v>322</v>
      </c>
      <c r="AF31" s="199">
        <f>VLOOKUP(AE31,'Datos Validacion'!$R$6:$S$7,2,0)</f>
        <v>15</v>
      </c>
      <c r="AG31" s="500" t="s">
        <v>324</v>
      </c>
      <c r="AH31" s="199">
        <f>VLOOKUP(AG31,'Datos Validacion'!$T$6:$U$7,2,0)</f>
        <v>15</v>
      </c>
      <c r="AI31" s="498" t="s">
        <v>326</v>
      </c>
      <c r="AJ31" s="199">
        <f>VLOOKUP(AI31,'Datos Validacion'!$V$6:$W$8,2,0)</f>
        <v>10</v>
      </c>
      <c r="AK31" s="502" t="s">
        <v>542</v>
      </c>
      <c r="AL31" s="502" t="s">
        <v>541</v>
      </c>
      <c r="AM31" s="506">
        <f t="shared" si="3"/>
        <v>100</v>
      </c>
      <c r="AN31" s="413" t="s">
        <v>333</v>
      </c>
      <c r="AO31" s="508" t="s">
        <v>387</v>
      </c>
      <c r="AP31" s="508" t="s">
        <v>254</v>
      </c>
      <c r="AQ31" s="211">
        <f>VLOOKUP(AP31,'Datos Validacion'!$C$6:$D$10,2,0)</f>
        <v>1</v>
      </c>
      <c r="AR31" s="510" t="s">
        <v>252</v>
      </c>
      <c r="AS31" s="198">
        <f>VLOOKUP(AR31,'Datos Validacion'!$E$6:$F$15,2,0)</f>
        <v>10</v>
      </c>
      <c r="AT31" s="541">
        <f t="shared" si="4"/>
        <v>10</v>
      </c>
      <c r="AU31" s="545" t="s">
        <v>299</v>
      </c>
      <c r="AV31" s="413" t="s">
        <v>359</v>
      </c>
      <c r="AW31" s="536" t="s">
        <v>488</v>
      </c>
      <c r="AX31" s="216" t="s">
        <v>532</v>
      </c>
      <c r="AY31" s="200"/>
      <c r="AZ31" s="201"/>
      <c r="BA31" s="223"/>
      <c r="BB31" s="214">
        <v>43951</v>
      </c>
      <c r="BC31" s="309" t="s">
        <v>535</v>
      </c>
      <c r="BD31" s="448" t="s">
        <v>503</v>
      </c>
      <c r="BE31" s="436" t="s">
        <v>536</v>
      </c>
      <c r="BF31" s="309"/>
      <c r="BG31" s="436" t="s">
        <v>430</v>
      </c>
      <c r="BH31" s="312"/>
      <c r="BI31" s="303">
        <v>44073</v>
      </c>
      <c r="BJ31" s="302" t="s">
        <v>810</v>
      </c>
      <c r="BK31" s="424" t="s">
        <v>503</v>
      </c>
      <c r="BL31" s="420" t="s">
        <v>536</v>
      </c>
      <c r="BM31" s="427"/>
      <c r="BN31" s="446" t="s">
        <v>430</v>
      </c>
      <c r="BO31" s="441"/>
      <c r="BP31" s="699">
        <v>44196</v>
      </c>
      <c r="BQ31" s="430" t="s">
        <v>864</v>
      </c>
      <c r="BR31" s="701" t="s">
        <v>503</v>
      </c>
      <c r="BS31" s="701" t="s">
        <v>536</v>
      </c>
      <c r="BT31" s="430"/>
      <c r="BU31" s="430" t="s">
        <v>430</v>
      </c>
      <c r="BV31" s="430" t="s">
        <v>871</v>
      </c>
    </row>
    <row r="32" spans="1:210" ht="60.75" customHeight="1" thickTop="1" x14ac:dyDescent="0.2">
      <c r="A32" s="551"/>
      <c r="B32" s="551"/>
      <c r="C32" s="550"/>
      <c r="D32" s="552"/>
      <c r="E32" s="552"/>
      <c r="F32" s="552"/>
      <c r="G32" s="677"/>
      <c r="H32" s="552"/>
      <c r="I32" s="552"/>
      <c r="J32" s="553"/>
      <c r="K32" s="552"/>
      <c r="L32" s="549"/>
      <c r="M32" s="557"/>
      <c r="N32" s="188"/>
      <c r="O32" s="558"/>
      <c r="P32" s="189"/>
      <c r="Q32" s="564"/>
      <c r="R32" s="565"/>
      <c r="S32" s="566"/>
      <c r="T32" s="584"/>
      <c r="U32" s="574"/>
      <c r="V32" s="321"/>
      <c r="W32" s="574"/>
      <c r="X32" s="321"/>
      <c r="Y32" s="574"/>
      <c r="Z32" s="574"/>
      <c r="AA32" s="321"/>
      <c r="AB32" s="574"/>
      <c r="AC32" s="574"/>
      <c r="AD32" s="321"/>
      <c r="AE32" s="574"/>
      <c r="AF32" s="321"/>
      <c r="AG32" s="575"/>
      <c r="AH32" s="321"/>
      <c r="AI32" s="574"/>
      <c r="AJ32" s="321"/>
      <c r="AK32" s="678"/>
      <c r="AL32" s="678"/>
      <c r="AM32" s="579"/>
      <c r="AN32" s="580"/>
      <c r="AO32" s="557"/>
      <c r="AP32" s="557"/>
      <c r="AQ32" s="188"/>
      <c r="AR32" s="558"/>
      <c r="AS32" s="318"/>
      <c r="AT32" s="559"/>
      <c r="AU32" s="560"/>
      <c r="AV32" s="552"/>
      <c r="AW32" s="425"/>
      <c r="AX32" s="217" t="s">
        <v>533</v>
      </c>
      <c r="AY32" s="324"/>
      <c r="AZ32" s="319"/>
      <c r="BA32" s="224"/>
      <c r="BB32" s="190">
        <v>43951</v>
      </c>
      <c r="BC32" s="302" t="s">
        <v>537</v>
      </c>
      <c r="BD32" s="424"/>
      <c r="BE32" s="437"/>
      <c r="BF32" s="302"/>
      <c r="BG32" s="437"/>
      <c r="BH32" s="313"/>
      <c r="BI32" s="303">
        <v>44073</v>
      </c>
      <c r="BJ32" s="302" t="s">
        <v>537</v>
      </c>
      <c r="BK32" s="424"/>
      <c r="BL32" s="437"/>
      <c r="BM32" s="437"/>
      <c r="BN32" s="447"/>
      <c r="BO32" s="437"/>
      <c r="BP32" s="714"/>
      <c r="BQ32" s="715"/>
      <c r="BR32" s="716"/>
      <c r="BS32" s="716"/>
      <c r="BT32" s="715"/>
      <c r="BU32" s="715"/>
      <c r="BV32" s="715"/>
    </row>
    <row r="33" spans="1:74" ht="141" customHeight="1" thickBot="1" x14ac:dyDescent="0.25">
      <c r="A33" s="499"/>
      <c r="B33" s="499"/>
      <c r="C33" s="501"/>
      <c r="D33" s="432"/>
      <c r="E33" s="432"/>
      <c r="F33" s="432"/>
      <c r="G33" s="503"/>
      <c r="H33" s="432"/>
      <c r="I33" s="432"/>
      <c r="J33" s="540"/>
      <c r="K33" s="432"/>
      <c r="L33" s="513"/>
      <c r="M33" s="509"/>
      <c r="N33" s="205"/>
      <c r="O33" s="511"/>
      <c r="P33" s="259"/>
      <c r="Q33" s="515"/>
      <c r="R33" s="517"/>
      <c r="S33" s="548"/>
      <c r="T33" s="263" t="s">
        <v>531</v>
      </c>
      <c r="U33" s="212" t="s">
        <v>312</v>
      </c>
      <c r="V33" s="196">
        <f>VLOOKUP(U33,'Datos Validacion'!$I$6:$J$7,2,0)</f>
        <v>15</v>
      </c>
      <c r="W33" s="212" t="s">
        <v>314</v>
      </c>
      <c r="X33" s="196">
        <f>VLOOKUP(W33,'Datos Validacion'!$K$6:$L$7,2,0)</f>
        <v>15</v>
      </c>
      <c r="Y33" s="212" t="s">
        <v>540</v>
      </c>
      <c r="Z33" s="212" t="s">
        <v>317</v>
      </c>
      <c r="AA33" s="196">
        <f>VLOOKUP(Z33,'Datos Validacion'!$M$6:$N$7,2,0)</f>
        <v>15</v>
      </c>
      <c r="AB33" s="212" t="s">
        <v>18</v>
      </c>
      <c r="AC33" s="212" t="s">
        <v>319</v>
      </c>
      <c r="AD33" s="196">
        <f>VLOOKUP(AC33,'Datos Validacion'!$P$6:$Q$8,2,0)</f>
        <v>15</v>
      </c>
      <c r="AE33" s="212" t="s">
        <v>322</v>
      </c>
      <c r="AF33" s="196">
        <f>VLOOKUP(AE33,'Datos Validacion'!$R$6:$S$7,2,0)</f>
        <v>15</v>
      </c>
      <c r="AG33" s="203" t="s">
        <v>324</v>
      </c>
      <c r="AH33" s="196">
        <f>VLOOKUP(AG33,'Datos Validacion'!$T$6:$U$7,2,0)</f>
        <v>15</v>
      </c>
      <c r="AI33" s="212" t="s">
        <v>326</v>
      </c>
      <c r="AJ33" s="196">
        <f>VLOOKUP(AI33,'Datos Validacion'!$V$6:$W$8,2,0)</f>
        <v>10</v>
      </c>
      <c r="AK33" s="254" t="s">
        <v>543</v>
      </c>
      <c r="AL33" s="254" t="s">
        <v>541</v>
      </c>
      <c r="AM33" s="204">
        <f t="shared" ref="AM33" si="6">V33+X33+AA33+AD33+AF33+AH33+AJ33</f>
        <v>100</v>
      </c>
      <c r="AN33" s="196" t="s">
        <v>333</v>
      </c>
      <c r="AO33" s="509"/>
      <c r="AP33" s="509"/>
      <c r="AQ33" s="205" t="e">
        <f>VLOOKUP(AP33,'Datos Validacion'!$C$6:$D$10,2,0)</f>
        <v>#N/A</v>
      </c>
      <c r="AR33" s="511"/>
      <c r="AS33" s="195" t="e">
        <f>VLOOKUP(AR33,'Datos Validacion'!$E$6:$F$15,2,0)</f>
        <v>#N/A</v>
      </c>
      <c r="AT33" s="542"/>
      <c r="AU33" s="546"/>
      <c r="AV33" s="432"/>
      <c r="AW33" s="426"/>
      <c r="AX33" s="218" t="s">
        <v>534</v>
      </c>
      <c r="AY33" s="206"/>
      <c r="AZ33" s="207"/>
      <c r="BA33" s="225"/>
      <c r="BB33" s="215">
        <v>43951</v>
      </c>
      <c r="BC33" s="310" t="s">
        <v>538</v>
      </c>
      <c r="BD33" s="449"/>
      <c r="BE33" s="438"/>
      <c r="BF33" s="310"/>
      <c r="BG33" s="438"/>
      <c r="BH33" s="314"/>
      <c r="BI33" s="292">
        <v>44073</v>
      </c>
      <c r="BJ33" s="300" t="s">
        <v>538</v>
      </c>
      <c r="BK33" s="445"/>
      <c r="BL33" s="437"/>
      <c r="BM33" s="437"/>
      <c r="BN33" s="447"/>
      <c r="BO33" s="437"/>
      <c r="BP33" s="700"/>
      <c r="BQ33" s="431"/>
      <c r="BR33" s="702"/>
      <c r="BS33" s="702"/>
      <c r="BT33" s="431"/>
      <c r="BU33" s="431"/>
      <c r="BV33" s="431"/>
    </row>
    <row r="34" spans="1:74" ht="78.75" customHeight="1" thickTop="1" x14ac:dyDescent="0.2">
      <c r="A34" s="498" t="s">
        <v>430</v>
      </c>
      <c r="B34" s="498"/>
      <c r="C34" s="500" t="s">
        <v>492</v>
      </c>
      <c r="D34" s="413" t="s">
        <v>501</v>
      </c>
      <c r="E34" s="413" t="s">
        <v>500</v>
      </c>
      <c r="F34" s="197" t="s">
        <v>7</v>
      </c>
      <c r="G34" s="255" t="s">
        <v>544</v>
      </c>
      <c r="H34" s="413" t="s">
        <v>546</v>
      </c>
      <c r="I34" s="413" t="s">
        <v>765</v>
      </c>
      <c r="J34" s="539" t="s">
        <v>551</v>
      </c>
      <c r="K34" s="413" t="s">
        <v>82</v>
      </c>
      <c r="L34" s="512" t="s">
        <v>547</v>
      </c>
      <c r="M34" s="508" t="s">
        <v>256</v>
      </c>
      <c r="N34" s="211">
        <f>VLOOKUP(M34,'Datos Validacion'!$C$6:$D$10,2,0)</f>
        <v>3</v>
      </c>
      <c r="O34" s="510" t="s">
        <v>253</v>
      </c>
      <c r="P34" s="260">
        <f>VLOOKUP(O34,'Datos Validacion'!$E$6:$F$15,2,0)</f>
        <v>20</v>
      </c>
      <c r="Q34" s="514" t="s">
        <v>240</v>
      </c>
      <c r="R34" s="516">
        <f t="shared" ref="R34" si="7">+N34*P34</f>
        <v>60</v>
      </c>
      <c r="S34" s="679" t="s">
        <v>306</v>
      </c>
      <c r="T34" s="537" t="s">
        <v>548</v>
      </c>
      <c r="U34" s="498" t="s">
        <v>312</v>
      </c>
      <c r="V34" s="199">
        <f>VLOOKUP(U34,'Datos Validacion'!$I$6:$J$7,2,0)</f>
        <v>15</v>
      </c>
      <c r="W34" s="498" t="s">
        <v>314</v>
      </c>
      <c r="X34" s="199">
        <f>VLOOKUP(W34,'Datos Validacion'!$K$6:$L$7,2,0)</f>
        <v>15</v>
      </c>
      <c r="Y34" s="500" t="s">
        <v>552</v>
      </c>
      <c r="Z34" s="498" t="s">
        <v>317</v>
      </c>
      <c r="AA34" s="199">
        <f>VLOOKUP(Z34,'Datos Validacion'!$M$6:$N$7,2,0)</f>
        <v>15</v>
      </c>
      <c r="AB34" s="498" t="s">
        <v>12</v>
      </c>
      <c r="AC34" s="498" t="s">
        <v>319</v>
      </c>
      <c r="AD34" s="199">
        <f>VLOOKUP(AC34,'Datos Validacion'!$P$6:$Q$8,2,0)</f>
        <v>15</v>
      </c>
      <c r="AE34" s="498" t="s">
        <v>322</v>
      </c>
      <c r="AF34" s="199">
        <f>VLOOKUP(AE34,'Datos Validacion'!$R$6:$S$7,2,0)</f>
        <v>15</v>
      </c>
      <c r="AG34" s="500" t="s">
        <v>324</v>
      </c>
      <c r="AH34" s="199">
        <f>VLOOKUP(AG34,'Datos Validacion'!$T$6:$U$7,2,0)</f>
        <v>15</v>
      </c>
      <c r="AI34" s="498" t="s">
        <v>326</v>
      </c>
      <c r="AJ34" s="199">
        <f>VLOOKUP(AI34,'Datos Validacion'!$V$6:$W$8,2,0)</f>
        <v>10</v>
      </c>
      <c r="AK34" s="502" t="s">
        <v>553</v>
      </c>
      <c r="AL34" s="502" t="s">
        <v>554</v>
      </c>
      <c r="AM34" s="506">
        <f t="shared" ref="AM34" si="8">V34+X34+AA34+AD34+AF34+AH34+AJ34</f>
        <v>100</v>
      </c>
      <c r="AN34" s="413" t="s">
        <v>333</v>
      </c>
      <c r="AO34" s="508" t="s">
        <v>387</v>
      </c>
      <c r="AP34" s="508" t="s">
        <v>255</v>
      </c>
      <c r="AQ34" s="211">
        <f>VLOOKUP(AP34,'Datos Validacion'!$C$6:$D$10,2,0)</f>
        <v>2</v>
      </c>
      <c r="AR34" s="510" t="s">
        <v>253</v>
      </c>
      <c r="AS34" s="198">
        <f>VLOOKUP(AR34,'Datos Validacion'!$E$6:$F$15,2,0)</f>
        <v>20</v>
      </c>
      <c r="AT34" s="541">
        <f t="shared" ref="AT34" si="9">AQ34*AS34</f>
        <v>40</v>
      </c>
      <c r="AU34" s="681" t="s">
        <v>304</v>
      </c>
      <c r="AV34" s="413" t="s">
        <v>359</v>
      </c>
      <c r="AW34" s="201"/>
      <c r="AX34" s="216" t="s">
        <v>555</v>
      </c>
      <c r="AY34" s="200"/>
      <c r="AZ34" s="201"/>
      <c r="BA34" s="223"/>
      <c r="BB34" s="214">
        <v>43951</v>
      </c>
      <c r="BC34" s="309" t="s">
        <v>535</v>
      </c>
      <c r="BD34" s="448" t="s">
        <v>503</v>
      </c>
      <c r="BE34" s="436" t="s">
        <v>550</v>
      </c>
      <c r="BF34" s="436"/>
      <c r="BG34" s="436" t="s">
        <v>430</v>
      </c>
      <c r="BH34" s="439"/>
      <c r="BI34" s="308">
        <v>44073</v>
      </c>
      <c r="BJ34" s="309" t="s">
        <v>810</v>
      </c>
      <c r="BK34" s="448" t="s">
        <v>503</v>
      </c>
      <c r="BL34" s="436" t="s">
        <v>813</v>
      </c>
      <c r="BM34" s="436"/>
      <c r="BN34" s="450" t="s">
        <v>430</v>
      </c>
      <c r="BO34" s="439"/>
      <c r="BP34" s="699">
        <v>44196</v>
      </c>
      <c r="BQ34" s="430" t="s">
        <v>864</v>
      </c>
      <c r="BR34" s="701" t="s">
        <v>503</v>
      </c>
      <c r="BS34" s="701" t="s">
        <v>813</v>
      </c>
      <c r="BT34" s="430"/>
      <c r="BU34" s="430" t="s">
        <v>430</v>
      </c>
      <c r="BV34" s="413" t="s">
        <v>871</v>
      </c>
    </row>
    <row r="35" spans="1:74" ht="57.75" thickBot="1" x14ac:dyDescent="0.25">
      <c r="A35" s="499"/>
      <c r="B35" s="499"/>
      <c r="C35" s="501"/>
      <c r="D35" s="432"/>
      <c r="E35" s="432"/>
      <c r="F35" s="193" t="s">
        <v>7</v>
      </c>
      <c r="G35" s="254" t="s">
        <v>545</v>
      </c>
      <c r="H35" s="432"/>
      <c r="I35" s="432"/>
      <c r="J35" s="540"/>
      <c r="K35" s="432"/>
      <c r="L35" s="513"/>
      <c r="M35" s="509"/>
      <c r="N35" s="205"/>
      <c r="O35" s="511"/>
      <c r="P35" s="259"/>
      <c r="Q35" s="515"/>
      <c r="R35" s="517"/>
      <c r="S35" s="680"/>
      <c r="T35" s="538"/>
      <c r="U35" s="499"/>
      <c r="V35" s="196"/>
      <c r="W35" s="499"/>
      <c r="X35" s="196"/>
      <c r="Y35" s="501"/>
      <c r="Z35" s="499"/>
      <c r="AA35" s="196"/>
      <c r="AB35" s="499"/>
      <c r="AC35" s="499"/>
      <c r="AD35" s="196"/>
      <c r="AE35" s="499"/>
      <c r="AF35" s="196"/>
      <c r="AG35" s="501"/>
      <c r="AH35" s="196"/>
      <c r="AI35" s="499"/>
      <c r="AJ35" s="196"/>
      <c r="AK35" s="503"/>
      <c r="AL35" s="503"/>
      <c r="AM35" s="507"/>
      <c r="AN35" s="432"/>
      <c r="AO35" s="509"/>
      <c r="AP35" s="509"/>
      <c r="AQ35" s="205"/>
      <c r="AR35" s="511"/>
      <c r="AS35" s="195"/>
      <c r="AT35" s="542"/>
      <c r="AU35" s="682"/>
      <c r="AV35" s="432"/>
      <c r="AW35" s="207"/>
      <c r="AX35" s="218" t="s">
        <v>549</v>
      </c>
      <c r="AY35" s="206"/>
      <c r="AZ35" s="207"/>
      <c r="BA35" s="225"/>
      <c r="BB35" s="215">
        <v>43951</v>
      </c>
      <c r="BC35" s="310" t="s">
        <v>550</v>
      </c>
      <c r="BD35" s="449"/>
      <c r="BE35" s="438"/>
      <c r="BF35" s="438"/>
      <c r="BG35" s="438"/>
      <c r="BH35" s="440"/>
      <c r="BI35" s="304">
        <v>44073</v>
      </c>
      <c r="BJ35" s="310" t="s">
        <v>813</v>
      </c>
      <c r="BK35" s="449"/>
      <c r="BL35" s="438"/>
      <c r="BM35" s="438"/>
      <c r="BN35" s="451"/>
      <c r="BO35" s="440"/>
      <c r="BP35" s="700"/>
      <c r="BQ35" s="431"/>
      <c r="BR35" s="702"/>
      <c r="BS35" s="702"/>
      <c r="BT35" s="431"/>
      <c r="BU35" s="431"/>
      <c r="BV35" s="432"/>
    </row>
    <row r="36" spans="1:74" ht="178.5" customHeight="1" thickTop="1" x14ac:dyDescent="0.2">
      <c r="A36" s="498" t="s">
        <v>430</v>
      </c>
      <c r="B36" s="498"/>
      <c r="C36" s="500" t="s">
        <v>492</v>
      </c>
      <c r="D36" s="413" t="s">
        <v>567</v>
      </c>
      <c r="E36" s="413" t="s">
        <v>566</v>
      </c>
      <c r="F36" s="197" t="s">
        <v>7</v>
      </c>
      <c r="G36" s="255" t="s">
        <v>556</v>
      </c>
      <c r="H36" s="413" t="s">
        <v>559</v>
      </c>
      <c r="I36" s="413" t="s">
        <v>766</v>
      </c>
      <c r="J36" s="539" t="s">
        <v>574</v>
      </c>
      <c r="K36" s="413" t="s">
        <v>82</v>
      </c>
      <c r="L36" s="512" t="s">
        <v>560</v>
      </c>
      <c r="M36" s="508" t="s">
        <v>257</v>
      </c>
      <c r="N36" s="211">
        <f>VLOOKUP(M36,'Datos Validacion'!$C$6:$D$10,2,0)</f>
        <v>4</v>
      </c>
      <c r="O36" s="510" t="s">
        <v>252</v>
      </c>
      <c r="P36" s="260">
        <f>VLOOKUP(O36,'Datos Validacion'!$E$6:$F$15,2,0)</f>
        <v>10</v>
      </c>
      <c r="Q36" s="514" t="s">
        <v>242</v>
      </c>
      <c r="R36" s="516">
        <f t="shared" ref="R36" si="10">+N36*P36</f>
        <v>40</v>
      </c>
      <c r="S36" s="534" t="s">
        <v>304</v>
      </c>
      <c r="T36" s="267" t="s">
        <v>561</v>
      </c>
      <c r="U36" s="208" t="s">
        <v>312</v>
      </c>
      <c r="V36" s="199">
        <f>VLOOKUP(U36,'Datos Validacion'!$I$6:$J$7,2,0)</f>
        <v>15</v>
      </c>
      <c r="W36" s="208" t="s">
        <v>314</v>
      </c>
      <c r="X36" s="199">
        <f>VLOOKUP(W36,'Datos Validacion'!$K$6:$L$7,2,0)</f>
        <v>15</v>
      </c>
      <c r="Y36" s="209" t="s">
        <v>575</v>
      </c>
      <c r="Z36" s="208" t="s">
        <v>317</v>
      </c>
      <c r="AA36" s="199">
        <f>VLOOKUP(Z36,'Datos Validacion'!$M$6:$N$7,2,0)</f>
        <v>15</v>
      </c>
      <c r="AB36" s="208" t="s">
        <v>18</v>
      </c>
      <c r="AC36" s="208" t="s">
        <v>319</v>
      </c>
      <c r="AD36" s="199">
        <f>VLOOKUP(AC36,'Datos Validacion'!$P$6:$Q$8,2,0)</f>
        <v>15</v>
      </c>
      <c r="AE36" s="208" t="s">
        <v>322</v>
      </c>
      <c r="AF36" s="199">
        <f>VLOOKUP(AE36,'Datos Validacion'!$R$6:$S$7,2,0)</f>
        <v>15</v>
      </c>
      <c r="AG36" s="209" t="s">
        <v>324</v>
      </c>
      <c r="AH36" s="199">
        <f>VLOOKUP(AG36,'Datos Validacion'!$T$6:$U$7,2,0)</f>
        <v>15</v>
      </c>
      <c r="AI36" s="208" t="s">
        <v>326</v>
      </c>
      <c r="AJ36" s="199">
        <f>VLOOKUP(AI36,'Datos Validacion'!$V$6:$W$8,2,0)</f>
        <v>10</v>
      </c>
      <c r="AK36" s="255" t="s">
        <v>576</v>
      </c>
      <c r="AL36" s="255" t="s">
        <v>577</v>
      </c>
      <c r="AM36" s="210">
        <f t="shared" ref="AM36:AM39" si="11">V36+X36+AA36+AD36+AF36+AH36+AJ36</f>
        <v>100</v>
      </c>
      <c r="AN36" s="199" t="s">
        <v>333</v>
      </c>
      <c r="AO36" s="508" t="s">
        <v>387</v>
      </c>
      <c r="AP36" s="508" t="s">
        <v>254</v>
      </c>
      <c r="AQ36" s="211">
        <f>VLOOKUP(AP36,'Datos Validacion'!$C$6:$D$10,2,0)</f>
        <v>1</v>
      </c>
      <c r="AR36" s="510" t="s">
        <v>253</v>
      </c>
      <c r="AS36" s="198">
        <f>VLOOKUP(AR36,'Datos Validacion'!$E$6:$F$15,2,0)</f>
        <v>20</v>
      </c>
      <c r="AT36" s="541">
        <f t="shared" ref="AT36" si="12">AQ36*AS36</f>
        <v>20</v>
      </c>
      <c r="AU36" s="543" t="s">
        <v>301</v>
      </c>
      <c r="AV36" s="413" t="s">
        <v>360</v>
      </c>
      <c r="AW36" s="536" t="s">
        <v>488</v>
      </c>
      <c r="AX36" s="226" t="s">
        <v>571</v>
      </c>
      <c r="AY36" s="200"/>
      <c r="AZ36" s="201"/>
      <c r="BA36" s="223"/>
      <c r="BB36" s="452">
        <v>43951</v>
      </c>
      <c r="BC36" s="436" t="s">
        <v>568</v>
      </c>
      <c r="BD36" s="436" t="s">
        <v>569</v>
      </c>
      <c r="BE36" s="436" t="s">
        <v>449</v>
      </c>
      <c r="BF36" s="436"/>
      <c r="BG36" s="436" t="s">
        <v>430</v>
      </c>
      <c r="BH36" s="439" t="s">
        <v>570</v>
      </c>
      <c r="BI36" s="433">
        <v>44073</v>
      </c>
      <c r="BJ36" s="436" t="s">
        <v>792</v>
      </c>
      <c r="BK36" s="436" t="s">
        <v>791</v>
      </c>
      <c r="BL36" s="436" t="s">
        <v>793</v>
      </c>
      <c r="BM36" s="436"/>
      <c r="BN36" s="450" t="s">
        <v>430</v>
      </c>
      <c r="BO36" s="439" t="s">
        <v>570</v>
      </c>
      <c r="BP36" s="433">
        <v>44196</v>
      </c>
      <c r="BQ36" s="436" t="s">
        <v>862</v>
      </c>
      <c r="BR36" s="436" t="s">
        <v>791</v>
      </c>
      <c r="BS36" s="436" t="s">
        <v>863</v>
      </c>
      <c r="BT36" s="436"/>
      <c r="BU36" s="450" t="s">
        <v>430</v>
      </c>
      <c r="BV36" s="436" t="s">
        <v>869</v>
      </c>
    </row>
    <row r="37" spans="1:74" ht="76.5" customHeight="1" x14ac:dyDescent="0.2">
      <c r="A37" s="551"/>
      <c r="B37" s="551"/>
      <c r="C37" s="550"/>
      <c r="D37" s="552"/>
      <c r="E37" s="552"/>
      <c r="F37" s="317" t="s">
        <v>7</v>
      </c>
      <c r="G37" s="253" t="s">
        <v>557</v>
      </c>
      <c r="H37" s="552"/>
      <c r="I37" s="552"/>
      <c r="J37" s="553"/>
      <c r="K37" s="552"/>
      <c r="L37" s="549"/>
      <c r="M37" s="557"/>
      <c r="N37" s="188"/>
      <c r="O37" s="558"/>
      <c r="P37" s="189"/>
      <c r="Q37" s="564"/>
      <c r="R37" s="565"/>
      <c r="S37" s="570"/>
      <c r="T37" s="268" t="s">
        <v>562</v>
      </c>
      <c r="U37" s="320" t="s">
        <v>312</v>
      </c>
      <c r="V37" s="321">
        <f>VLOOKUP(U37,'Datos Validacion'!$I$6:$J$7,2,0)</f>
        <v>15</v>
      </c>
      <c r="W37" s="320" t="s">
        <v>314</v>
      </c>
      <c r="X37" s="321">
        <f>VLOOKUP(W37,'Datos Validacion'!$K$6:$L$7,2,0)</f>
        <v>15</v>
      </c>
      <c r="Y37" s="322" t="s">
        <v>582</v>
      </c>
      <c r="Z37" s="320" t="s">
        <v>317</v>
      </c>
      <c r="AA37" s="321">
        <f>VLOOKUP(Z37,'Datos Validacion'!$M$6:$N$7,2,0)</f>
        <v>15</v>
      </c>
      <c r="AB37" s="320" t="s">
        <v>18</v>
      </c>
      <c r="AC37" s="320" t="s">
        <v>319</v>
      </c>
      <c r="AD37" s="321">
        <f>VLOOKUP(AC37,'Datos Validacion'!$P$6:$Q$8,2,0)</f>
        <v>15</v>
      </c>
      <c r="AE37" s="320" t="s">
        <v>322</v>
      </c>
      <c r="AF37" s="321">
        <f>VLOOKUP(AE37,'Datos Validacion'!$R$6:$S$7,2,0)</f>
        <v>15</v>
      </c>
      <c r="AG37" s="322" t="s">
        <v>324</v>
      </c>
      <c r="AH37" s="321">
        <f>VLOOKUP(AG37,'Datos Validacion'!$T$6:$U$7,2,0)</f>
        <v>15</v>
      </c>
      <c r="AI37" s="320" t="s">
        <v>326</v>
      </c>
      <c r="AJ37" s="321">
        <f>VLOOKUP(AI37,'Datos Validacion'!$V$6:$W$8,2,0)</f>
        <v>10</v>
      </c>
      <c r="AK37" s="253" t="s">
        <v>578</v>
      </c>
      <c r="AL37" s="253" t="s">
        <v>579</v>
      </c>
      <c r="AM37" s="323">
        <f t="shared" si="11"/>
        <v>100</v>
      </c>
      <c r="AN37" s="321" t="s">
        <v>333</v>
      </c>
      <c r="AO37" s="557"/>
      <c r="AP37" s="557"/>
      <c r="AQ37" s="188" t="e">
        <f>VLOOKUP(AP37,'Datos Validacion'!$C$6:$D$10,2,0)</f>
        <v>#N/A</v>
      </c>
      <c r="AR37" s="558"/>
      <c r="AS37" s="318"/>
      <c r="AT37" s="559"/>
      <c r="AU37" s="593"/>
      <c r="AV37" s="552"/>
      <c r="AW37" s="425"/>
      <c r="AX37" s="683" t="s">
        <v>572</v>
      </c>
      <c r="AY37" s="324"/>
      <c r="AZ37" s="319"/>
      <c r="BA37" s="224"/>
      <c r="BB37" s="482"/>
      <c r="BC37" s="437"/>
      <c r="BD37" s="437"/>
      <c r="BE37" s="437"/>
      <c r="BF37" s="437"/>
      <c r="BG37" s="437"/>
      <c r="BH37" s="455"/>
      <c r="BI37" s="434"/>
      <c r="BJ37" s="437"/>
      <c r="BK37" s="437"/>
      <c r="BL37" s="437"/>
      <c r="BM37" s="437"/>
      <c r="BN37" s="447"/>
      <c r="BO37" s="455"/>
      <c r="BP37" s="434"/>
      <c r="BQ37" s="437"/>
      <c r="BR37" s="437"/>
      <c r="BS37" s="437"/>
      <c r="BT37" s="437"/>
      <c r="BU37" s="447"/>
      <c r="BV37" s="437"/>
    </row>
    <row r="38" spans="1:74" ht="84.75" customHeight="1" x14ac:dyDescent="0.2">
      <c r="A38" s="551"/>
      <c r="B38" s="551"/>
      <c r="C38" s="550"/>
      <c r="D38" s="552"/>
      <c r="E38" s="552"/>
      <c r="F38" s="633" t="s">
        <v>7</v>
      </c>
      <c r="G38" s="603" t="s">
        <v>558</v>
      </c>
      <c r="H38" s="552"/>
      <c r="I38" s="552"/>
      <c r="J38" s="553"/>
      <c r="K38" s="552"/>
      <c r="L38" s="549"/>
      <c r="M38" s="557"/>
      <c r="N38" s="188"/>
      <c r="O38" s="558"/>
      <c r="P38" s="189"/>
      <c r="Q38" s="564"/>
      <c r="R38" s="565"/>
      <c r="S38" s="570"/>
      <c r="T38" s="268" t="s">
        <v>563</v>
      </c>
      <c r="U38" s="320" t="s">
        <v>312</v>
      </c>
      <c r="V38" s="321">
        <f>VLOOKUP(U38,'Datos Validacion'!$I$6:$J$7,2,0)</f>
        <v>15</v>
      </c>
      <c r="W38" s="320" t="s">
        <v>314</v>
      </c>
      <c r="X38" s="321">
        <f>VLOOKUP(W38,'Datos Validacion'!$K$6:$L$7,2,0)</f>
        <v>15</v>
      </c>
      <c r="Y38" s="322" t="s">
        <v>582</v>
      </c>
      <c r="Z38" s="320" t="s">
        <v>317</v>
      </c>
      <c r="AA38" s="321">
        <f>VLOOKUP(Z38,'Datos Validacion'!$M$6:$N$7,2,0)</f>
        <v>15</v>
      </c>
      <c r="AB38" s="320" t="s">
        <v>18</v>
      </c>
      <c r="AC38" s="320" t="s">
        <v>319</v>
      </c>
      <c r="AD38" s="321">
        <f>VLOOKUP(AC38,'Datos Validacion'!$P$6:$Q$8,2,0)</f>
        <v>15</v>
      </c>
      <c r="AE38" s="320" t="s">
        <v>322</v>
      </c>
      <c r="AF38" s="321">
        <f>VLOOKUP(AE38,'Datos Validacion'!$R$6:$S$7,2,0)</f>
        <v>15</v>
      </c>
      <c r="AG38" s="322" t="s">
        <v>324</v>
      </c>
      <c r="AH38" s="321">
        <f>VLOOKUP(AG38,'Datos Validacion'!$T$6:$U$7,2,0)</f>
        <v>15</v>
      </c>
      <c r="AI38" s="320" t="s">
        <v>326</v>
      </c>
      <c r="AJ38" s="321">
        <f>VLOOKUP(AI38,'Datos Validacion'!$V$6:$W$8,2,0)</f>
        <v>10</v>
      </c>
      <c r="AK38" s="253" t="s">
        <v>580</v>
      </c>
      <c r="AL38" s="253" t="s">
        <v>581</v>
      </c>
      <c r="AM38" s="323">
        <f t="shared" si="11"/>
        <v>100</v>
      </c>
      <c r="AN38" s="321" t="s">
        <v>333</v>
      </c>
      <c r="AO38" s="557"/>
      <c r="AP38" s="557"/>
      <c r="AQ38" s="188" t="e">
        <f>VLOOKUP(AP38,'Datos Validacion'!$C$6:$D$10,2,0)</f>
        <v>#N/A</v>
      </c>
      <c r="AR38" s="558"/>
      <c r="AS38" s="318"/>
      <c r="AT38" s="559"/>
      <c r="AU38" s="593"/>
      <c r="AV38" s="552"/>
      <c r="AW38" s="425"/>
      <c r="AX38" s="684"/>
      <c r="AY38" s="324"/>
      <c r="AZ38" s="319"/>
      <c r="BA38" s="224"/>
      <c r="BB38" s="482"/>
      <c r="BC38" s="437"/>
      <c r="BD38" s="437"/>
      <c r="BE38" s="437"/>
      <c r="BF38" s="437"/>
      <c r="BG38" s="437"/>
      <c r="BH38" s="455"/>
      <c r="BI38" s="434"/>
      <c r="BJ38" s="437"/>
      <c r="BK38" s="437"/>
      <c r="BL38" s="437"/>
      <c r="BM38" s="437"/>
      <c r="BN38" s="447"/>
      <c r="BO38" s="455"/>
      <c r="BP38" s="434"/>
      <c r="BQ38" s="437"/>
      <c r="BR38" s="437"/>
      <c r="BS38" s="437"/>
      <c r="BT38" s="437"/>
      <c r="BU38" s="447"/>
      <c r="BV38" s="437"/>
    </row>
    <row r="39" spans="1:74" ht="63.75" customHeight="1" x14ac:dyDescent="0.2">
      <c r="A39" s="551"/>
      <c r="B39" s="551"/>
      <c r="C39" s="550"/>
      <c r="D39" s="552"/>
      <c r="E39" s="552"/>
      <c r="F39" s="549"/>
      <c r="G39" s="677"/>
      <c r="H39" s="552"/>
      <c r="I39" s="552"/>
      <c r="J39" s="553"/>
      <c r="K39" s="552"/>
      <c r="L39" s="549"/>
      <c r="M39" s="557"/>
      <c r="N39" s="188"/>
      <c r="O39" s="558"/>
      <c r="P39" s="189"/>
      <c r="Q39" s="564"/>
      <c r="R39" s="565"/>
      <c r="S39" s="570"/>
      <c r="T39" s="268" t="s">
        <v>564</v>
      </c>
      <c r="U39" s="320" t="s">
        <v>312</v>
      </c>
      <c r="V39" s="321">
        <f>VLOOKUP(U39,'Datos Validacion'!$I$6:$J$7,2,0)</f>
        <v>15</v>
      </c>
      <c r="W39" s="320" t="s">
        <v>314</v>
      </c>
      <c r="X39" s="321">
        <f>VLOOKUP(W39,'Datos Validacion'!$K$6:$L$7,2,0)</f>
        <v>15</v>
      </c>
      <c r="Y39" s="322" t="s">
        <v>582</v>
      </c>
      <c r="Z39" s="320" t="s">
        <v>317</v>
      </c>
      <c r="AA39" s="321">
        <f>VLOOKUP(Z39,'Datos Validacion'!$M$6:$N$7,2,0)</f>
        <v>15</v>
      </c>
      <c r="AB39" s="320" t="s">
        <v>18</v>
      </c>
      <c r="AC39" s="320" t="s">
        <v>319</v>
      </c>
      <c r="AD39" s="321">
        <f>VLOOKUP(AC39,'Datos Validacion'!$P$6:$Q$8,2,0)</f>
        <v>15</v>
      </c>
      <c r="AE39" s="320" t="s">
        <v>322</v>
      </c>
      <c r="AF39" s="321">
        <f>VLOOKUP(AE39,'Datos Validacion'!$R$6:$S$7,2,0)</f>
        <v>15</v>
      </c>
      <c r="AG39" s="322" t="s">
        <v>324</v>
      </c>
      <c r="AH39" s="321">
        <f>VLOOKUP(AG39,'Datos Validacion'!$T$6:$U$7,2,0)</f>
        <v>15</v>
      </c>
      <c r="AI39" s="320" t="s">
        <v>326</v>
      </c>
      <c r="AJ39" s="321">
        <f>VLOOKUP(AI39,'Datos Validacion'!$V$6:$W$8,2,0)</f>
        <v>10</v>
      </c>
      <c r="AK39" s="253" t="s">
        <v>583</v>
      </c>
      <c r="AL39" s="253" t="s">
        <v>584</v>
      </c>
      <c r="AM39" s="323">
        <f t="shared" si="11"/>
        <v>100</v>
      </c>
      <c r="AN39" s="321" t="s">
        <v>333</v>
      </c>
      <c r="AO39" s="557"/>
      <c r="AP39" s="557"/>
      <c r="AQ39" s="188" t="e">
        <f>VLOOKUP(AP39,'Datos Validacion'!$C$6:$D$10,2,0)</f>
        <v>#N/A</v>
      </c>
      <c r="AR39" s="558"/>
      <c r="AS39" s="318"/>
      <c r="AT39" s="559"/>
      <c r="AU39" s="593"/>
      <c r="AV39" s="552"/>
      <c r="AW39" s="425"/>
      <c r="AX39" s="683" t="s">
        <v>573</v>
      </c>
      <c r="AY39" s="324"/>
      <c r="AZ39" s="319"/>
      <c r="BA39" s="224"/>
      <c r="BB39" s="482"/>
      <c r="BC39" s="437"/>
      <c r="BD39" s="437"/>
      <c r="BE39" s="437"/>
      <c r="BF39" s="437"/>
      <c r="BG39" s="437"/>
      <c r="BH39" s="455"/>
      <c r="BI39" s="434"/>
      <c r="BJ39" s="437"/>
      <c r="BK39" s="437"/>
      <c r="BL39" s="437"/>
      <c r="BM39" s="437"/>
      <c r="BN39" s="447"/>
      <c r="BO39" s="455"/>
      <c r="BP39" s="434"/>
      <c r="BQ39" s="437"/>
      <c r="BR39" s="437"/>
      <c r="BS39" s="437"/>
      <c r="BT39" s="437"/>
      <c r="BU39" s="447"/>
      <c r="BV39" s="437"/>
    </row>
    <row r="40" spans="1:74" ht="89.25" customHeight="1" thickBot="1" x14ac:dyDescent="0.25">
      <c r="A40" s="499"/>
      <c r="B40" s="499"/>
      <c r="C40" s="501"/>
      <c r="D40" s="432"/>
      <c r="E40" s="432"/>
      <c r="F40" s="513"/>
      <c r="G40" s="503"/>
      <c r="H40" s="432"/>
      <c r="I40" s="432"/>
      <c r="J40" s="540"/>
      <c r="K40" s="432"/>
      <c r="L40" s="513"/>
      <c r="M40" s="509"/>
      <c r="N40" s="205"/>
      <c r="O40" s="511"/>
      <c r="P40" s="259"/>
      <c r="Q40" s="515"/>
      <c r="R40" s="517"/>
      <c r="S40" s="535"/>
      <c r="T40" s="263" t="s">
        <v>565</v>
      </c>
      <c r="U40" s="212" t="s">
        <v>312</v>
      </c>
      <c r="V40" s="196">
        <f>VLOOKUP(U40,'Datos Validacion'!$I$6:$J$7,2,0)</f>
        <v>15</v>
      </c>
      <c r="W40" s="212" t="s">
        <v>314</v>
      </c>
      <c r="X40" s="196">
        <f>VLOOKUP(W40,'Datos Validacion'!$K$6:$L$7,2,0)</f>
        <v>15</v>
      </c>
      <c r="Y40" s="203" t="s">
        <v>582</v>
      </c>
      <c r="Z40" s="212" t="s">
        <v>317</v>
      </c>
      <c r="AA40" s="196">
        <f>VLOOKUP(Z40,'Datos Validacion'!$M$6:$N$7,2,0)</f>
        <v>15</v>
      </c>
      <c r="AB40" s="212" t="s">
        <v>18</v>
      </c>
      <c r="AC40" s="212" t="s">
        <v>320</v>
      </c>
      <c r="AD40" s="196">
        <f>VLOOKUP(AC40,'Datos Validacion'!$P$6:$Q$8,2,0)</f>
        <v>10</v>
      </c>
      <c r="AE40" s="212" t="s">
        <v>322</v>
      </c>
      <c r="AF40" s="196">
        <f>VLOOKUP(AE40,'Datos Validacion'!$R$6:$S$7,2,0)</f>
        <v>15</v>
      </c>
      <c r="AG40" s="203" t="s">
        <v>324</v>
      </c>
      <c r="AH40" s="196">
        <f>VLOOKUP(AG40,'Datos Validacion'!$T$6:$U$7,2,0)</f>
        <v>15</v>
      </c>
      <c r="AI40" s="212" t="s">
        <v>326</v>
      </c>
      <c r="AJ40" s="196">
        <f>VLOOKUP(AI40,'Datos Validacion'!$V$6:$W$8,2,0)</f>
        <v>10</v>
      </c>
      <c r="AK40" s="254" t="s">
        <v>585</v>
      </c>
      <c r="AL40" s="254" t="s">
        <v>586</v>
      </c>
      <c r="AM40" s="204">
        <f t="shared" si="3"/>
        <v>95</v>
      </c>
      <c r="AN40" s="196" t="s">
        <v>334</v>
      </c>
      <c r="AO40" s="509"/>
      <c r="AP40" s="509"/>
      <c r="AQ40" s="205" t="e">
        <f>VLOOKUP(AP40,'Datos Validacion'!$C$6:$D$10,2,0)</f>
        <v>#N/A</v>
      </c>
      <c r="AR40" s="511"/>
      <c r="AS40" s="195"/>
      <c r="AT40" s="542"/>
      <c r="AU40" s="544"/>
      <c r="AV40" s="432"/>
      <c r="AW40" s="426"/>
      <c r="AX40" s="497"/>
      <c r="AY40" s="206"/>
      <c r="AZ40" s="207"/>
      <c r="BA40" s="225"/>
      <c r="BB40" s="453"/>
      <c r="BC40" s="438"/>
      <c r="BD40" s="438"/>
      <c r="BE40" s="438"/>
      <c r="BF40" s="438"/>
      <c r="BG40" s="438"/>
      <c r="BH40" s="440"/>
      <c r="BI40" s="435"/>
      <c r="BJ40" s="438"/>
      <c r="BK40" s="438"/>
      <c r="BL40" s="438"/>
      <c r="BM40" s="438"/>
      <c r="BN40" s="451"/>
      <c r="BO40" s="440"/>
      <c r="BP40" s="435"/>
      <c r="BQ40" s="438"/>
      <c r="BR40" s="438"/>
      <c r="BS40" s="438"/>
      <c r="BT40" s="438"/>
      <c r="BU40" s="451"/>
      <c r="BV40" s="438"/>
    </row>
    <row r="41" spans="1:74" ht="153" customHeight="1" thickTop="1" x14ac:dyDescent="0.2">
      <c r="A41" s="498" t="s">
        <v>430</v>
      </c>
      <c r="B41" s="498"/>
      <c r="C41" s="500" t="s">
        <v>492</v>
      </c>
      <c r="D41" s="413" t="s">
        <v>595</v>
      </c>
      <c r="E41" s="413" t="s">
        <v>594</v>
      </c>
      <c r="F41" s="197" t="s">
        <v>7</v>
      </c>
      <c r="G41" s="255" t="s">
        <v>587</v>
      </c>
      <c r="H41" s="413" t="s">
        <v>596</v>
      </c>
      <c r="I41" s="413" t="s">
        <v>767</v>
      </c>
      <c r="J41" s="539" t="s">
        <v>601</v>
      </c>
      <c r="K41" s="413" t="s">
        <v>82</v>
      </c>
      <c r="L41" s="512" t="s">
        <v>590</v>
      </c>
      <c r="M41" s="508" t="s">
        <v>255</v>
      </c>
      <c r="N41" s="211">
        <f>VLOOKUP(M41,'Datos Validacion'!$C$6:$D$10,2,0)</f>
        <v>2</v>
      </c>
      <c r="O41" s="510" t="s">
        <v>252</v>
      </c>
      <c r="P41" s="260">
        <f>VLOOKUP(O41,'Datos Validacion'!$E$6:$F$15,2,0)</f>
        <v>10</v>
      </c>
      <c r="Q41" s="514" t="s">
        <v>242</v>
      </c>
      <c r="R41" s="516">
        <f t="shared" si="2"/>
        <v>20</v>
      </c>
      <c r="S41" s="547" t="s">
        <v>301</v>
      </c>
      <c r="T41" s="264" t="s">
        <v>591</v>
      </c>
      <c r="U41" s="208" t="s">
        <v>312</v>
      </c>
      <c r="V41" s="199">
        <f>VLOOKUP(U41,'Datos Validacion'!$I$6:$J$7,2,0)</f>
        <v>15</v>
      </c>
      <c r="W41" s="208" t="s">
        <v>314</v>
      </c>
      <c r="X41" s="199">
        <f>VLOOKUP(W41,'Datos Validacion'!$K$6:$L$7,2,0)</f>
        <v>15</v>
      </c>
      <c r="Y41" s="209" t="s">
        <v>602</v>
      </c>
      <c r="Z41" s="208" t="s">
        <v>317</v>
      </c>
      <c r="AA41" s="199">
        <f>VLOOKUP(Z41,'Datos Validacion'!$M$6:$N$7,2,0)</f>
        <v>15</v>
      </c>
      <c r="AB41" s="208" t="s">
        <v>18</v>
      </c>
      <c r="AC41" s="208" t="s">
        <v>319</v>
      </c>
      <c r="AD41" s="199">
        <f>VLOOKUP(AC41,'Datos Validacion'!$P$6:$Q$8,2,0)</f>
        <v>15</v>
      </c>
      <c r="AE41" s="208" t="s">
        <v>322</v>
      </c>
      <c r="AF41" s="199">
        <f>VLOOKUP(AE41,'Datos Validacion'!$R$6:$S$7,2,0)</f>
        <v>15</v>
      </c>
      <c r="AG41" s="209" t="s">
        <v>324</v>
      </c>
      <c r="AH41" s="199">
        <f>VLOOKUP(AG41,'Datos Validacion'!$T$6:$U$7,2,0)</f>
        <v>15</v>
      </c>
      <c r="AI41" s="208" t="s">
        <v>326</v>
      </c>
      <c r="AJ41" s="199">
        <f>VLOOKUP(AI41,'Datos Validacion'!$V$6:$W$8,2,0)</f>
        <v>10</v>
      </c>
      <c r="AK41" s="255" t="s">
        <v>603</v>
      </c>
      <c r="AL41" s="255" t="s">
        <v>604</v>
      </c>
      <c r="AM41" s="210">
        <f t="shared" si="3"/>
        <v>100</v>
      </c>
      <c r="AN41" s="199" t="s">
        <v>333</v>
      </c>
      <c r="AO41" s="508" t="s">
        <v>387</v>
      </c>
      <c r="AP41" s="508" t="s">
        <v>254</v>
      </c>
      <c r="AQ41" s="211">
        <f>VLOOKUP(AP41,'Datos Validacion'!$C$6:$D$10,2,0)</f>
        <v>1</v>
      </c>
      <c r="AR41" s="510" t="s">
        <v>252</v>
      </c>
      <c r="AS41" s="198">
        <f>VLOOKUP(AR41,'Datos Validacion'!$E$6:$F$15,2,0)</f>
        <v>10</v>
      </c>
      <c r="AT41" s="541">
        <f t="shared" si="4"/>
        <v>10</v>
      </c>
      <c r="AU41" s="545" t="s">
        <v>299</v>
      </c>
      <c r="AV41" s="413" t="s">
        <v>359</v>
      </c>
      <c r="AW41" s="536" t="s">
        <v>488</v>
      </c>
      <c r="AX41" s="470" t="s">
        <v>593</v>
      </c>
      <c r="AY41" s="200"/>
      <c r="AZ41" s="201"/>
      <c r="BA41" s="223"/>
      <c r="BB41" s="452">
        <v>43951</v>
      </c>
      <c r="BC41" s="436" t="s">
        <v>597</v>
      </c>
      <c r="BD41" s="436" t="s">
        <v>598</v>
      </c>
      <c r="BE41" s="483" t="s">
        <v>599</v>
      </c>
      <c r="BF41" s="436"/>
      <c r="BG41" s="436" t="s">
        <v>430</v>
      </c>
      <c r="BH41" s="439" t="s">
        <v>600</v>
      </c>
      <c r="BI41" s="433">
        <v>44073</v>
      </c>
      <c r="BJ41" s="436" t="s">
        <v>798</v>
      </c>
      <c r="BK41" s="436" t="s">
        <v>799</v>
      </c>
      <c r="BL41" s="483" t="s">
        <v>800</v>
      </c>
      <c r="BM41" s="436"/>
      <c r="BN41" s="450" t="s">
        <v>430</v>
      </c>
      <c r="BO41" s="439" t="s">
        <v>725</v>
      </c>
      <c r="BP41" s="410">
        <v>44196</v>
      </c>
      <c r="BQ41" s="413" t="s">
        <v>851</v>
      </c>
      <c r="BR41" s="413" t="s">
        <v>799</v>
      </c>
      <c r="BS41" s="413" t="s">
        <v>880</v>
      </c>
      <c r="BT41" s="413"/>
      <c r="BU41" s="413" t="s">
        <v>430</v>
      </c>
      <c r="BV41" s="413" t="s">
        <v>725</v>
      </c>
    </row>
    <row r="42" spans="1:74" ht="151.5" customHeight="1" x14ac:dyDescent="0.2">
      <c r="A42" s="551"/>
      <c r="B42" s="551"/>
      <c r="C42" s="550"/>
      <c r="D42" s="552"/>
      <c r="E42" s="552"/>
      <c r="F42" s="317" t="s">
        <v>7</v>
      </c>
      <c r="G42" s="253" t="s">
        <v>588</v>
      </c>
      <c r="H42" s="552"/>
      <c r="I42" s="552"/>
      <c r="J42" s="553"/>
      <c r="K42" s="552"/>
      <c r="L42" s="549"/>
      <c r="M42" s="557"/>
      <c r="N42" s="188"/>
      <c r="O42" s="558"/>
      <c r="P42" s="189"/>
      <c r="Q42" s="564"/>
      <c r="R42" s="565"/>
      <c r="S42" s="566"/>
      <c r="T42" s="485" t="s">
        <v>592</v>
      </c>
      <c r="U42" s="606" t="s">
        <v>312</v>
      </c>
      <c r="V42" s="321">
        <f>VLOOKUP(U42,'Datos Validacion'!$I$6:$J$7,2,0)</f>
        <v>15</v>
      </c>
      <c r="W42" s="606" t="s">
        <v>314</v>
      </c>
      <c r="X42" s="321">
        <f>VLOOKUP(W42,'Datos Validacion'!$K$6:$L$7,2,0)</f>
        <v>15</v>
      </c>
      <c r="Y42" s="607" t="s">
        <v>605</v>
      </c>
      <c r="Z42" s="606" t="s">
        <v>317</v>
      </c>
      <c r="AA42" s="321">
        <f>VLOOKUP(Z42,'Datos Validacion'!$M$6:$N$7,2,0)</f>
        <v>15</v>
      </c>
      <c r="AB42" s="606" t="s">
        <v>18</v>
      </c>
      <c r="AC42" s="606" t="s">
        <v>319</v>
      </c>
      <c r="AD42" s="321">
        <f>VLOOKUP(AC42,'Datos Validacion'!$P$6:$Q$8,2,0)</f>
        <v>15</v>
      </c>
      <c r="AE42" s="606" t="s">
        <v>322</v>
      </c>
      <c r="AF42" s="321">
        <f>VLOOKUP(AE42,'Datos Validacion'!$R$6:$S$7,2,0)</f>
        <v>15</v>
      </c>
      <c r="AG42" s="607" t="s">
        <v>324</v>
      </c>
      <c r="AH42" s="321">
        <f>VLOOKUP(AG42,'Datos Validacion'!$T$6:$U$7,2,0)</f>
        <v>15</v>
      </c>
      <c r="AI42" s="606" t="s">
        <v>326</v>
      </c>
      <c r="AJ42" s="321">
        <f>VLOOKUP(AI42,'Datos Validacion'!$V$6:$W$8,2,0)</f>
        <v>10</v>
      </c>
      <c r="AK42" s="603" t="s">
        <v>606</v>
      </c>
      <c r="AL42" s="603" t="s">
        <v>607</v>
      </c>
      <c r="AM42" s="604">
        <f t="shared" ref="AM42:AM49" si="13">V42+X42+AA42+AD42+AF42+AH42+AJ42</f>
        <v>100</v>
      </c>
      <c r="AN42" s="597" t="s">
        <v>333</v>
      </c>
      <c r="AO42" s="557"/>
      <c r="AP42" s="557"/>
      <c r="AQ42" s="188"/>
      <c r="AR42" s="558"/>
      <c r="AS42" s="318"/>
      <c r="AT42" s="559"/>
      <c r="AU42" s="560"/>
      <c r="AV42" s="552"/>
      <c r="AW42" s="425"/>
      <c r="AX42" s="471"/>
      <c r="AY42" s="324"/>
      <c r="AZ42" s="319"/>
      <c r="BA42" s="224"/>
      <c r="BB42" s="482"/>
      <c r="BC42" s="437"/>
      <c r="BD42" s="437"/>
      <c r="BE42" s="462"/>
      <c r="BF42" s="437"/>
      <c r="BG42" s="437"/>
      <c r="BH42" s="455"/>
      <c r="BI42" s="434"/>
      <c r="BJ42" s="437"/>
      <c r="BK42" s="437"/>
      <c r="BL42" s="462"/>
      <c r="BM42" s="437"/>
      <c r="BN42" s="447"/>
      <c r="BO42" s="455"/>
      <c r="BP42" s="411"/>
      <c r="BQ42" s="414"/>
      <c r="BR42" s="414"/>
      <c r="BS42" s="414"/>
      <c r="BT42" s="416"/>
      <c r="BU42" s="416"/>
      <c r="BV42" s="414"/>
    </row>
    <row r="43" spans="1:74" ht="71.25" customHeight="1" thickBot="1" x14ac:dyDescent="0.25">
      <c r="A43" s="499"/>
      <c r="B43" s="499"/>
      <c r="C43" s="501"/>
      <c r="D43" s="432"/>
      <c r="E43" s="432"/>
      <c r="F43" s="193" t="s">
        <v>7</v>
      </c>
      <c r="G43" s="254" t="s">
        <v>589</v>
      </c>
      <c r="H43" s="432"/>
      <c r="I43" s="432"/>
      <c r="J43" s="540"/>
      <c r="K43" s="432"/>
      <c r="L43" s="513"/>
      <c r="M43" s="509"/>
      <c r="N43" s="205"/>
      <c r="O43" s="511"/>
      <c r="P43" s="259"/>
      <c r="Q43" s="515"/>
      <c r="R43" s="517"/>
      <c r="S43" s="548"/>
      <c r="T43" s="469"/>
      <c r="U43" s="499"/>
      <c r="V43" s="196"/>
      <c r="W43" s="499"/>
      <c r="X43" s="196"/>
      <c r="Y43" s="501"/>
      <c r="Z43" s="499"/>
      <c r="AA43" s="196"/>
      <c r="AB43" s="499"/>
      <c r="AC43" s="499"/>
      <c r="AD43" s="196"/>
      <c r="AE43" s="499"/>
      <c r="AF43" s="196"/>
      <c r="AG43" s="501"/>
      <c r="AH43" s="196"/>
      <c r="AI43" s="499"/>
      <c r="AJ43" s="196"/>
      <c r="AK43" s="503"/>
      <c r="AL43" s="503"/>
      <c r="AM43" s="507"/>
      <c r="AN43" s="432"/>
      <c r="AO43" s="509"/>
      <c r="AP43" s="509"/>
      <c r="AQ43" s="205"/>
      <c r="AR43" s="511"/>
      <c r="AS43" s="195"/>
      <c r="AT43" s="542"/>
      <c r="AU43" s="546"/>
      <c r="AV43" s="432"/>
      <c r="AW43" s="426"/>
      <c r="AX43" s="472"/>
      <c r="AY43" s="206"/>
      <c r="AZ43" s="207"/>
      <c r="BA43" s="225"/>
      <c r="BB43" s="453"/>
      <c r="BC43" s="438"/>
      <c r="BD43" s="438"/>
      <c r="BE43" s="463"/>
      <c r="BF43" s="438"/>
      <c r="BG43" s="438"/>
      <c r="BH43" s="440"/>
      <c r="BI43" s="435"/>
      <c r="BJ43" s="438"/>
      <c r="BK43" s="438"/>
      <c r="BL43" s="463"/>
      <c r="BM43" s="438"/>
      <c r="BN43" s="451"/>
      <c r="BO43" s="440"/>
      <c r="BP43" s="412"/>
      <c r="BQ43" s="415"/>
      <c r="BR43" s="415"/>
      <c r="BS43" s="415"/>
      <c r="BT43" s="417"/>
      <c r="BU43" s="417"/>
      <c r="BV43" s="415"/>
    </row>
    <row r="44" spans="1:74" ht="154.5" customHeight="1" thickTop="1" x14ac:dyDescent="0.2">
      <c r="A44" s="498" t="s">
        <v>430</v>
      </c>
      <c r="B44" s="498"/>
      <c r="C44" s="500" t="s">
        <v>608</v>
      </c>
      <c r="D44" s="413" t="s">
        <v>616</v>
      </c>
      <c r="E44" s="413" t="s">
        <v>615</v>
      </c>
      <c r="F44" s="197" t="s">
        <v>7</v>
      </c>
      <c r="G44" s="255" t="s">
        <v>609</v>
      </c>
      <c r="H44" s="413" t="s">
        <v>611</v>
      </c>
      <c r="I44" s="413" t="s">
        <v>768</v>
      </c>
      <c r="J44" s="539" t="s">
        <v>621</v>
      </c>
      <c r="K44" s="413" t="s">
        <v>82</v>
      </c>
      <c r="L44" s="512" t="s">
        <v>612</v>
      </c>
      <c r="M44" s="508" t="s">
        <v>256</v>
      </c>
      <c r="N44" s="211">
        <f>VLOOKUP(M44,'Datos Validacion'!$C$6:$D$10,2,0)</f>
        <v>3</v>
      </c>
      <c r="O44" s="510" t="s">
        <v>252</v>
      </c>
      <c r="P44" s="260">
        <f>VLOOKUP(O44,'Datos Validacion'!$E$6:$F$15,2,0)</f>
        <v>10</v>
      </c>
      <c r="Q44" s="514" t="s">
        <v>242</v>
      </c>
      <c r="R44" s="516">
        <f t="shared" ref="R44:R49" si="14">+N44*P44</f>
        <v>30</v>
      </c>
      <c r="S44" s="534" t="s">
        <v>303</v>
      </c>
      <c r="T44" s="267" t="s">
        <v>613</v>
      </c>
      <c r="U44" s="208" t="s">
        <v>312</v>
      </c>
      <c r="V44" s="199">
        <f>VLOOKUP(U44,'Datos Validacion'!$I$6:$J$7,2,0)</f>
        <v>15</v>
      </c>
      <c r="W44" s="208" t="s">
        <v>314</v>
      </c>
      <c r="X44" s="199">
        <f>VLOOKUP(W44,'Datos Validacion'!$K$6:$L$7,2,0)</f>
        <v>15</v>
      </c>
      <c r="Y44" s="209" t="s">
        <v>622</v>
      </c>
      <c r="Z44" s="208" t="s">
        <v>317</v>
      </c>
      <c r="AA44" s="199">
        <f>VLOOKUP(Z44,'Datos Validacion'!$M$6:$N$7,2,0)</f>
        <v>15</v>
      </c>
      <c r="AB44" s="209" t="s">
        <v>487</v>
      </c>
      <c r="AC44" s="208" t="s">
        <v>319</v>
      </c>
      <c r="AD44" s="199">
        <f>VLOOKUP(AC44,'Datos Validacion'!$P$6:$Q$8,2,0)</f>
        <v>15</v>
      </c>
      <c r="AE44" s="208" t="s">
        <v>322</v>
      </c>
      <c r="AF44" s="199">
        <f>VLOOKUP(AE44,'Datos Validacion'!$R$6:$S$7,2,0)</f>
        <v>15</v>
      </c>
      <c r="AG44" s="209" t="s">
        <v>324</v>
      </c>
      <c r="AH44" s="199">
        <f>VLOOKUP(AG44,'Datos Validacion'!$T$6:$U$7,2,0)</f>
        <v>15</v>
      </c>
      <c r="AI44" s="208" t="s">
        <v>326</v>
      </c>
      <c r="AJ44" s="199">
        <f>VLOOKUP(AI44,'Datos Validacion'!$V$6:$W$8,2,0)</f>
        <v>10</v>
      </c>
      <c r="AK44" s="255" t="s">
        <v>623</v>
      </c>
      <c r="AL44" s="255" t="s">
        <v>624</v>
      </c>
      <c r="AM44" s="210">
        <f t="shared" si="13"/>
        <v>100</v>
      </c>
      <c r="AN44" s="199" t="s">
        <v>333</v>
      </c>
      <c r="AO44" s="508" t="s">
        <v>387</v>
      </c>
      <c r="AP44" s="508" t="s">
        <v>254</v>
      </c>
      <c r="AQ44" s="211">
        <f>VLOOKUP(AP44,'Datos Validacion'!$C$6:$D$10,2,0)</f>
        <v>1</v>
      </c>
      <c r="AR44" s="510" t="s">
        <v>252</v>
      </c>
      <c r="AS44" s="198">
        <f>VLOOKUP(AR44,'Datos Validacion'!$E$6:$F$15,2,0)</f>
        <v>10</v>
      </c>
      <c r="AT44" s="541">
        <f t="shared" ref="AT44:AT49" si="15">AQ44*AS44</f>
        <v>10</v>
      </c>
      <c r="AU44" s="545" t="s">
        <v>299</v>
      </c>
      <c r="AV44" s="413" t="s">
        <v>359</v>
      </c>
      <c r="AW44" s="536" t="s">
        <v>488</v>
      </c>
      <c r="AX44" s="466" t="s">
        <v>627</v>
      </c>
      <c r="AY44" s="200"/>
      <c r="AZ44" s="201"/>
      <c r="BA44" s="223"/>
      <c r="BB44" s="452">
        <v>43951</v>
      </c>
      <c r="BC44" s="468" t="s">
        <v>617</v>
      </c>
      <c r="BD44" s="436" t="s">
        <v>618</v>
      </c>
      <c r="BE44" s="436" t="s">
        <v>619</v>
      </c>
      <c r="BF44" s="436"/>
      <c r="BG44" s="436" t="s">
        <v>430</v>
      </c>
      <c r="BH44" s="439" t="s">
        <v>620</v>
      </c>
      <c r="BI44" s="433">
        <v>44073</v>
      </c>
      <c r="BJ44" s="436" t="s">
        <v>780</v>
      </c>
      <c r="BK44" s="436" t="s">
        <v>618</v>
      </c>
      <c r="BL44" s="436" t="s">
        <v>619</v>
      </c>
      <c r="BM44" s="436"/>
      <c r="BN44" s="450" t="s">
        <v>430</v>
      </c>
      <c r="BO44" s="439"/>
      <c r="BP44" s="703">
        <v>44196</v>
      </c>
      <c r="BQ44" s="705" t="s">
        <v>780</v>
      </c>
      <c r="BR44" s="707" t="s">
        <v>618</v>
      </c>
      <c r="BS44" s="707" t="s">
        <v>619</v>
      </c>
      <c r="BT44" s="705"/>
      <c r="BU44" s="705" t="s">
        <v>430</v>
      </c>
      <c r="BV44" s="705" t="s">
        <v>871</v>
      </c>
    </row>
    <row r="45" spans="1:74" ht="105.75" customHeight="1" thickBot="1" x14ac:dyDescent="0.25">
      <c r="A45" s="499"/>
      <c r="B45" s="499"/>
      <c r="C45" s="501"/>
      <c r="D45" s="432"/>
      <c r="E45" s="432"/>
      <c r="F45" s="193" t="s">
        <v>7</v>
      </c>
      <c r="G45" s="254" t="s">
        <v>610</v>
      </c>
      <c r="H45" s="432"/>
      <c r="I45" s="432"/>
      <c r="J45" s="540"/>
      <c r="K45" s="432"/>
      <c r="L45" s="513"/>
      <c r="M45" s="509"/>
      <c r="N45" s="205"/>
      <c r="O45" s="511"/>
      <c r="P45" s="259"/>
      <c r="Q45" s="515"/>
      <c r="R45" s="517"/>
      <c r="S45" s="535"/>
      <c r="T45" s="263" t="s">
        <v>614</v>
      </c>
      <c r="U45" s="212" t="s">
        <v>312</v>
      </c>
      <c r="V45" s="196">
        <f>VLOOKUP(U45,'Datos Validacion'!$I$6:$J$7,2,0)</f>
        <v>15</v>
      </c>
      <c r="W45" s="212" t="s">
        <v>314</v>
      </c>
      <c r="X45" s="196">
        <f>VLOOKUP(W45,'Datos Validacion'!$K$6:$L$7,2,0)</f>
        <v>15</v>
      </c>
      <c r="Y45" s="203" t="s">
        <v>622</v>
      </c>
      <c r="Z45" s="212" t="s">
        <v>317</v>
      </c>
      <c r="AA45" s="196">
        <f>VLOOKUP(Z45,'Datos Validacion'!$M$6:$N$7,2,0)</f>
        <v>15</v>
      </c>
      <c r="AB45" s="203" t="s">
        <v>487</v>
      </c>
      <c r="AC45" s="212" t="s">
        <v>319</v>
      </c>
      <c r="AD45" s="196">
        <f>VLOOKUP(AC45,'Datos Validacion'!$P$6:$Q$8,2,0)</f>
        <v>15</v>
      </c>
      <c r="AE45" s="212" t="s">
        <v>322</v>
      </c>
      <c r="AF45" s="196">
        <f>VLOOKUP(AE45,'Datos Validacion'!$R$6:$S$7,2,0)</f>
        <v>15</v>
      </c>
      <c r="AG45" s="203" t="s">
        <v>324</v>
      </c>
      <c r="AH45" s="196">
        <f>VLOOKUP(AG45,'Datos Validacion'!$T$6:$U$7,2,0)</f>
        <v>15</v>
      </c>
      <c r="AI45" s="212" t="s">
        <v>326</v>
      </c>
      <c r="AJ45" s="196">
        <f>VLOOKUP(AI45,'Datos Validacion'!$V$6:$W$8,2,0)</f>
        <v>10</v>
      </c>
      <c r="AK45" s="254" t="s">
        <v>625</v>
      </c>
      <c r="AL45" s="254" t="s">
        <v>626</v>
      </c>
      <c r="AM45" s="204">
        <f t="shared" si="13"/>
        <v>100</v>
      </c>
      <c r="AN45" s="196" t="s">
        <v>333</v>
      </c>
      <c r="AO45" s="509"/>
      <c r="AP45" s="509"/>
      <c r="AQ45" s="205"/>
      <c r="AR45" s="511"/>
      <c r="AS45" s="195"/>
      <c r="AT45" s="542"/>
      <c r="AU45" s="546"/>
      <c r="AV45" s="432"/>
      <c r="AW45" s="426"/>
      <c r="AX45" s="467"/>
      <c r="AY45" s="206"/>
      <c r="AZ45" s="207"/>
      <c r="BA45" s="225"/>
      <c r="BB45" s="453"/>
      <c r="BC45" s="469"/>
      <c r="BD45" s="438"/>
      <c r="BE45" s="438"/>
      <c r="BF45" s="438"/>
      <c r="BG45" s="438"/>
      <c r="BH45" s="440"/>
      <c r="BI45" s="435"/>
      <c r="BJ45" s="438"/>
      <c r="BK45" s="438"/>
      <c r="BL45" s="438"/>
      <c r="BM45" s="438"/>
      <c r="BN45" s="451"/>
      <c r="BO45" s="440"/>
      <c r="BP45" s="704"/>
      <c r="BQ45" s="706"/>
      <c r="BR45" s="708"/>
      <c r="BS45" s="708"/>
      <c r="BT45" s="706"/>
      <c r="BU45" s="706"/>
      <c r="BV45" s="706"/>
    </row>
    <row r="46" spans="1:74" ht="185.25" customHeight="1" thickTop="1" thickBot="1" x14ac:dyDescent="0.25">
      <c r="A46" s="227" t="s">
        <v>430</v>
      </c>
      <c r="B46" s="228"/>
      <c r="C46" s="229" t="s">
        <v>628</v>
      </c>
      <c r="D46" s="230" t="s">
        <v>636</v>
      </c>
      <c r="E46" s="230" t="s">
        <v>635</v>
      </c>
      <c r="F46" s="231" t="s">
        <v>7</v>
      </c>
      <c r="G46" s="232" t="s">
        <v>639</v>
      </c>
      <c r="H46" s="230" t="s">
        <v>629</v>
      </c>
      <c r="I46" s="233" t="s">
        <v>769</v>
      </c>
      <c r="J46" s="251" t="s">
        <v>637</v>
      </c>
      <c r="K46" s="231" t="s">
        <v>82</v>
      </c>
      <c r="L46" s="252" t="s">
        <v>630</v>
      </c>
      <c r="M46" s="239" t="s">
        <v>255</v>
      </c>
      <c r="N46" s="239">
        <f>VLOOKUP(M46,'Datos Validacion'!$C$6:$D$10,2,0)</f>
        <v>2</v>
      </c>
      <c r="O46" s="275" t="s">
        <v>252</v>
      </c>
      <c r="P46" s="235">
        <f>VLOOKUP(O46,'Datos Validacion'!$E$6:$F$15,2,0)</f>
        <v>10</v>
      </c>
      <c r="Q46" s="235" t="s">
        <v>242</v>
      </c>
      <c r="R46" s="236">
        <f t="shared" si="14"/>
        <v>20</v>
      </c>
      <c r="S46" s="402" t="s">
        <v>301</v>
      </c>
      <c r="T46" s="269" t="s">
        <v>638</v>
      </c>
      <c r="U46" s="227" t="s">
        <v>312</v>
      </c>
      <c r="V46" s="230">
        <f>VLOOKUP(U46,'Datos Validacion'!$I$6:$J$7,2,0)</f>
        <v>15</v>
      </c>
      <c r="W46" s="227" t="s">
        <v>314</v>
      </c>
      <c r="X46" s="230">
        <f>VLOOKUP(W46,'Datos Validacion'!$K$6:$L$7,2,0)</f>
        <v>15</v>
      </c>
      <c r="Y46" s="229" t="s">
        <v>640</v>
      </c>
      <c r="Z46" s="227" t="s">
        <v>317</v>
      </c>
      <c r="AA46" s="230">
        <f>VLOOKUP(Z46,'Datos Validacion'!$M$6:$N$7,2,0)</f>
        <v>15</v>
      </c>
      <c r="AB46" s="229" t="s">
        <v>487</v>
      </c>
      <c r="AC46" s="227" t="s">
        <v>319</v>
      </c>
      <c r="AD46" s="230">
        <f>VLOOKUP(AC46,'Datos Validacion'!$P$6:$Q$8,2,0)</f>
        <v>15</v>
      </c>
      <c r="AE46" s="227" t="s">
        <v>322</v>
      </c>
      <c r="AF46" s="230">
        <f>VLOOKUP(AE46,'Datos Validacion'!$R$6:$S$7,2,0)</f>
        <v>15</v>
      </c>
      <c r="AG46" s="229" t="s">
        <v>324</v>
      </c>
      <c r="AH46" s="230">
        <f>VLOOKUP(AG46,'Datos Validacion'!$T$6:$U$7,2,0)</f>
        <v>15</v>
      </c>
      <c r="AI46" s="227" t="s">
        <v>326</v>
      </c>
      <c r="AJ46" s="230">
        <f>VLOOKUP(AI46,'Datos Validacion'!$V$6:$W$8,2,0)</f>
        <v>10</v>
      </c>
      <c r="AK46" s="257" t="s">
        <v>641</v>
      </c>
      <c r="AL46" s="257" t="s">
        <v>642</v>
      </c>
      <c r="AM46" s="238">
        <f t="shared" si="13"/>
        <v>100</v>
      </c>
      <c r="AN46" s="230" t="s">
        <v>333</v>
      </c>
      <c r="AO46" s="274" t="s">
        <v>387</v>
      </c>
      <c r="AP46" s="239" t="s">
        <v>254</v>
      </c>
      <c r="AQ46" s="239">
        <f>VLOOKUP(AP46,'Datos Validacion'!$C$6:$D$10,2,0)</f>
        <v>1</v>
      </c>
      <c r="AR46" s="275" t="s">
        <v>252</v>
      </c>
      <c r="AS46" s="234">
        <f>VLOOKUP(AR46,'Datos Validacion'!$E$6:$F$15,2,0)</f>
        <v>10</v>
      </c>
      <c r="AT46" s="240">
        <f t="shared" si="15"/>
        <v>10</v>
      </c>
      <c r="AU46" s="407" t="s">
        <v>299</v>
      </c>
      <c r="AV46" s="231" t="s">
        <v>359</v>
      </c>
      <c r="AW46" s="241" t="s">
        <v>488</v>
      </c>
      <c r="AX46" s="242" t="s">
        <v>634</v>
      </c>
      <c r="AY46" s="243"/>
      <c r="AZ46" s="241"/>
      <c r="BA46" s="244"/>
      <c r="BB46" s="245">
        <v>43951</v>
      </c>
      <c r="BC46" s="280" t="s">
        <v>631</v>
      </c>
      <c r="BD46" s="281" t="s">
        <v>632</v>
      </c>
      <c r="BE46" s="282" t="s">
        <v>449</v>
      </c>
      <c r="BF46" s="280"/>
      <c r="BG46" s="280" t="s">
        <v>430</v>
      </c>
      <c r="BH46" s="283" t="s">
        <v>633</v>
      </c>
      <c r="BI46" s="285">
        <v>44073</v>
      </c>
      <c r="BJ46" s="280" t="s">
        <v>797</v>
      </c>
      <c r="BK46" s="281" t="s">
        <v>632</v>
      </c>
      <c r="BL46" s="282" t="s">
        <v>449</v>
      </c>
      <c r="BM46" s="280"/>
      <c r="BN46" s="296" t="s">
        <v>430</v>
      </c>
      <c r="BO46" s="283" t="s">
        <v>633</v>
      </c>
      <c r="BP46" s="347">
        <v>44196</v>
      </c>
      <c r="BQ46" s="345" t="s">
        <v>881</v>
      </c>
      <c r="BR46" s="345" t="s">
        <v>858</v>
      </c>
      <c r="BS46" s="346">
        <v>1</v>
      </c>
      <c r="BT46" s="345"/>
      <c r="BU46" s="345" t="s">
        <v>430</v>
      </c>
      <c r="BV46" s="229" t="s">
        <v>871</v>
      </c>
    </row>
    <row r="47" spans="1:74" ht="81.75" customHeight="1" thickTop="1" x14ac:dyDescent="0.2">
      <c r="A47" s="498" t="s">
        <v>430</v>
      </c>
      <c r="B47" s="498"/>
      <c r="C47" s="500" t="s">
        <v>628</v>
      </c>
      <c r="D47" s="413" t="s">
        <v>651</v>
      </c>
      <c r="E47" s="413" t="s">
        <v>650</v>
      </c>
      <c r="F47" s="413" t="s">
        <v>7</v>
      </c>
      <c r="G47" s="502" t="s">
        <v>643</v>
      </c>
      <c r="H47" s="413" t="s">
        <v>644</v>
      </c>
      <c r="I47" s="413" t="s">
        <v>770</v>
      </c>
      <c r="J47" s="539" t="s">
        <v>656</v>
      </c>
      <c r="K47" s="413" t="s">
        <v>82</v>
      </c>
      <c r="L47" s="512" t="s">
        <v>646</v>
      </c>
      <c r="M47" s="508" t="s">
        <v>255</v>
      </c>
      <c r="N47" s="211">
        <f>VLOOKUP(M47,'Datos Validacion'!$C$6:$D$10,2,0)</f>
        <v>2</v>
      </c>
      <c r="O47" s="510" t="s">
        <v>252</v>
      </c>
      <c r="P47" s="260">
        <f>VLOOKUP(O47,'Datos Validacion'!$E$6:$F$15,2,0)</f>
        <v>10</v>
      </c>
      <c r="Q47" s="514" t="s">
        <v>242</v>
      </c>
      <c r="R47" s="516">
        <f t="shared" si="14"/>
        <v>20</v>
      </c>
      <c r="S47" s="547" t="s">
        <v>301</v>
      </c>
      <c r="T47" s="267" t="s">
        <v>647</v>
      </c>
      <c r="U47" s="208" t="s">
        <v>312</v>
      </c>
      <c r="V47" s="199">
        <f>VLOOKUP(U47,'Datos Validacion'!$I$6:$J$7,2,0)</f>
        <v>15</v>
      </c>
      <c r="W47" s="208" t="s">
        <v>314</v>
      </c>
      <c r="X47" s="199">
        <f>VLOOKUP(W47,'Datos Validacion'!$K$6:$L$7,2,0)</f>
        <v>15</v>
      </c>
      <c r="Y47" s="208"/>
      <c r="Z47" s="208" t="s">
        <v>317</v>
      </c>
      <c r="AA47" s="199">
        <f>VLOOKUP(Z47,'Datos Validacion'!$M$6:$N$7,2,0)</f>
        <v>15</v>
      </c>
      <c r="AB47" s="209"/>
      <c r="AC47" s="208" t="s">
        <v>319</v>
      </c>
      <c r="AD47" s="199">
        <f>VLOOKUP(AC47,'Datos Validacion'!$P$6:$Q$8,2,0)</f>
        <v>15</v>
      </c>
      <c r="AE47" s="208" t="s">
        <v>322</v>
      </c>
      <c r="AF47" s="199">
        <f>VLOOKUP(AE47,'Datos Validacion'!$R$6:$S$7,2,0)</f>
        <v>15</v>
      </c>
      <c r="AG47" s="209" t="s">
        <v>324</v>
      </c>
      <c r="AH47" s="199">
        <f>VLOOKUP(AG47,'Datos Validacion'!$T$6:$U$7,2,0)</f>
        <v>15</v>
      </c>
      <c r="AI47" s="208" t="s">
        <v>326</v>
      </c>
      <c r="AJ47" s="199">
        <f>VLOOKUP(AI47,'Datos Validacion'!$V$6:$W$8,2,0)</f>
        <v>10</v>
      </c>
      <c r="AK47" s="255" t="s">
        <v>645</v>
      </c>
      <c r="AL47" s="271"/>
      <c r="AM47" s="210">
        <f t="shared" si="13"/>
        <v>100</v>
      </c>
      <c r="AN47" s="199" t="s">
        <v>333</v>
      </c>
      <c r="AO47" s="554" t="s">
        <v>387</v>
      </c>
      <c r="AP47" s="508" t="s">
        <v>254</v>
      </c>
      <c r="AQ47" s="211">
        <f>VLOOKUP(AP47,'Datos Validacion'!$C$6:$D$10,2,0)</f>
        <v>1</v>
      </c>
      <c r="AR47" s="510" t="s">
        <v>251</v>
      </c>
      <c r="AS47" s="198">
        <f>VLOOKUP(AR47,'Datos Validacion'!$E$6:$F$15,2,0)</f>
        <v>5</v>
      </c>
      <c r="AT47" s="541">
        <f t="shared" si="15"/>
        <v>5</v>
      </c>
      <c r="AU47" s="545" t="s">
        <v>298</v>
      </c>
      <c r="AV47" s="512" t="s">
        <v>359</v>
      </c>
      <c r="AW47" s="561" t="s">
        <v>488</v>
      </c>
      <c r="AX47" s="226" t="s">
        <v>649</v>
      </c>
      <c r="AY47" s="200"/>
      <c r="AZ47" s="201"/>
      <c r="BA47" s="223"/>
      <c r="BB47" s="452">
        <v>43951</v>
      </c>
      <c r="BC47" s="436" t="s">
        <v>652</v>
      </c>
      <c r="BD47" s="436" t="s">
        <v>653</v>
      </c>
      <c r="BE47" s="436" t="s">
        <v>654</v>
      </c>
      <c r="BF47" s="436"/>
      <c r="BG47" s="436" t="s">
        <v>430</v>
      </c>
      <c r="BH47" s="439" t="s">
        <v>655</v>
      </c>
      <c r="BI47" s="434">
        <v>44077</v>
      </c>
      <c r="BJ47" s="437" t="s">
        <v>794</v>
      </c>
      <c r="BK47" s="437" t="s">
        <v>795</v>
      </c>
      <c r="BL47" s="437" t="s">
        <v>654</v>
      </c>
      <c r="BM47" s="437"/>
      <c r="BN47" s="447" t="s">
        <v>430</v>
      </c>
      <c r="BO47" s="437" t="s">
        <v>655</v>
      </c>
      <c r="BP47" s="699">
        <v>44196</v>
      </c>
      <c r="BQ47" s="430" t="s">
        <v>849</v>
      </c>
      <c r="BR47" s="430" t="s">
        <v>795</v>
      </c>
      <c r="BS47" s="430" t="s">
        <v>654</v>
      </c>
      <c r="BT47" s="430"/>
      <c r="BU47" s="430" t="s">
        <v>430</v>
      </c>
      <c r="BV47" s="701" t="s">
        <v>655</v>
      </c>
    </row>
    <row r="48" spans="1:74" ht="122.25" customHeight="1" thickBot="1" x14ac:dyDescent="0.25">
      <c r="A48" s="499"/>
      <c r="B48" s="499"/>
      <c r="C48" s="501"/>
      <c r="D48" s="432"/>
      <c r="E48" s="432"/>
      <c r="F48" s="432"/>
      <c r="G48" s="503"/>
      <c r="H48" s="432"/>
      <c r="I48" s="432"/>
      <c r="J48" s="540"/>
      <c r="K48" s="432"/>
      <c r="L48" s="513"/>
      <c r="M48" s="509"/>
      <c r="N48" s="205"/>
      <c r="O48" s="511"/>
      <c r="P48" s="259" t="e">
        <f>VLOOKUP(O48,'Datos Validacion'!$E$6:$F$15,2,0)</f>
        <v>#N/A</v>
      </c>
      <c r="Q48" s="515"/>
      <c r="R48" s="517"/>
      <c r="S48" s="548"/>
      <c r="T48" s="254" t="s">
        <v>648</v>
      </c>
      <c r="U48" s="212" t="s">
        <v>312</v>
      </c>
      <c r="V48" s="196">
        <f>VLOOKUP(U48,'Datos Validacion'!$I$6:$J$7,2,0)</f>
        <v>15</v>
      </c>
      <c r="W48" s="212" t="s">
        <v>314</v>
      </c>
      <c r="X48" s="196">
        <f>VLOOKUP(W48,'Datos Validacion'!$K$6:$L$7,2,0)</f>
        <v>15</v>
      </c>
      <c r="Y48" s="212"/>
      <c r="Z48" s="212" t="s">
        <v>317</v>
      </c>
      <c r="AA48" s="196">
        <f>VLOOKUP(Z48,'Datos Validacion'!$M$6:$N$7,2,0)</f>
        <v>15</v>
      </c>
      <c r="AB48" s="203"/>
      <c r="AC48" s="212" t="s">
        <v>319</v>
      </c>
      <c r="AD48" s="196">
        <f>VLOOKUP(AC48,'Datos Validacion'!$P$6:$Q$8,2,0)</f>
        <v>15</v>
      </c>
      <c r="AE48" s="212" t="s">
        <v>322</v>
      </c>
      <c r="AF48" s="196">
        <f>VLOOKUP(AE48,'Datos Validacion'!$R$6:$S$7,2,0)</f>
        <v>15</v>
      </c>
      <c r="AG48" s="203" t="s">
        <v>324</v>
      </c>
      <c r="AH48" s="196">
        <f>VLOOKUP(AG48,'Datos Validacion'!$T$6:$U$7,2,0)</f>
        <v>15</v>
      </c>
      <c r="AI48" s="212" t="s">
        <v>326</v>
      </c>
      <c r="AJ48" s="196">
        <f>VLOOKUP(AI48,'Datos Validacion'!$V$6:$W$8,2,0)</f>
        <v>10</v>
      </c>
      <c r="AK48" s="254" t="s">
        <v>645</v>
      </c>
      <c r="AL48" s="270"/>
      <c r="AM48" s="204">
        <f t="shared" si="13"/>
        <v>100</v>
      </c>
      <c r="AN48" s="196" t="s">
        <v>333</v>
      </c>
      <c r="AO48" s="556"/>
      <c r="AP48" s="509"/>
      <c r="AQ48" s="205"/>
      <c r="AR48" s="511"/>
      <c r="AS48" s="195"/>
      <c r="AT48" s="542"/>
      <c r="AU48" s="546"/>
      <c r="AV48" s="513"/>
      <c r="AW48" s="563"/>
      <c r="AX48" s="213"/>
      <c r="AY48" s="206"/>
      <c r="AZ48" s="207"/>
      <c r="BA48" s="225"/>
      <c r="BB48" s="453"/>
      <c r="BC48" s="438"/>
      <c r="BD48" s="438"/>
      <c r="BE48" s="438"/>
      <c r="BF48" s="438"/>
      <c r="BG48" s="438"/>
      <c r="BH48" s="440"/>
      <c r="BI48" s="454"/>
      <c r="BJ48" s="437"/>
      <c r="BK48" s="437"/>
      <c r="BL48" s="437"/>
      <c r="BM48" s="437"/>
      <c r="BN48" s="447"/>
      <c r="BO48" s="437"/>
      <c r="BP48" s="700"/>
      <c r="BQ48" s="431"/>
      <c r="BR48" s="431"/>
      <c r="BS48" s="431"/>
      <c r="BT48" s="431"/>
      <c r="BU48" s="431"/>
      <c r="BV48" s="702"/>
    </row>
    <row r="49" spans="1:210" s="316" customFormat="1" ht="194.25" customHeight="1" thickTop="1" x14ac:dyDescent="0.2">
      <c r="A49" s="498" t="s">
        <v>430</v>
      </c>
      <c r="B49" s="498"/>
      <c r="C49" s="500" t="s">
        <v>657</v>
      </c>
      <c r="D49" s="413" t="s">
        <v>672</v>
      </c>
      <c r="E49" s="413" t="s">
        <v>671</v>
      </c>
      <c r="F49" s="197" t="s">
        <v>7</v>
      </c>
      <c r="G49" s="255" t="s">
        <v>658</v>
      </c>
      <c r="H49" s="413" t="s">
        <v>662</v>
      </c>
      <c r="I49" s="413" t="s">
        <v>771</v>
      </c>
      <c r="J49" s="539" t="s">
        <v>682</v>
      </c>
      <c r="K49" s="413" t="s">
        <v>82</v>
      </c>
      <c r="L49" s="567" t="s">
        <v>666</v>
      </c>
      <c r="M49" s="508" t="s">
        <v>256</v>
      </c>
      <c r="N49" s="211">
        <f>VLOOKUP(M49,'Datos Validacion'!$C$6:$D$10,2,0)</f>
        <v>3</v>
      </c>
      <c r="O49" s="510" t="s">
        <v>252</v>
      </c>
      <c r="P49" s="260">
        <f>VLOOKUP(O49,'Datos Validacion'!$E$6:$F$15,2,0)</f>
        <v>10</v>
      </c>
      <c r="Q49" s="514" t="s">
        <v>242</v>
      </c>
      <c r="R49" s="516">
        <f t="shared" si="14"/>
        <v>30</v>
      </c>
      <c r="S49" s="534" t="s">
        <v>303</v>
      </c>
      <c r="T49" s="468" t="s">
        <v>687</v>
      </c>
      <c r="U49" s="498" t="s">
        <v>312</v>
      </c>
      <c r="V49" s="199">
        <f>VLOOKUP(U49,'Datos Validacion'!$I$6:$J$7,2,0)</f>
        <v>15</v>
      </c>
      <c r="W49" s="498" t="s">
        <v>314</v>
      </c>
      <c r="X49" s="199">
        <f>VLOOKUP(W49,'Datos Validacion'!$K$6:$L$7,2,0)</f>
        <v>15</v>
      </c>
      <c r="Y49" s="500" t="s">
        <v>683</v>
      </c>
      <c r="Z49" s="498" t="s">
        <v>317</v>
      </c>
      <c r="AA49" s="199">
        <f>VLOOKUP(Z49,'Datos Validacion'!$M$6:$N$7,2,0)</f>
        <v>15</v>
      </c>
      <c r="AB49" s="500" t="s">
        <v>14</v>
      </c>
      <c r="AC49" s="498" t="s">
        <v>319</v>
      </c>
      <c r="AD49" s="199">
        <f>VLOOKUP(AC49,'Datos Validacion'!$P$6:$Q$8,2,0)</f>
        <v>15</v>
      </c>
      <c r="AE49" s="498" t="s">
        <v>322</v>
      </c>
      <c r="AF49" s="199">
        <f>VLOOKUP(AE49,'Datos Validacion'!$R$6:$S$7,2,0)</f>
        <v>15</v>
      </c>
      <c r="AG49" s="500" t="s">
        <v>324</v>
      </c>
      <c r="AH49" s="199">
        <f>VLOOKUP(AG49,'Datos Validacion'!$T$6:$U$7,2,0)</f>
        <v>15</v>
      </c>
      <c r="AI49" s="498" t="s">
        <v>326</v>
      </c>
      <c r="AJ49" s="199">
        <f>VLOOKUP(AI49,'Datos Validacion'!$V$6:$W$8,2,0)</f>
        <v>10</v>
      </c>
      <c r="AK49" s="468" t="s">
        <v>663</v>
      </c>
      <c r="AL49" s="504"/>
      <c r="AM49" s="506">
        <f t="shared" si="13"/>
        <v>100</v>
      </c>
      <c r="AN49" s="413" t="s">
        <v>333</v>
      </c>
      <c r="AO49" s="508" t="s">
        <v>388</v>
      </c>
      <c r="AP49" s="508" t="s">
        <v>254</v>
      </c>
      <c r="AQ49" s="211">
        <f>VLOOKUP(AP49,'Datos Validacion'!$C$6:$D$10,2,0)</f>
        <v>1</v>
      </c>
      <c r="AR49" s="510" t="s">
        <v>252</v>
      </c>
      <c r="AS49" s="198">
        <f>VLOOKUP(AR49,'Datos Validacion'!$E$6:$F$15,2,0)</f>
        <v>10</v>
      </c>
      <c r="AT49" s="541">
        <f t="shared" si="15"/>
        <v>10</v>
      </c>
      <c r="AU49" s="545" t="s">
        <v>299</v>
      </c>
      <c r="AV49" s="413" t="s">
        <v>359</v>
      </c>
      <c r="AW49" s="413" t="s">
        <v>689</v>
      </c>
      <c r="AX49" s="326" t="s">
        <v>668</v>
      </c>
      <c r="AY49" s="200"/>
      <c r="AZ49" s="201"/>
      <c r="BA49" s="223"/>
      <c r="BB49" s="214">
        <v>43951</v>
      </c>
      <c r="BC49" s="327" t="s">
        <v>673</v>
      </c>
      <c r="BD49" s="436" t="s">
        <v>674</v>
      </c>
      <c r="BE49" s="264" t="s">
        <v>675</v>
      </c>
      <c r="BF49" s="309"/>
      <c r="BG49" s="309" t="s">
        <v>430</v>
      </c>
      <c r="BH49" s="328" t="s">
        <v>676</v>
      </c>
      <c r="BI49" s="308">
        <v>44073</v>
      </c>
      <c r="BJ49" s="309" t="s">
        <v>801</v>
      </c>
      <c r="BK49" s="436" t="s">
        <v>674</v>
      </c>
      <c r="BL49" s="264" t="s">
        <v>802</v>
      </c>
      <c r="BM49" s="329"/>
      <c r="BN49" s="311" t="s">
        <v>430</v>
      </c>
      <c r="BO49" s="328" t="s">
        <v>803</v>
      </c>
      <c r="BP49" s="397">
        <v>44196</v>
      </c>
      <c r="BQ49" s="398" t="s">
        <v>886</v>
      </c>
      <c r="BR49" s="413" t="s">
        <v>895</v>
      </c>
      <c r="BS49" s="191" t="s">
        <v>887</v>
      </c>
      <c r="BT49" s="399"/>
      <c r="BU49" s="399" t="s">
        <v>430</v>
      </c>
      <c r="BV49" s="191" t="s">
        <v>888</v>
      </c>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row>
    <row r="50" spans="1:210" ht="99.75" customHeight="1" x14ac:dyDescent="0.2">
      <c r="A50" s="551"/>
      <c r="B50" s="551"/>
      <c r="C50" s="550"/>
      <c r="D50" s="552"/>
      <c r="E50" s="552"/>
      <c r="F50" s="317" t="s">
        <v>7</v>
      </c>
      <c r="G50" s="253" t="s">
        <v>684</v>
      </c>
      <c r="H50" s="552"/>
      <c r="I50" s="552"/>
      <c r="J50" s="553"/>
      <c r="K50" s="552"/>
      <c r="L50" s="568"/>
      <c r="M50" s="557"/>
      <c r="N50" s="188"/>
      <c r="O50" s="558"/>
      <c r="P50" s="189"/>
      <c r="Q50" s="564"/>
      <c r="R50" s="565"/>
      <c r="S50" s="570"/>
      <c r="T50" s="421"/>
      <c r="U50" s="551"/>
      <c r="V50" s="321"/>
      <c r="W50" s="551"/>
      <c r="X50" s="321"/>
      <c r="Y50" s="550"/>
      <c r="Z50" s="551"/>
      <c r="AA50" s="321"/>
      <c r="AB50" s="550"/>
      <c r="AC50" s="551"/>
      <c r="AD50" s="321"/>
      <c r="AE50" s="551"/>
      <c r="AF50" s="321"/>
      <c r="AG50" s="550"/>
      <c r="AH50" s="321"/>
      <c r="AI50" s="551"/>
      <c r="AJ50" s="321" t="e">
        <f>VLOOKUP(AI50,'Datos Validacion'!$V$6:$W$8,2,0)</f>
        <v>#N/A</v>
      </c>
      <c r="AK50" s="421"/>
      <c r="AL50" s="576"/>
      <c r="AM50" s="578"/>
      <c r="AN50" s="552"/>
      <c r="AO50" s="557"/>
      <c r="AP50" s="557"/>
      <c r="AQ50" s="188" t="e">
        <f>VLOOKUP(AP50,'Datos Validacion'!$C$6:$D$10,2,0)</f>
        <v>#N/A</v>
      </c>
      <c r="AR50" s="558"/>
      <c r="AS50" s="318"/>
      <c r="AT50" s="559"/>
      <c r="AU50" s="560"/>
      <c r="AV50" s="552"/>
      <c r="AW50" s="552"/>
      <c r="AX50" s="220" t="s">
        <v>669</v>
      </c>
      <c r="AY50" s="324"/>
      <c r="AZ50" s="319"/>
      <c r="BA50" s="224"/>
      <c r="BB50" s="190">
        <v>43951</v>
      </c>
      <c r="BC50" s="265" t="s">
        <v>677</v>
      </c>
      <c r="BD50" s="437"/>
      <c r="BE50" s="265" t="s">
        <v>678</v>
      </c>
      <c r="BF50" s="302"/>
      <c r="BG50" s="302" t="s">
        <v>430</v>
      </c>
      <c r="BH50" s="284" t="s">
        <v>679</v>
      </c>
      <c r="BI50" s="474">
        <v>44073</v>
      </c>
      <c r="BJ50" s="423" t="s">
        <v>804</v>
      </c>
      <c r="BK50" s="437"/>
      <c r="BL50" s="420" t="s">
        <v>805</v>
      </c>
      <c r="BM50" s="420"/>
      <c r="BN50" s="583" t="s">
        <v>430</v>
      </c>
      <c r="BO50" s="486" t="s">
        <v>806</v>
      </c>
      <c r="BP50" s="400">
        <v>44196</v>
      </c>
      <c r="BQ50" s="398" t="s">
        <v>889</v>
      </c>
      <c r="BR50" s="552"/>
      <c r="BS50" s="191" t="s">
        <v>890</v>
      </c>
      <c r="BT50" s="399"/>
      <c r="BU50" s="399" t="s">
        <v>430</v>
      </c>
      <c r="BV50" s="191" t="s">
        <v>891</v>
      </c>
    </row>
    <row r="51" spans="1:210" ht="66" customHeight="1" x14ac:dyDescent="0.2">
      <c r="A51" s="551"/>
      <c r="B51" s="551"/>
      <c r="C51" s="550"/>
      <c r="D51" s="552"/>
      <c r="E51" s="552"/>
      <c r="F51" s="317" t="s">
        <v>7</v>
      </c>
      <c r="G51" s="253" t="s">
        <v>659</v>
      </c>
      <c r="H51" s="552"/>
      <c r="I51" s="552"/>
      <c r="J51" s="553"/>
      <c r="K51" s="552"/>
      <c r="L51" s="568"/>
      <c r="M51" s="557"/>
      <c r="N51" s="188"/>
      <c r="O51" s="558"/>
      <c r="P51" s="189"/>
      <c r="Q51" s="564"/>
      <c r="R51" s="565"/>
      <c r="S51" s="570"/>
      <c r="T51" s="421"/>
      <c r="U51" s="551"/>
      <c r="V51" s="321"/>
      <c r="W51" s="551"/>
      <c r="X51" s="321"/>
      <c r="Y51" s="550"/>
      <c r="Z51" s="551"/>
      <c r="AA51" s="321"/>
      <c r="AB51" s="550"/>
      <c r="AC51" s="551"/>
      <c r="AD51" s="321"/>
      <c r="AE51" s="551"/>
      <c r="AF51" s="321"/>
      <c r="AG51" s="550"/>
      <c r="AH51" s="321"/>
      <c r="AI51" s="551"/>
      <c r="AJ51" s="321" t="e">
        <f>VLOOKUP(AI51,'Datos Validacion'!$V$6:$W$8,2,0)</f>
        <v>#N/A</v>
      </c>
      <c r="AK51" s="421"/>
      <c r="AL51" s="576"/>
      <c r="AM51" s="578"/>
      <c r="AN51" s="552"/>
      <c r="AO51" s="557"/>
      <c r="AP51" s="557"/>
      <c r="AQ51" s="188" t="e">
        <f>VLOOKUP(AP51,'Datos Validacion'!$C$6:$D$10,2,0)</f>
        <v>#N/A</v>
      </c>
      <c r="AR51" s="558"/>
      <c r="AS51" s="318"/>
      <c r="AT51" s="559"/>
      <c r="AU51" s="560"/>
      <c r="AV51" s="552"/>
      <c r="AW51" s="552"/>
      <c r="AX51" s="571" t="s">
        <v>670</v>
      </c>
      <c r="AY51" s="324"/>
      <c r="AZ51" s="319"/>
      <c r="BA51" s="224"/>
      <c r="BB51" s="484">
        <v>43951</v>
      </c>
      <c r="BC51" s="692" t="s">
        <v>680</v>
      </c>
      <c r="BD51" s="437"/>
      <c r="BE51" s="420"/>
      <c r="BF51" s="420"/>
      <c r="BG51" s="420" t="s">
        <v>430</v>
      </c>
      <c r="BH51" s="486" t="s">
        <v>681</v>
      </c>
      <c r="BI51" s="474"/>
      <c r="BJ51" s="423"/>
      <c r="BK51" s="437"/>
      <c r="BL51" s="437"/>
      <c r="BM51" s="437"/>
      <c r="BN51" s="447"/>
      <c r="BO51" s="455"/>
      <c r="BP51" s="717">
        <v>44196</v>
      </c>
      <c r="BQ51" s="692" t="s">
        <v>892</v>
      </c>
      <c r="BR51" s="552"/>
      <c r="BS51" s="597" t="s">
        <v>894</v>
      </c>
      <c r="BT51" s="598"/>
      <c r="BU51" s="720" t="s">
        <v>430</v>
      </c>
      <c r="BV51" s="720" t="s">
        <v>893</v>
      </c>
    </row>
    <row r="52" spans="1:210" ht="156.75" customHeight="1" x14ac:dyDescent="0.2">
      <c r="A52" s="551"/>
      <c r="B52" s="551"/>
      <c r="C52" s="550"/>
      <c r="D52" s="552"/>
      <c r="E52" s="552"/>
      <c r="F52" s="317" t="s">
        <v>7</v>
      </c>
      <c r="G52" s="253" t="s">
        <v>660</v>
      </c>
      <c r="H52" s="552"/>
      <c r="I52" s="552"/>
      <c r="J52" s="553"/>
      <c r="K52" s="552"/>
      <c r="L52" s="568"/>
      <c r="M52" s="557"/>
      <c r="N52" s="188"/>
      <c r="O52" s="558"/>
      <c r="P52" s="189"/>
      <c r="Q52" s="564"/>
      <c r="R52" s="565"/>
      <c r="S52" s="570"/>
      <c r="T52" s="422"/>
      <c r="U52" s="574"/>
      <c r="V52" s="321"/>
      <c r="W52" s="574"/>
      <c r="X52" s="321"/>
      <c r="Y52" s="575"/>
      <c r="Z52" s="574"/>
      <c r="AA52" s="321"/>
      <c r="AB52" s="575"/>
      <c r="AC52" s="574"/>
      <c r="AD52" s="321"/>
      <c r="AE52" s="574"/>
      <c r="AF52" s="321"/>
      <c r="AG52" s="575"/>
      <c r="AH52" s="321"/>
      <c r="AI52" s="574"/>
      <c r="AJ52" s="321" t="e">
        <f>VLOOKUP(AI52,'Datos Validacion'!$V$6:$W$8,2,0)</f>
        <v>#N/A</v>
      </c>
      <c r="AK52" s="422"/>
      <c r="AL52" s="577"/>
      <c r="AM52" s="579"/>
      <c r="AN52" s="580"/>
      <c r="AO52" s="557"/>
      <c r="AP52" s="557"/>
      <c r="AQ52" s="188" t="e">
        <f>VLOOKUP(AP52,'Datos Validacion'!$C$6:$D$10,2,0)</f>
        <v>#N/A</v>
      </c>
      <c r="AR52" s="558"/>
      <c r="AS52" s="318"/>
      <c r="AT52" s="559"/>
      <c r="AU52" s="560"/>
      <c r="AV52" s="552"/>
      <c r="AW52" s="552"/>
      <c r="AX52" s="572"/>
      <c r="AY52" s="324"/>
      <c r="AZ52" s="319"/>
      <c r="BA52" s="224"/>
      <c r="BB52" s="482"/>
      <c r="BC52" s="693"/>
      <c r="BD52" s="437"/>
      <c r="BE52" s="437"/>
      <c r="BF52" s="437"/>
      <c r="BG52" s="437"/>
      <c r="BH52" s="455"/>
      <c r="BI52" s="474"/>
      <c r="BJ52" s="423"/>
      <c r="BK52" s="437"/>
      <c r="BL52" s="477"/>
      <c r="BM52" s="477"/>
      <c r="BN52" s="478"/>
      <c r="BO52" s="442"/>
      <c r="BP52" s="718"/>
      <c r="BQ52" s="693"/>
      <c r="BR52" s="552"/>
      <c r="BS52" s="552"/>
      <c r="BT52" s="425"/>
      <c r="BU52" s="428"/>
      <c r="BV52" s="428"/>
    </row>
    <row r="53" spans="1:210" ht="74.25" customHeight="1" x14ac:dyDescent="0.2">
      <c r="A53" s="551"/>
      <c r="B53" s="551"/>
      <c r="C53" s="550"/>
      <c r="D53" s="552"/>
      <c r="E53" s="552"/>
      <c r="F53" s="317" t="s">
        <v>7</v>
      </c>
      <c r="G53" s="253" t="s">
        <v>661</v>
      </c>
      <c r="H53" s="552"/>
      <c r="I53" s="552"/>
      <c r="J53" s="553"/>
      <c r="K53" s="552"/>
      <c r="L53" s="568"/>
      <c r="M53" s="557"/>
      <c r="N53" s="188"/>
      <c r="O53" s="558"/>
      <c r="P53" s="189"/>
      <c r="Q53" s="564"/>
      <c r="R53" s="565"/>
      <c r="S53" s="570"/>
      <c r="T53" s="265" t="s">
        <v>667</v>
      </c>
      <c r="U53" s="320" t="s">
        <v>312</v>
      </c>
      <c r="V53" s="321">
        <f>VLOOKUP(U53,'Datos Validacion'!$I$6:$J$7,2,0)</f>
        <v>15</v>
      </c>
      <c r="W53" s="320" t="s">
        <v>314</v>
      </c>
      <c r="X53" s="321">
        <f>VLOOKUP(W53,'Datos Validacion'!$K$6:$L$7,2,0)</f>
        <v>15</v>
      </c>
      <c r="Y53" s="322" t="s">
        <v>688</v>
      </c>
      <c r="Z53" s="320" t="s">
        <v>317</v>
      </c>
      <c r="AA53" s="321">
        <f>VLOOKUP(Z53,'Datos Validacion'!$M$6:$N$7,2,0)</f>
        <v>15</v>
      </c>
      <c r="AB53" s="322" t="s">
        <v>14</v>
      </c>
      <c r="AC53" s="320" t="s">
        <v>320</v>
      </c>
      <c r="AD53" s="321">
        <f>VLOOKUP(AC53,'Datos Validacion'!$P$6:$Q$8,2,0)</f>
        <v>10</v>
      </c>
      <c r="AE53" s="320" t="s">
        <v>322</v>
      </c>
      <c r="AF53" s="321">
        <f>VLOOKUP(AE53,'Datos Validacion'!$R$6:$S$7,2,0)</f>
        <v>15</v>
      </c>
      <c r="AG53" s="322" t="s">
        <v>324</v>
      </c>
      <c r="AH53" s="321">
        <f>VLOOKUP(AG53,'Datos Validacion'!$T$6:$U$7,2,0)</f>
        <v>15</v>
      </c>
      <c r="AI53" s="320" t="s">
        <v>326</v>
      </c>
      <c r="AJ53" s="321">
        <f>VLOOKUP(AI53,'Datos Validacion'!$V$6:$W$8,2,0)</f>
        <v>10</v>
      </c>
      <c r="AK53" s="265" t="s">
        <v>664</v>
      </c>
      <c r="AL53" s="272"/>
      <c r="AM53" s="323">
        <f t="shared" si="3"/>
        <v>95</v>
      </c>
      <c r="AN53" s="321" t="s">
        <v>334</v>
      </c>
      <c r="AO53" s="557"/>
      <c r="AP53" s="557"/>
      <c r="AQ53" s="188" t="e">
        <f>VLOOKUP(AP53,'Datos Validacion'!$C$6:$D$10,2,0)</f>
        <v>#N/A</v>
      </c>
      <c r="AR53" s="558"/>
      <c r="AS53" s="318"/>
      <c r="AT53" s="559"/>
      <c r="AU53" s="560"/>
      <c r="AV53" s="552"/>
      <c r="AW53" s="552"/>
      <c r="AX53" s="572"/>
      <c r="AY53" s="324"/>
      <c r="AZ53" s="319"/>
      <c r="BA53" s="224"/>
      <c r="BB53" s="482"/>
      <c r="BC53" s="693"/>
      <c r="BD53" s="437"/>
      <c r="BE53" s="437"/>
      <c r="BF53" s="437"/>
      <c r="BG53" s="437"/>
      <c r="BH53" s="455"/>
      <c r="BI53" s="474">
        <v>44073</v>
      </c>
      <c r="BJ53" s="685" t="s">
        <v>807</v>
      </c>
      <c r="BK53" s="437"/>
      <c r="BL53" s="420" t="s">
        <v>808</v>
      </c>
      <c r="BM53" s="420"/>
      <c r="BN53" s="690" t="s">
        <v>430</v>
      </c>
      <c r="BO53" s="486" t="s">
        <v>809</v>
      </c>
      <c r="BP53" s="718"/>
      <c r="BQ53" s="693"/>
      <c r="BR53" s="552"/>
      <c r="BS53" s="552"/>
      <c r="BT53" s="425"/>
      <c r="BU53" s="428"/>
      <c r="BV53" s="428"/>
    </row>
    <row r="54" spans="1:210" ht="75.75" customHeight="1" thickBot="1" x14ac:dyDescent="0.25">
      <c r="A54" s="499"/>
      <c r="B54" s="499"/>
      <c r="C54" s="501"/>
      <c r="D54" s="432"/>
      <c r="E54" s="432"/>
      <c r="F54" s="193" t="s">
        <v>15</v>
      </c>
      <c r="G54" s="254" t="s">
        <v>685</v>
      </c>
      <c r="H54" s="432"/>
      <c r="I54" s="432"/>
      <c r="J54" s="540"/>
      <c r="K54" s="432"/>
      <c r="L54" s="569"/>
      <c r="M54" s="509"/>
      <c r="N54" s="205"/>
      <c r="O54" s="511"/>
      <c r="P54" s="259"/>
      <c r="Q54" s="515"/>
      <c r="R54" s="517"/>
      <c r="S54" s="535"/>
      <c r="T54" s="266" t="s">
        <v>686</v>
      </c>
      <c r="U54" s="212" t="s">
        <v>312</v>
      </c>
      <c r="V54" s="196">
        <f>VLOOKUP(U54,'Datos Validacion'!$I$6:$J$7,2,0)</f>
        <v>15</v>
      </c>
      <c r="W54" s="212" t="s">
        <v>314</v>
      </c>
      <c r="X54" s="196">
        <f>VLOOKUP(W54,'Datos Validacion'!$K$6:$L$7,2,0)</f>
        <v>15</v>
      </c>
      <c r="Y54" s="203" t="s">
        <v>688</v>
      </c>
      <c r="Z54" s="212" t="s">
        <v>317</v>
      </c>
      <c r="AA54" s="196">
        <f>VLOOKUP(Z54,'Datos Validacion'!$M$6:$N$7,2,0)</f>
        <v>15</v>
      </c>
      <c r="AB54" s="203" t="s">
        <v>14</v>
      </c>
      <c r="AC54" s="212" t="s">
        <v>320</v>
      </c>
      <c r="AD54" s="196">
        <f>VLOOKUP(AC54,'Datos Validacion'!$P$6:$Q$8,2,0)</f>
        <v>10</v>
      </c>
      <c r="AE54" s="212" t="s">
        <v>322</v>
      </c>
      <c r="AF54" s="196">
        <f>VLOOKUP(AE54,'Datos Validacion'!$R$6:$S$7,2,0)</f>
        <v>15</v>
      </c>
      <c r="AG54" s="203" t="s">
        <v>324</v>
      </c>
      <c r="AH54" s="196">
        <f>VLOOKUP(AG54,'Datos Validacion'!$T$6:$U$7,2,0)</f>
        <v>15</v>
      </c>
      <c r="AI54" s="212" t="s">
        <v>326</v>
      </c>
      <c r="AJ54" s="196">
        <f>VLOOKUP(AI54,'Datos Validacion'!$V$6:$W$8,2,0)</f>
        <v>10</v>
      </c>
      <c r="AK54" s="266" t="s">
        <v>665</v>
      </c>
      <c r="AL54" s="270"/>
      <c r="AM54" s="204">
        <f t="shared" si="3"/>
        <v>95</v>
      </c>
      <c r="AN54" s="196" t="s">
        <v>334</v>
      </c>
      <c r="AO54" s="509"/>
      <c r="AP54" s="509"/>
      <c r="AQ54" s="205" t="e">
        <f>VLOOKUP(AP54,'Datos Validacion'!$C$6:$D$10,2,0)</f>
        <v>#N/A</v>
      </c>
      <c r="AR54" s="511"/>
      <c r="AS54" s="195"/>
      <c r="AT54" s="542"/>
      <c r="AU54" s="546"/>
      <c r="AV54" s="432"/>
      <c r="AW54" s="432"/>
      <c r="AX54" s="573"/>
      <c r="AY54" s="206"/>
      <c r="AZ54" s="207"/>
      <c r="BA54" s="225"/>
      <c r="BB54" s="453"/>
      <c r="BC54" s="694"/>
      <c r="BD54" s="438"/>
      <c r="BE54" s="438"/>
      <c r="BF54" s="438"/>
      <c r="BG54" s="438"/>
      <c r="BH54" s="440"/>
      <c r="BI54" s="481"/>
      <c r="BJ54" s="686"/>
      <c r="BK54" s="438"/>
      <c r="BL54" s="438"/>
      <c r="BM54" s="438"/>
      <c r="BN54" s="691"/>
      <c r="BO54" s="440"/>
      <c r="BP54" s="719"/>
      <c r="BQ54" s="694"/>
      <c r="BR54" s="432"/>
      <c r="BS54" s="432"/>
      <c r="BT54" s="426"/>
      <c r="BU54" s="429"/>
      <c r="BV54" s="429"/>
    </row>
    <row r="55" spans="1:210" ht="180" thickTop="1" thickBot="1" x14ac:dyDescent="0.25">
      <c r="A55" s="227" t="s">
        <v>778</v>
      </c>
      <c r="B55" s="228"/>
      <c r="C55" s="228" t="s">
        <v>868</v>
      </c>
      <c r="D55" s="231" t="s">
        <v>690</v>
      </c>
      <c r="E55" s="231" t="s">
        <v>691</v>
      </c>
      <c r="F55" s="231" t="s">
        <v>15</v>
      </c>
      <c r="G55" s="237" t="s">
        <v>822</v>
      </c>
      <c r="H55" s="231" t="s">
        <v>840</v>
      </c>
      <c r="I55" s="353" t="s">
        <v>823</v>
      </c>
      <c r="J55" s="354" t="s">
        <v>823</v>
      </c>
      <c r="K55" s="231" t="s">
        <v>82</v>
      </c>
      <c r="L55" s="231" t="s">
        <v>824</v>
      </c>
      <c r="M55" s="231" t="s">
        <v>256</v>
      </c>
      <c r="N55" s="231">
        <v>3</v>
      </c>
      <c r="O55" s="355" t="s">
        <v>253</v>
      </c>
      <c r="P55" s="234">
        <v>20</v>
      </c>
      <c r="Q55" s="234" t="s">
        <v>240</v>
      </c>
      <c r="R55" s="356">
        <v>60</v>
      </c>
      <c r="S55" s="404" t="s">
        <v>306</v>
      </c>
      <c r="T55" s="357" t="s">
        <v>825</v>
      </c>
      <c r="U55" s="227" t="s">
        <v>312</v>
      </c>
      <c r="V55" s="230">
        <v>15</v>
      </c>
      <c r="W55" s="227" t="s">
        <v>314</v>
      </c>
      <c r="X55" s="230">
        <v>15</v>
      </c>
      <c r="Y55" s="229" t="s">
        <v>826</v>
      </c>
      <c r="Z55" s="227" t="s">
        <v>317</v>
      </c>
      <c r="AA55" s="230">
        <v>15</v>
      </c>
      <c r="AB55" s="227" t="s">
        <v>16</v>
      </c>
      <c r="AC55" s="227" t="s">
        <v>319</v>
      </c>
      <c r="AD55" s="230">
        <v>15</v>
      </c>
      <c r="AE55" s="227" t="s">
        <v>322</v>
      </c>
      <c r="AF55" s="230">
        <v>15</v>
      </c>
      <c r="AG55" s="229" t="s">
        <v>324</v>
      </c>
      <c r="AH55" s="230">
        <v>15</v>
      </c>
      <c r="AI55" s="227" t="s">
        <v>326</v>
      </c>
      <c r="AJ55" s="230">
        <v>10</v>
      </c>
      <c r="AK55" s="237" t="s">
        <v>827</v>
      </c>
      <c r="AL55" s="229" t="s">
        <v>828</v>
      </c>
      <c r="AM55" s="238">
        <v>100</v>
      </c>
      <c r="AN55" s="358" t="s">
        <v>333</v>
      </c>
      <c r="AO55" s="230" t="s">
        <v>387</v>
      </c>
      <c r="AP55" s="230" t="s">
        <v>254</v>
      </c>
      <c r="AQ55" s="230">
        <v>1</v>
      </c>
      <c r="AR55" s="359" t="s">
        <v>251</v>
      </c>
      <c r="AS55" s="234">
        <v>5</v>
      </c>
      <c r="AT55" s="240">
        <v>5</v>
      </c>
      <c r="AU55" s="408" t="s">
        <v>298</v>
      </c>
      <c r="AV55" s="231" t="s">
        <v>359</v>
      </c>
      <c r="AW55" s="241"/>
      <c r="AX55" s="231" t="s">
        <v>829</v>
      </c>
      <c r="AY55" s="230" t="s">
        <v>830</v>
      </c>
      <c r="AZ55" s="230" t="s">
        <v>831</v>
      </c>
      <c r="BA55" s="360" t="s">
        <v>832</v>
      </c>
      <c r="BB55" s="711" t="s">
        <v>841</v>
      </c>
      <c r="BC55" s="712"/>
      <c r="BD55" s="712"/>
      <c r="BE55" s="712"/>
      <c r="BF55" s="712"/>
      <c r="BG55" s="712"/>
      <c r="BH55" s="712"/>
      <c r="BI55" s="712"/>
      <c r="BJ55" s="712"/>
      <c r="BK55" s="712"/>
      <c r="BL55" s="712"/>
      <c r="BM55" s="712"/>
      <c r="BN55" s="712"/>
      <c r="BO55" s="713"/>
      <c r="BP55" s="395">
        <v>44196</v>
      </c>
      <c r="BQ55" s="348" t="s">
        <v>852</v>
      </c>
      <c r="BR55" s="348" t="s">
        <v>872</v>
      </c>
      <c r="BS55" s="348" t="s">
        <v>853</v>
      </c>
      <c r="BT55" s="348"/>
      <c r="BU55" s="361" t="s">
        <v>430</v>
      </c>
      <c r="BV55" s="362" t="s">
        <v>871</v>
      </c>
    </row>
    <row r="56" spans="1:210" s="340" customFormat="1" ht="224.25" customHeight="1" thickTop="1" thickBot="1" x14ac:dyDescent="0.3">
      <c r="A56" s="379" t="s">
        <v>778</v>
      </c>
      <c r="B56" s="380"/>
      <c r="C56" s="380" t="s">
        <v>868</v>
      </c>
      <c r="D56" s="381" t="s">
        <v>690</v>
      </c>
      <c r="E56" s="381" t="s">
        <v>691</v>
      </c>
      <c r="F56" s="381" t="s">
        <v>15</v>
      </c>
      <c r="G56" s="382" t="s">
        <v>842</v>
      </c>
      <c r="H56" s="381" t="s">
        <v>848</v>
      </c>
      <c r="I56" s="353" t="s">
        <v>843</v>
      </c>
      <c r="J56" s="383" t="s">
        <v>843</v>
      </c>
      <c r="K56" s="381" t="s">
        <v>82</v>
      </c>
      <c r="L56" s="381" t="s">
        <v>844</v>
      </c>
      <c r="M56" s="381" t="s">
        <v>256</v>
      </c>
      <c r="N56" s="381">
        <f>VLOOKUP(M56,'[2]Datos Validacion'!$C$6:$D$10,2,0)</f>
        <v>3</v>
      </c>
      <c r="O56" s="384" t="s">
        <v>253</v>
      </c>
      <c r="P56" s="385">
        <f>VLOOKUP(O56,'[2]Datos Validacion'!$E$6:$F$15,2,0)</f>
        <v>20</v>
      </c>
      <c r="Q56" s="385" t="s">
        <v>240</v>
      </c>
      <c r="R56" s="382">
        <f>+N56*P56</f>
        <v>60</v>
      </c>
      <c r="S56" s="405" t="s">
        <v>306</v>
      </c>
      <c r="T56" s="386" t="s">
        <v>845</v>
      </c>
      <c r="U56" s="379" t="s">
        <v>312</v>
      </c>
      <c r="V56" s="348">
        <f>VLOOKUP(U56,'[2]Datos Validacion'!$I$6:$J$7,2,0)</f>
        <v>15</v>
      </c>
      <c r="W56" s="379" t="s">
        <v>314</v>
      </c>
      <c r="X56" s="348">
        <f>VLOOKUP(W56,'[2]Datos Validacion'!$K$6:$L$7,2,0)</f>
        <v>15</v>
      </c>
      <c r="Y56" s="349" t="s">
        <v>846</v>
      </c>
      <c r="Z56" s="379" t="s">
        <v>317</v>
      </c>
      <c r="AA56" s="348">
        <f>VLOOKUP(Z56,'[2]Datos Validacion'!$M$6:$N$7,2,0)</f>
        <v>15</v>
      </c>
      <c r="AB56" s="379" t="s">
        <v>16</v>
      </c>
      <c r="AC56" s="379" t="s">
        <v>319</v>
      </c>
      <c r="AD56" s="348">
        <f>VLOOKUP(AC56,'[2]Datos Validacion'!$P$6:$Q$8,2,0)</f>
        <v>15</v>
      </c>
      <c r="AE56" s="379" t="s">
        <v>322</v>
      </c>
      <c r="AF56" s="348">
        <f>VLOOKUP(AE56,'[2]Datos Validacion'!$R$6:$S$7,2,0)</f>
        <v>15</v>
      </c>
      <c r="AG56" s="349" t="s">
        <v>324</v>
      </c>
      <c r="AH56" s="348">
        <f>VLOOKUP(AG56,'[2]Datos Validacion'!$T$6:$U$7,2,0)</f>
        <v>15</v>
      </c>
      <c r="AI56" s="379" t="s">
        <v>326</v>
      </c>
      <c r="AJ56" s="348">
        <f>VLOOKUP(AI56,'[2]Datos Validacion'!$V$6:$W$8,2,0)</f>
        <v>10</v>
      </c>
      <c r="AK56" s="382" t="s">
        <v>847</v>
      </c>
      <c r="AL56" s="349" t="s">
        <v>839</v>
      </c>
      <c r="AM56" s="387">
        <f>V56+X56+AA56+AD56+AF56+AH56+AJ56</f>
        <v>100</v>
      </c>
      <c r="AN56" s="388" t="s">
        <v>333</v>
      </c>
      <c r="AO56" s="348" t="s">
        <v>387</v>
      </c>
      <c r="AP56" s="348" t="s">
        <v>254</v>
      </c>
      <c r="AQ56" s="348">
        <f>VLOOKUP(AP56,'[2]Datos Validacion'!$C$6:$D$10,2,0)</f>
        <v>1</v>
      </c>
      <c r="AR56" s="389" t="s">
        <v>251</v>
      </c>
      <c r="AS56" s="385">
        <f>VLOOKUP(AR56,'[2]Datos Validacion'!$E$6:$F$15,2,0)</f>
        <v>5</v>
      </c>
      <c r="AT56" s="390">
        <f>AQ56*AS56</f>
        <v>5</v>
      </c>
      <c r="AU56" s="408" t="s">
        <v>298</v>
      </c>
      <c r="AV56" s="381" t="s">
        <v>359</v>
      </c>
      <c r="AW56" s="391"/>
      <c r="AX56" s="381" t="s">
        <v>829</v>
      </c>
      <c r="AY56" s="348" t="s">
        <v>830</v>
      </c>
      <c r="AZ56" s="348" t="s">
        <v>831</v>
      </c>
      <c r="BA56" s="392" t="s">
        <v>832</v>
      </c>
      <c r="BB56" s="709" t="s">
        <v>841</v>
      </c>
      <c r="BC56" s="710"/>
      <c r="BD56" s="710"/>
      <c r="BE56" s="710"/>
      <c r="BF56" s="710"/>
      <c r="BG56" s="710"/>
      <c r="BH56" s="710"/>
      <c r="BI56" s="710"/>
      <c r="BJ56" s="710"/>
      <c r="BK56" s="710"/>
      <c r="BL56" s="710"/>
      <c r="BM56" s="710"/>
      <c r="BN56" s="710"/>
      <c r="BO56" s="710"/>
      <c r="BP56" s="396">
        <v>44196</v>
      </c>
      <c r="BQ56" s="348" t="s">
        <v>854</v>
      </c>
      <c r="BR56" s="348" t="s">
        <v>873</v>
      </c>
      <c r="BS56" s="348" t="s">
        <v>882</v>
      </c>
      <c r="BT56" s="348"/>
      <c r="BU56" s="361" t="s">
        <v>430</v>
      </c>
      <c r="BV56" s="362" t="s">
        <v>871</v>
      </c>
      <c r="BW56" s="351"/>
      <c r="BX56" s="351"/>
      <c r="BY56" s="351"/>
      <c r="BZ56" s="351"/>
      <c r="CA56" s="351"/>
      <c r="CB56" s="351"/>
      <c r="CC56" s="351"/>
      <c r="CD56" s="351"/>
      <c r="CE56" s="351"/>
      <c r="CF56" s="351"/>
      <c r="CG56" s="351"/>
      <c r="CH56" s="351"/>
      <c r="CI56" s="351"/>
      <c r="CJ56" s="351"/>
      <c r="CK56" s="351"/>
      <c r="CL56" s="351"/>
      <c r="CM56" s="351"/>
      <c r="CN56" s="351"/>
      <c r="CO56" s="351"/>
      <c r="CP56" s="351"/>
      <c r="CQ56" s="351"/>
      <c r="CR56" s="351"/>
      <c r="CS56" s="351"/>
      <c r="CT56" s="351"/>
      <c r="CU56" s="351"/>
      <c r="CV56" s="351"/>
      <c r="CW56" s="351"/>
      <c r="CX56" s="351"/>
      <c r="CY56" s="351"/>
      <c r="CZ56" s="351"/>
      <c r="DA56" s="351"/>
      <c r="DB56" s="351"/>
      <c r="DC56" s="351"/>
      <c r="DD56" s="351"/>
      <c r="DE56" s="351"/>
      <c r="DF56" s="351"/>
      <c r="DG56" s="351"/>
      <c r="DH56" s="351"/>
      <c r="DI56" s="351"/>
      <c r="DJ56" s="351"/>
      <c r="DK56" s="351"/>
      <c r="DL56" s="351"/>
      <c r="DM56" s="351"/>
      <c r="DN56" s="351"/>
      <c r="DO56" s="351"/>
      <c r="DP56" s="351"/>
      <c r="DQ56" s="351"/>
      <c r="DR56" s="351"/>
      <c r="DS56" s="351"/>
      <c r="DT56" s="351"/>
      <c r="DU56" s="351"/>
      <c r="DV56" s="351"/>
      <c r="DW56" s="351"/>
      <c r="DX56" s="351"/>
      <c r="DY56" s="351"/>
      <c r="DZ56" s="351"/>
      <c r="EA56" s="351"/>
      <c r="EB56" s="351"/>
      <c r="EC56" s="351"/>
      <c r="ED56" s="351"/>
      <c r="EE56" s="351"/>
      <c r="EF56" s="351"/>
      <c r="EG56" s="351"/>
      <c r="EH56" s="351"/>
      <c r="EI56" s="351"/>
      <c r="EJ56" s="351"/>
      <c r="EK56" s="351"/>
      <c r="EL56" s="351"/>
      <c r="EM56" s="351"/>
      <c r="EN56" s="351"/>
      <c r="EO56" s="351"/>
      <c r="EP56" s="351"/>
      <c r="EQ56" s="351"/>
      <c r="ER56" s="351"/>
      <c r="ES56" s="351"/>
      <c r="ET56" s="351"/>
      <c r="EU56" s="351"/>
      <c r="EV56" s="351"/>
      <c r="EW56" s="351"/>
      <c r="EX56" s="351"/>
      <c r="EY56" s="351"/>
      <c r="EZ56" s="351"/>
      <c r="FA56" s="351"/>
      <c r="FB56" s="351"/>
      <c r="FC56" s="351"/>
      <c r="FD56" s="351"/>
      <c r="FE56" s="351"/>
      <c r="FF56" s="351"/>
      <c r="FG56" s="351"/>
      <c r="FH56" s="351"/>
      <c r="FI56" s="351"/>
      <c r="FJ56" s="351"/>
      <c r="FK56" s="351"/>
      <c r="FL56" s="351"/>
      <c r="FM56" s="351"/>
      <c r="FN56" s="351"/>
      <c r="FO56" s="351"/>
      <c r="FP56" s="351"/>
      <c r="FQ56" s="351"/>
      <c r="FR56" s="351"/>
      <c r="FS56" s="351"/>
      <c r="FT56" s="351"/>
      <c r="FU56" s="351"/>
      <c r="FV56" s="351"/>
      <c r="FW56" s="351"/>
      <c r="FX56" s="351"/>
      <c r="FY56" s="351"/>
      <c r="FZ56" s="351"/>
      <c r="GA56" s="351"/>
      <c r="GB56" s="351"/>
      <c r="GC56" s="351"/>
      <c r="GD56" s="351"/>
      <c r="GE56" s="351"/>
      <c r="GF56" s="351"/>
      <c r="GG56" s="351"/>
      <c r="GH56" s="351"/>
      <c r="GI56" s="351"/>
      <c r="GJ56" s="351"/>
      <c r="GK56" s="351"/>
      <c r="GL56" s="351"/>
      <c r="GM56" s="351"/>
      <c r="GN56" s="351"/>
      <c r="GO56" s="351"/>
      <c r="GP56" s="351"/>
      <c r="GQ56" s="351"/>
      <c r="GR56" s="351"/>
      <c r="GS56" s="351"/>
      <c r="GT56" s="351"/>
      <c r="GU56" s="351"/>
      <c r="GV56" s="351"/>
      <c r="GW56" s="351"/>
      <c r="GX56" s="351"/>
      <c r="GY56" s="351"/>
      <c r="GZ56" s="351"/>
      <c r="HA56" s="351"/>
      <c r="HB56" s="351"/>
    </row>
    <row r="57" spans="1:210" ht="153" customHeight="1" thickTop="1" thickBot="1" x14ac:dyDescent="0.25">
      <c r="A57" s="342" t="s">
        <v>778</v>
      </c>
      <c r="B57" s="363"/>
      <c r="C57" s="363" t="s">
        <v>868</v>
      </c>
      <c r="D57" s="364" t="s">
        <v>690</v>
      </c>
      <c r="E57" s="364" t="s">
        <v>691</v>
      </c>
      <c r="F57" s="364" t="s">
        <v>15</v>
      </c>
      <c r="G57" s="365" t="s">
        <v>833</v>
      </c>
      <c r="H57" s="364" t="s">
        <v>857</v>
      </c>
      <c r="I57" s="366" t="s">
        <v>834</v>
      </c>
      <c r="J57" s="367" t="s">
        <v>834</v>
      </c>
      <c r="K57" s="364" t="s">
        <v>82</v>
      </c>
      <c r="L57" s="364" t="s">
        <v>835</v>
      </c>
      <c r="M57" s="364" t="s">
        <v>256</v>
      </c>
      <c r="N57" s="364">
        <v>3</v>
      </c>
      <c r="O57" s="368" t="s">
        <v>253</v>
      </c>
      <c r="P57" s="369">
        <v>20</v>
      </c>
      <c r="Q57" s="369" t="s">
        <v>240</v>
      </c>
      <c r="R57" s="370">
        <v>60</v>
      </c>
      <c r="S57" s="406" t="s">
        <v>306</v>
      </c>
      <c r="T57" s="371" t="s">
        <v>836</v>
      </c>
      <c r="U57" s="342" t="s">
        <v>312</v>
      </c>
      <c r="V57" s="341">
        <v>15</v>
      </c>
      <c r="W57" s="342" t="s">
        <v>314</v>
      </c>
      <c r="X57" s="341">
        <v>15</v>
      </c>
      <c r="Y57" s="343" t="s">
        <v>837</v>
      </c>
      <c r="Z57" s="342" t="s">
        <v>317</v>
      </c>
      <c r="AA57" s="341">
        <v>15</v>
      </c>
      <c r="AB57" s="342" t="s">
        <v>16</v>
      </c>
      <c r="AC57" s="342" t="s">
        <v>319</v>
      </c>
      <c r="AD57" s="341">
        <v>15</v>
      </c>
      <c r="AE57" s="342" t="s">
        <v>322</v>
      </c>
      <c r="AF57" s="341">
        <v>15</v>
      </c>
      <c r="AG57" s="343" t="s">
        <v>324</v>
      </c>
      <c r="AH57" s="341">
        <v>15</v>
      </c>
      <c r="AI57" s="342" t="s">
        <v>326</v>
      </c>
      <c r="AJ57" s="341">
        <v>10</v>
      </c>
      <c r="AK57" s="365" t="s">
        <v>838</v>
      </c>
      <c r="AL57" s="343" t="s">
        <v>839</v>
      </c>
      <c r="AM57" s="344">
        <v>100</v>
      </c>
      <c r="AN57" s="372" t="s">
        <v>333</v>
      </c>
      <c r="AO57" s="341" t="s">
        <v>387</v>
      </c>
      <c r="AP57" s="341" t="s">
        <v>254</v>
      </c>
      <c r="AQ57" s="341">
        <v>1</v>
      </c>
      <c r="AR57" s="373" t="s">
        <v>251</v>
      </c>
      <c r="AS57" s="369">
        <v>5</v>
      </c>
      <c r="AT57" s="374">
        <v>5</v>
      </c>
      <c r="AU57" s="409" t="s">
        <v>298</v>
      </c>
      <c r="AV57" s="364" t="s">
        <v>359</v>
      </c>
      <c r="AW57" s="352"/>
      <c r="AX57" s="364" t="s">
        <v>829</v>
      </c>
      <c r="AY57" s="341" t="s">
        <v>830</v>
      </c>
      <c r="AZ57" s="341" t="s">
        <v>831</v>
      </c>
      <c r="BA57" s="375" t="s">
        <v>832</v>
      </c>
      <c r="BB57" s="687" t="s">
        <v>841</v>
      </c>
      <c r="BC57" s="688"/>
      <c r="BD57" s="688"/>
      <c r="BE57" s="688"/>
      <c r="BF57" s="688"/>
      <c r="BG57" s="688"/>
      <c r="BH57" s="688"/>
      <c r="BI57" s="688"/>
      <c r="BJ57" s="688"/>
      <c r="BK57" s="688"/>
      <c r="BL57" s="688"/>
      <c r="BM57" s="688"/>
      <c r="BN57" s="688"/>
      <c r="BO57" s="689"/>
      <c r="BP57" s="395">
        <v>44196</v>
      </c>
      <c r="BQ57" s="376" t="s">
        <v>855</v>
      </c>
      <c r="BR57" s="376" t="s">
        <v>874</v>
      </c>
      <c r="BS57" s="376" t="s">
        <v>856</v>
      </c>
      <c r="BT57" s="376"/>
      <c r="BU57" s="377" t="s">
        <v>430</v>
      </c>
      <c r="BV57" s="378" t="s">
        <v>871</v>
      </c>
    </row>
    <row r="58" spans="1:210" s="316" customFormat="1" ht="101.25" customHeight="1" thickTop="1" x14ac:dyDescent="0.2">
      <c r="A58" s="498" t="s">
        <v>430</v>
      </c>
      <c r="B58" s="498"/>
      <c r="C58" s="500" t="s">
        <v>692</v>
      </c>
      <c r="D58" s="512" t="s">
        <v>704</v>
      </c>
      <c r="E58" s="512" t="s">
        <v>705</v>
      </c>
      <c r="F58" s="197" t="s">
        <v>31</v>
      </c>
      <c r="G58" s="330" t="s">
        <v>693</v>
      </c>
      <c r="H58" s="413" t="s">
        <v>696</v>
      </c>
      <c r="I58" s="413" t="s">
        <v>772</v>
      </c>
      <c r="J58" s="539" t="s">
        <v>708</v>
      </c>
      <c r="K58" s="512" t="s">
        <v>82</v>
      </c>
      <c r="L58" s="512" t="s">
        <v>698</v>
      </c>
      <c r="M58" s="508" t="s">
        <v>255</v>
      </c>
      <c r="N58" s="211">
        <f>VLOOKUP(M58,'Datos Validacion'!$C$6:$D$10,2,0)</f>
        <v>2</v>
      </c>
      <c r="O58" s="510" t="s">
        <v>252</v>
      </c>
      <c r="P58" s="260">
        <f>VLOOKUP(O58,'Datos Validacion'!$E$6:$F$15,2,0)</f>
        <v>10</v>
      </c>
      <c r="Q58" s="514" t="s">
        <v>242</v>
      </c>
      <c r="R58" s="516">
        <f t="shared" si="2"/>
        <v>20</v>
      </c>
      <c r="S58" s="547" t="s">
        <v>301</v>
      </c>
      <c r="T58" s="267" t="s">
        <v>699</v>
      </c>
      <c r="U58" s="208" t="s">
        <v>312</v>
      </c>
      <c r="V58" s="199">
        <f>VLOOKUP(U58,'Datos Validacion'!$I$6:$J$7,2,0)</f>
        <v>15</v>
      </c>
      <c r="W58" s="208" t="s">
        <v>314</v>
      </c>
      <c r="X58" s="199">
        <f>VLOOKUP(W58,'Datos Validacion'!$K$6:$L$7,2,0)</f>
        <v>15</v>
      </c>
      <c r="Y58" s="209" t="s">
        <v>486</v>
      </c>
      <c r="Z58" s="208" t="s">
        <v>317</v>
      </c>
      <c r="AA58" s="199">
        <f>VLOOKUP(Z58,'Datos Validacion'!$M$6:$N$7,2,0)</f>
        <v>15</v>
      </c>
      <c r="AB58" s="209" t="s">
        <v>18</v>
      </c>
      <c r="AC58" s="208" t="s">
        <v>319</v>
      </c>
      <c r="AD58" s="199">
        <f>VLOOKUP(AC58,'Datos Validacion'!$P$6:$Q$8,2,0)</f>
        <v>15</v>
      </c>
      <c r="AE58" s="208" t="s">
        <v>322</v>
      </c>
      <c r="AF58" s="199">
        <f>VLOOKUP(AE58,'Datos Validacion'!$R$6:$S$7,2,0)</f>
        <v>15</v>
      </c>
      <c r="AG58" s="209" t="s">
        <v>324</v>
      </c>
      <c r="AH58" s="199">
        <f>VLOOKUP(AG58,'Datos Validacion'!$T$6:$U$7,2,0)</f>
        <v>15</v>
      </c>
      <c r="AI58" s="208" t="s">
        <v>326</v>
      </c>
      <c r="AJ58" s="199">
        <f>VLOOKUP(AI58,'Datos Validacion'!$V$6:$W$8,2,0)</f>
        <v>10</v>
      </c>
      <c r="AK58" s="255" t="s">
        <v>697</v>
      </c>
      <c r="AL58" s="255" t="s">
        <v>709</v>
      </c>
      <c r="AM58" s="210">
        <f t="shared" si="3"/>
        <v>100</v>
      </c>
      <c r="AN58" s="199" t="s">
        <v>334</v>
      </c>
      <c r="AO58" s="554" t="s">
        <v>388</v>
      </c>
      <c r="AP58" s="508" t="s">
        <v>254</v>
      </c>
      <c r="AQ58" s="211">
        <f>VLOOKUP(AP58,'Datos Validacion'!$C$6:$D$10,2,0)</f>
        <v>1</v>
      </c>
      <c r="AR58" s="510" t="s">
        <v>252</v>
      </c>
      <c r="AS58" s="198">
        <f>VLOOKUP(AR58,'Datos Validacion'!$E$6:$F$15,2,0)</f>
        <v>10</v>
      </c>
      <c r="AT58" s="541">
        <f t="shared" si="4"/>
        <v>10</v>
      </c>
      <c r="AU58" s="545" t="s">
        <v>299</v>
      </c>
      <c r="AV58" s="413" t="s">
        <v>359</v>
      </c>
      <c r="AW58" s="561" t="s">
        <v>488</v>
      </c>
      <c r="AX58" s="226" t="s">
        <v>715</v>
      </c>
      <c r="AY58" s="200"/>
      <c r="AZ58" s="201"/>
      <c r="BA58" s="223"/>
      <c r="BB58" s="452">
        <v>43951</v>
      </c>
      <c r="BC58" s="436" t="s">
        <v>789</v>
      </c>
      <c r="BD58" s="436" t="s">
        <v>706</v>
      </c>
      <c r="BE58" s="483">
        <v>1</v>
      </c>
      <c r="BF58" s="309"/>
      <c r="BG58" s="436" t="s">
        <v>430</v>
      </c>
      <c r="BH58" s="439" t="s">
        <v>707</v>
      </c>
      <c r="BI58" s="456">
        <v>44073</v>
      </c>
      <c r="BJ58" s="457" t="s">
        <v>790</v>
      </c>
      <c r="BK58" s="460" t="s">
        <v>706</v>
      </c>
      <c r="BL58" s="461">
        <v>1</v>
      </c>
      <c r="BM58" s="460"/>
      <c r="BN58" s="464" t="s">
        <v>430</v>
      </c>
      <c r="BO58" s="465" t="s">
        <v>779</v>
      </c>
      <c r="BP58" s="818" t="s">
        <v>898</v>
      </c>
      <c r="BQ58" s="823" t="s">
        <v>899</v>
      </c>
      <c r="BR58" s="460" t="s">
        <v>706</v>
      </c>
      <c r="BS58" s="820">
        <v>1</v>
      </c>
      <c r="BT58" s="819"/>
      <c r="BU58" s="826" t="s">
        <v>430</v>
      </c>
      <c r="BV58" s="829" t="s">
        <v>779</v>
      </c>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row>
    <row r="59" spans="1:210" ht="101.25" customHeight="1" x14ac:dyDescent="0.2">
      <c r="A59" s="551"/>
      <c r="B59" s="551"/>
      <c r="C59" s="550"/>
      <c r="D59" s="549"/>
      <c r="E59" s="549"/>
      <c r="F59" s="317" t="s">
        <v>31</v>
      </c>
      <c r="G59" s="258" t="s">
        <v>694</v>
      </c>
      <c r="H59" s="552"/>
      <c r="I59" s="552"/>
      <c r="J59" s="553"/>
      <c r="K59" s="549"/>
      <c r="L59" s="549"/>
      <c r="M59" s="557"/>
      <c r="N59" s="188"/>
      <c r="O59" s="558"/>
      <c r="P59" s="189" t="e">
        <f>VLOOKUP(O59,'Datos Validacion'!$E$6:$F$15,2,0)</f>
        <v>#N/A</v>
      </c>
      <c r="Q59" s="564"/>
      <c r="R59" s="565"/>
      <c r="S59" s="566"/>
      <c r="T59" s="268" t="s">
        <v>700</v>
      </c>
      <c r="U59" s="320" t="s">
        <v>312</v>
      </c>
      <c r="V59" s="321">
        <f>VLOOKUP(U59,'Datos Validacion'!$I$6:$J$7,2,0)</f>
        <v>15</v>
      </c>
      <c r="W59" s="320" t="s">
        <v>314</v>
      </c>
      <c r="X59" s="321">
        <f>VLOOKUP(W59,'Datos Validacion'!$K$6:$L$7,2,0)</f>
        <v>15</v>
      </c>
      <c r="Y59" s="322" t="s">
        <v>710</v>
      </c>
      <c r="Z59" s="320" t="s">
        <v>317</v>
      </c>
      <c r="AA59" s="321">
        <f>VLOOKUP(Z59,'Datos Validacion'!$M$6:$N$7,2,0)</f>
        <v>15</v>
      </c>
      <c r="AB59" s="322" t="s">
        <v>18</v>
      </c>
      <c r="AC59" s="320" t="s">
        <v>320</v>
      </c>
      <c r="AD59" s="321">
        <f>VLOOKUP(AC59,'Datos Validacion'!$P$6:$Q$8,2,0)</f>
        <v>10</v>
      </c>
      <c r="AE59" s="320" t="s">
        <v>322</v>
      </c>
      <c r="AF59" s="321">
        <f>VLOOKUP(AE59,'Datos Validacion'!$R$6:$S$7,2,0)</f>
        <v>15</v>
      </c>
      <c r="AG59" s="322" t="s">
        <v>324</v>
      </c>
      <c r="AH59" s="321">
        <f>VLOOKUP(AG59,'Datos Validacion'!$T$6:$U$7,2,0)</f>
        <v>15</v>
      </c>
      <c r="AI59" s="320" t="s">
        <v>326</v>
      </c>
      <c r="AJ59" s="321">
        <f>VLOOKUP(AI59,'Datos Validacion'!$V$6:$W$8,2,0)</f>
        <v>10</v>
      </c>
      <c r="AK59" s="253" t="s">
        <v>712</v>
      </c>
      <c r="AL59" s="253" t="s">
        <v>711</v>
      </c>
      <c r="AM59" s="323">
        <f t="shared" si="3"/>
        <v>95</v>
      </c>
      <c r="AN59" s="321" t="s">
        <v>334</v>
      </c>
      <c r="AO59" s="555"/>
      <c r="AP59" s="557"/>
      <c r="AQ59" s="188"/>
      <c r="AR59" s="558"/>
      <c r="AS59" s="318"/>
      <c r="AT59" s="559"/>
      <c r="AU59" s="560"/>
      <c r="AV59" s="552"/>
      <c r="AW59" s="562"/>
      <c r="AX59" s="219" t="s">
        <v>702</v>
      </c>
      <c r="AY59" s="324"/>
      <c r="AZ59" s="319"/>
      <c r="BA59" s="224"/>
      <c r="BB59" s="482"/>
      <c r="BC59" s="437"/>
      <c r="BD59" s="437"/>
      <c r="BE59" s="462"/>
      <c r="BF59" s="286"/>
      <c r="BG59" s="437"/>
      <c r="BH59" s="455"/>
      <c r="BI59" s="434"/>
      <c r="BJ59" s="458"/>
      <c r="BK59" s="437"/>
      <c r="BL59" s="462"/>
      <c r="BM59" s="437"/>
      <c r="BN59" s="447"/>
      <c r="BO59" s="455"/>
      <c r="BP59" s="482"/>
      <c r="BQ59" s="824"/>
      <c r="BR59" s="437"/>
      <c r="BS59" s="821"/>
      <c r="BT59" s="428"/>
      <c r="BU59" s="827"/>
      <c r="BV59" s="830"/>
    </row>
    <row r="60" spans="1:210" ht="101.25" customHeight="1" thickBot="1" x14ac:dyDescent="0.25">
      <c r="A60" s="499"/>
      <c r="B60" s="499"/>
      <c r="C60" s="501"/>
      <c r="D60" s="513"/>
      <c r="E60" s="513"/>
      <c r="F60" s="193" t="s">
        <v>31</v>
      </c>
      <c r="G60" s="254" t="s">
        <v>695</v>
      </c>
      <c r="H60" s="432"/>
      <c r="I60" s="432"/>
      <c r="J60" s="540"/>
      <c r="K60" s="513"/>
      <c r="L60" s="513"/>
      <c r="M60" s="509"/>
      <c r="N60" s="205"/>
      <c r="O60" s="511"/>
      <c r="P60" s="259" t="e">
        <f>VLOOKUP(O60,'Datos Validacion'!$E$6:$F$15,2,0)</f>
        <v>#N/A</v>
      </c>
      <c r="Q60" s="515"/>
      <c r="R60" s="517"/>
      <c r="S60" s="548"/>
      <c r="T60" s="270" t="s">
        <v>701</v>
      </c>
      <c r="U60" s="212" t="s">
        <v>312</v>
      </c>
      <c r="V60" s="196">
        <f>VLOOKUP(U60,'Datos Validacion'!$I$6:$J$7,2,0)</f>
        <v>15</v>
      </c>
      <c r="W60" s="212" t="s">
        <v>314</v>
      </c>
      <c r="X60" s="196">
        <f>VLOOKUP(W60,'Datos Validacion'!$K$6:$L$7,2,0)</f>
        <v>15</v>
      </c>
      <c r="Y60" s="203" t="s">
        <v>713</v>
      </c>
      <c r="Z60" s="212" t="s">
        <v>317</v>
      </c>
      <c r="AA60" s="196">
        <f>VLOOKUP(Z60,'Datos Validacion'!$M$6:$N$7,2,0)</f>
        <v>15</v>
      </c>
      <c r="AB60" s="203" t="s">
        <v>18</v>
      </c>
      <c r="AC60" s="212" t="s">
        <v>320</v>
      </c>
      <c r="AD60" s="196">
        <f>VLOOKUP(AC60,'Datos Validacion'!$P$6:$Q$8,2,0)</f>
        <v>10</v>
      </c>
      <c r="AE60" s="212" t="s">
        <v>322</v>
      </c>
      <c r="AF60" s="196">
        <f>VLOOKUP(AE60,'Datos Validacion'!$R$6:$S$7,2,0)</f>
        <v>15</v>
      </c>
      <c r="AG60" s="203" t="s">
        <v>324</v>
      </c>
      <c r="AH60" s="196">
        <f>VLOOKUP(AG60,'Datos Validacion'!$T$6:$U$7,2,0)</f>
        <v>15</v>
      </c>
      <c r="AI60" s="212" t="s">
        <v>326</v>
      </c>
      <c r="AJ60" s="196">
        <f>VLOOKUP(AI60,'Datos Validacion'!$V$6:$W$8,2,0)</f>
        <v>10</v>
      </c>
      <c r="AK60" s="254" t="s">
        <v>714</v>
      </c>
      <c r="AL60" s="270"/>
      <c r="AM60" s="204">
        <f t="shared" ref="AM60:AM62" si="16">V60+X60+AA60+AD60+AF60+AH60+AJ60</f>
        <v>95</v>
      </c>
      <c r="AN60" s="196" t="s">
        <v>334</v>
      </c>
      <c r="AO60" s="556"/>
      <c r="AP60" s="509"/>
      <c r="AQ60" s="205"/>
      <c r="AR60" s="511"/>
      <c r="AS60" s="195"/>
      <c r="AT60" s="542"/>
      <c r="AU60" s="546"/>
      <c r="AV60" s="432"/>
      <c r="AW60" s="563"/>
      <c r="AX60" s="247" t="s">
        <v>703</v>
      </c>
      <c r="AY60" s="206"/>
      <c r="AZ60" s="207"/>
      <c r="BA60" s="225"/>
      <c r="BB60" s="453"/>
      <c r="BC60" s="438"/>
      <c r="BD60" s="438"/>
      <c r="BE60" s="463"/>
      <c r="BF60" s="207"/>
      <c r="BG60" s="438"/>
      <c r="BH60" s="440"/>
      <c r="BI60" s="435"/>
      <c r="BJ60" s="459"/>
      <c r="BK60" s="438"/>
      <c r="BL60" s="463"/>
      <c r="BM60" s="438"/>
      <c r="BN60" s="451"/>
      <c r="BO60" s="440"/>
      <c r="BP60" s="453"/>
      <c r="BQ60" s="825"/>
      <c r="BR60" s="438"/>
      <c r="BS60" s="822"/>
      <c r="BT60" s="429"/>
      <c r="BU60" s="828"/>
      <c r="BV60" s="831"/>
    </row>
    <row r="61" spans="1:210" s="316" customFormat="1" ht="102.75" thickTop="1" x14ac:dyDescent="0.2">
      <c r="A61" s="498" t="s">
        <v>430</v>
      </c>
      <c r="B61" s="498"/>
      <c r="C61" s="500" t="s">
        <v>717</v>
      </c>
      <c r="D61" s="413" t="s">
        <v>723</v>
      </c>
      <c r="E61" s="413" t="s">
        <v>735</v>
      </c>
      <c r="F61" s="197" t="s">
        <v>13</v>
      </c>
      <c r="G61" s="255" t="s">
        <v>718</v>
      </c>
      <c r="H61" s="413" t="s">
        <v>716</v>
      </c>
      <c r="I61" s="413" t="s">
        <v>773</v>
      </c>
      <c r="J61" s="539" t="s">
        <v>728</v>
      </c>
      <c r="K61" s="413" t="s">
        <v>82</v>
      </c>
      <c r="L61" s="512" t="s">
        <v>720</v>
      </c>
      <c r="M61" s="508" t="s">
        <v>255</v>
      </c>
      <c r="N61" s="211">
        <f>VLOOKUP(M61,'Datos Validacion'!$C$6:$D$10,2,0)</f>
        <v>2</v>
      </c>
      <c r="O61" s="510" t="s">
        <v>252</v>
      </c>
      <c r="P61" s="260">
        <f>VLOOKUP(O61,'Datos Validacion'!$E$6:$F$15,2,0)</f>
        <v>10</v>
      </c>
      <c r="Q61" s="514" t="s">
        <v>242</v>
      </c>
      <c r="R61" s="516">
        <f t="shared" ref="R61" si="17">+N61*P61</f>
        <v>20</v>
      </c>
      <c r="S61" s="547" t="s">
        <v>301</v>
      </c>
      <c r="T61" s="264" t="s">
        <v>721</v>
      </c>
      <c r="U61" s="208" t="s">
        <v>312</v>
      </c>
      <c r="V61" s="199">
        <f>VLOOKUP(U61,'Datos Validacion'!$I$6:$J$7,2,0)</f>
        <v>15</v>
      </c>
      <c r="W61" s="208" t="s">
        <v>314</v>
      </c>
      <c r="X61" s="199">
        <f>VLOOKUP(W61,'Datos Validacion'!$K$6:$L$7,2,0)</f>
        <v>15</v>
      </c>
      <c r="Y61" s="209" t="s">
        <v>729</v>
      </c>
      <c r="Z61" s="208" t="s">
        <v>317</v>
      </c>
      <c r="AA61" s="199">
        <f>VLOOKUP(Z61,'Datos Validacion'!$M$6:$N$7,2,0)</f>
        <v>15</v>
      </c>
      <c r="AB61" s="209" t="s">
        <v>18</v>
      </c>
      <c r="AC61" s="208" t="s">
        <v>319</v>
      </c>
      <c r="AD61" s="199">
        <f>VLOOKUP(AC61,'Datos Validacion'!$P$6:$Q$8,2,0)</f>
        <v>15</v>
      </c>
      <c r="AE61" s="208" t="s">
        <v>322</v>
      </c>
      <c r="AF61" s="199">
        <f>VLOOKUP(AE61,'Datos Validacion'!$R$6:$S$7,2,0)</f>
        <v>15</v>
      </c>
      <c r="AG61" s="209" t="s">
        <v>324</v>
      </c>
      <c r="AH61" s="199">
        <f>VLOOKUP(AG61,'Datos Validacion'!$T$6:$U$7,2,0)</f>
        <v>15</v>
      </c>
      <c r="AI61" s="208" t="s">
        <v>326</v>
      </c>
      <c r="AJ61" s="199">
        <f>VLOOKUP(AI61,'Datos Validacion'!$V$6:$W$8,2,0)</f>
        <v>10</v>
      </c>
      <c r="AK61" s="255" t="s">
        <v>730</v>
      </c>
      <c r="AL61" s="255" t="s">
        <v>731</v>
      </c>
      <c r="AM61" s="210">
        <f t="shared" si="16"/>
        <v>100</v>
      </c>
      <c r="AN61" s="199" t="s">
        <v>333</v>
      </c>
      <c r="AO61" s="508" t="s">
        <v>387</v>
      </c>
      <c r="AP61" s="508" t="s">
        <v>254</v>
      </c>
      <c r="AQ61" s="211">
        <f>VLOOKUP(AP61,'Datos Validacion'!$C$6:$D$10,2,0)</f>
        <v>1</v>
      </c>
      <c r="AR61" s="510" t="s">
        <v>252</v>
      </c>
      <c r="AS61" s="198">
        <f>VLOOKUP(AR61,'Datos Validacion'!$E$6:$F$15,2,0)</f>
        <v>10</v>
      </c>
      <c r="AT61" s="541">
        <f t="shared" ref="AT61" si="18">AQ61*AS61</f>
        <v>10</v>
      </c>
      <c r="AU61" s="545" t="s">
        <v>299</v>
      </c>
      <c r="AV61" s="413" t="s">
        <v>359</v>
      </c>
      <c r="AW61" s="536" t="s">
        <v>488</v>
      </c>
      <c r="AX61" s="216" t="s">
        <v>734</v>
      </c>
      <c r="AY61" s="200"/>
      <c r="AZ61" s="201"/>
      <c r="BA61" s="223"/>
      <c r="BB61" s="331">
        <v>43951</v>
      </c>
      <c r="BC61" s="309" t="s">
        <v>724</v>
      </c>
      <c r="BD61" s="332" t="s">
        <v>723</v>
      </c>
      <c r="BE61" s="333">
        <v>1</v>
      </c>
      <c r="BF61" s="334"/>
      <c r="BG61" s="334" t="s">
        <v>430</v>
      </c>
      <c r="BH61" s="312" t="s">
        <v>725</v>
      </c>
      <c r="BI61" s="335">
        <v>44073</v>
      </c>
      <c r="BJ61" s="302" t="s">
        <v>781</v>
      </c>
      <c r="BK61" s="336" t="s">
        <v>784</v>
      </c>
      <c r="BL61" s="337">
        <v>1</v>
      </c>
      <c r="BM61" s="338"/>
      <c r="BN61" s="339" t="s">
        <v>430</v>
      </c>
      <c r="BO61" s="302" t="s">
        <v>783</v>
      </c>
      <c r="BP61" s="699">
        <v>44196</v>
      </c>
      <c r="BQ61" s="430" t="s">
        <v>724</v>
      </c>
      <c r="BR61" s="430" t="s">
        <v>784</v>
      </c>
      <c r="BS61" s="430" t="s">
        <v>859</v>
      </c>
      <c r="BT61" s="430"/>
      <c r="BU61" s="430" t="s">
        <v>430</v>
      </c>
      <c r="BV61" s="430" t="s">
        <v>860</v>
      </c>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row>
    <row r="62" spans="1:210" ht="100.5" thickBot="1" x14ac:dyDescent="0.25">
      <c r="A62" s="499"/>
      <c r="B62" s="499"/>
      <c r="C62" s="501"/>
      <c r="D62" s="432"/>
      <c r="E62" s="432"/>
      <c r="F62" s="193" t="s">
        <v>7</v>
      </c>
      <c r="G62" s="261" t="s">
        <v>719</v>
      </c>
      <c r="H62" s="432"/>
      <c r="I62" s="432"/>
      <c r="J62" s="540"/>
      <c r="K62" s="432"/>
      <c r="L62" s="513"/>
      <c r="M62" s="509"/>
      <c r="N62" s="205"/>
      <c r="O62" s="511"/>
      <c r="P62" s="259" t="e">
        <f>VLOOKUP(O62,'Datos Validacion'!$E$6:$F$15,2,0)</f>
        <v>#N/A</v>
      </c>
      <c r="Q62" s="515"/>
      <c r="R62" s="517"/>
      <c r="S62" s="548"/>
      <c r="T62" s="266" t="s">
        <v>722</v>
      </c>
      <c r="U62" s="212" t="s">
        <v>312</v>
      </c>
      <c r="V62" s="196">
        <f>VLOOKUP(U62,'Datos Validacion'!$I$6:$J$7,2,0)</f>
        <v>15</v>
      </c>
      <c r="W62" s="212" t="s">
        <v>314</v>
      </c>
      <c r="X62" s="196">
        <f>VLOOKUP(W62,'Datos Validacion'!$K$6:$L$7,2,0)</f>
        <v>15</v>
      </c>
      <c r="Y62" s="203" t="s">
        <v>729</v>
      </c>
      <c r="Z62" s="212" t="s">
        <v>317</v>
      </c>
      <c r="AA62" s="196">
        <f>VLOOKUP(Z62,'Datos Validacion'!$M$6:$N$7,2,0)</f>
        <v>15</v>
      </c>
      <c r="AB62" s="203" t="s">
        <v>18</v>
      </c>
      <c r="AC62" s="212" t="s">
        <v>319</v>
      </c>
      <c r="AD62" s="196">
        <f>VLOOKUP(AC62,'Datos Validacion'!$P$6:$Q$8,2,0)</f>
        <v>15</v>
      </c>
      <c r="AE62" s="212" t="s">
        <v>322</v>
      </c>
      <c r="AF62" s="196">
        <f>VLOOKUP(AE62,'Datos Validacion'!$R$6:$S$7,2,0)</f>
        <v>15</v>
      </c>
      <c r="AG62" s="203" t="s">
        <v>324</v>
      </c>
      <c r="AH62" s="196">
        <f>VLOOKUP(AG62,'Datos Validacion'!$T$6:$U$7,2,0)</f>
        <v>15</v>
      </c>
      <c r="AI62" s="212" t="s">
        <v>326</v>
      </c>
      <c r="AJ62" s="196">
        <f>VLOOKUP(AI62,'Datos Validacion'!$V$6:$W$8,2,0)</f>
        <v>10</v>
      </c>
      <c r="AK62" s="254" t="s">
        <v>732</v>
      </c>
      <c r="AL62" s="254" t="s">
        <v>731</v>
      </c>
      <c r="AM62" s="204">
        <f t="shared" si="16"/>
        <v>100</v>
      </c>
      <c r="AN62" s="196" t="s">
        <v>333</v>
      </c>
      <c r="AO62" s="509"/>
      <c r="AP62" s="509"/>
      <c r="AQ62" s="205"/>
      <c r="AR62" s="511"/>
      <c r="AS62" s="195" t="e">
        <f>VLOOKUP(AR62,'Datos Validacion'!$E$6:$F$15,2,0)</f>
        <v>#N/A</v>
      </c>
      <c r="AT62" s="542"/>
      <c r="AU62" s="546"/>
      <c r="AV62" s="432"/>
      <c r="AW62" s="426"/>
      <c r="AX62" s="248" t="s">
        <v>733</v>
      </c>
      <c r="AY62" s="206"/>
      <c r="AZ62" s="207"/>
      <c r="BA62" s="225"/>
      <c r="BB62" s="249">
        <v>43951</v>
      </c>
      <c r="BC62" s="310" t="s">
        <v>726</v>
      </c>
      <c r="BD62" s="262" t="s">
        <v>727</v>
      </c>
      <c r="BE62" s="287">
        <v>1</v>
      </c>
      <c r="BF62" s="310"/>
      <c r="BG62" s="310" t="s">
        <v>430</v>
      </c>
      <c r="BH62" s="314" t="s">
        <v>620</v>
      </c>
      <c r="BI62" s="289">
        <v>44073</v>
      </c>
      <c r="BJ62" s="300" t="s">
        <v>785</v>
      </c>
      <c r="BK62" s="290" t="s">
        <v>782</v>
      </c>
      <c r="BL62" s="291">
        <v>1</v>
      </c>
      <c r="BM62" s="300"/>
      <c r="BN62" s="301" t="s">
        <v>430</v>
      </c>
      <c r="BO62" s="300" t="s">
        <v>786</v>
      </c>
      <c r="BP62" s="700"/>
      <c r="BQ62" s="431"/>
      <c r="BR62" s="431"/>
      <c r="BS62" s="431"/>
      <c r="BT62" s="431"/>
      <c r="BU62" s="431"/>
      <c r="BV62" s="431"/>
    </row>
    <row r="63" spans="1:210" ht="114" customHeight="1" thickTop="1" x14ac:dyDescent="0.2">
      <c r="A63" s="498" t="s">
        <v>430</v>
      </c>
      <c r="B63" s="498"/>
      <c r="C63" s="500" t="s">
        <v>628</v>
      </c>
      <c r="D63" s="413" t="s">
        <v>651</v>
      </c>
      <c r="E63" s="413" t="s">
        <v>650</v>
      </c>
      <c r="F63" s="197" t="s">
        <v>7</v>
      </c>
      <c r="G63" s="255" t="s">
        <v>736</v>
      </c>
      <c r="H63" s="413" t="s">
        <v>738</v>
      </c>
      <c r="I63" s="413" t="s">
        <v>774</v>
      </c>
      <c r="J63" s="539" t="s">
        <v>656</v>
      </c>
      <c r="K63" s="413" t="s">
        <v>82</v>
      </c>
      <c r="L63" s="512" t="s">
        <v>739</v>
      </c>
      <c r="M63" s="508" t="s">
        <v>256</v>
      </c>
      <c r="N63" s="211">
        <f>VLOOKUP(M63,'Datos Validacion'!$C$6:$D$10,2,0)</f>
        <v>3</v>
      </c>
      <c r="O63" s="510" t="s">
        <v>252</v>
      </c>
      <c r="P63" s="260">
        <f>VLOOKUP(O63,'Datos Validacion'!$E$6:$F$15,2,0)</f>
        <v>10</v>
      </c>
      <c r="Q63" s="514" t="s">
        <v>242</v>
      </c>
      <c r="R63" s="516">
        <f t="shared" ref="R63:R65" si="19">+N63*P63</f>
        <v>30</v>
      </c>
      <c r="S63" s="534" t="s">
        <v>303</v>
      </c>
      <c r="T63" s="537" t="s">
        <v>741</v>
      </c>
      <c r="U63" s="498" t="s">
        <v>312</v>
      </c>
      <c r="V63" s="199">
        <f>VLOOKUP(U63,'Datos Validacion'!$I$6:$J$7,2,0)</f>
        <v>15</v>
      </c>
      <c r="W63" s="498" t="s">
        <v>314</v>
      </c>
      <c r="X63" s="199">
        <f>VLOOKUP(W63,'Datos Validacion'!$K$6:$L$7,2,0)</f>
        <v>15</v>
      </c>
      <c r="Y63" s="500" t="s">
        <v>744</v>
      </c>
      <c r="Z63" s="498" t="s">
        <v>317</v>
      </c>
      <c r="AA63" s="199">
        <f>VLOOKUP(Z63,'Datos Validacion'!$M$6:$N$7,2,0)</f>
        <v>15</v>
      </c>
      <c r="AB63" s="500" t="s">
        <v>8</v>
      </c>
      <c r="AC63" s="498" t="s">
        <v>319</v>
      </c>
      <c r="AD63" s="199">
        <f>VLOOKUP(AC63,'Datos Validacion'!$P$6:$Q$8,2,0)</f>
        <v>15</v>
      </c>
      <c r="AE63" s="498" t="s">
        <v>322</v>
      </c>
      <c r="AF63" s="199">
        <f>VLOOKUP(AE63,'Datos Validacion'!$R$6:$S$7,2,0)</f>
        <v>15</v>
      </c>
      <c r="AG63" s="500" t="s">
        <v>324</v>
      </c>
      <c r="AH63" s="199">
        <f>VLOOKUP(AG63,'Datos Validacion'!$T$6:$U$7,2,0)</f>
        <v>15</v>
      </c>
      <c r="AI63" s="498" t="s">
        <v>326</v>
      </c>
      <c r="AJ63" s="199">
        <f>VLOOKUP(AI63,'Datos Validacion'!$V$6:$W$8,2,0)</f>
        <v>10</v>
      </c>
      <c r="AK63" s="502" t="s">
        <v>745</v>
      </c>
      <c r="AL63" s="504"/>
      <c r="AM63" s="506">
        <f t="shared" ref="AM63:AM65" si="20">V63+X63+AA63+AD63+AF63+AH63+AJ63</f>
        <v>100</v>
      </c>
      <c r="AN63" s="413" t="s">
        <v>333</v>
      </c>
      <c r="AO63" s="508" t="s">
        <v>387</v>
      </c>
      <c r="AP63" s="508" t="s">
        <v>255</v>
      </c>
      <c r="AQ63" s="211">
        <f>VLOOKUP(AP63,'Datos Validacion'!$C$6:$D$10,2,0)</f>
        <v>2</v>
      </c>
      <c r="AR63" s="510" t="s">
        <v>252</v>
      </c>
      <c r="AS63" s="198">
        <f>VLOOKUP(AR63,'Datos Validacion'!$E$6:$F$15,2,0)</f>
        <v>10</v>
      </c>
      <c r="AT63" s="541">
        <f t="shared" ref="AT63:AT65" si="21">AQ63*AS63</f>
        <v>20</v>
      </c>
      <c r="AU63" s="543" t="s">
        <v>301</v>
      </c>
      <c r="AV63" s="413" t="s">
        <v>360</v>
      </c>
      <c r="AW63" s="536" t="s">
        <v>488</v>
      </c>
      <c r="AX63" s="496" t="s">
        <v>740</v>
      </c>
      <c r="AY63" s="200"/>
      <c r="AZ63" s="201"/>
      <c r="BA63" s="223"/>
      <c r="BB63" s="452">
        <v>43951</v>
      </c>
      <c r="BC63" s="436" t="s">
        <v>742</v>
      </c>
      <c r="BD63" s="436" t="s">
        <v>653</v>
      </c>
      <c r="BE63" s="436" t="s">
        <v>743</v>
      </c>
      <c r="BF63" s="436"/>
      <c r="BG63" s="436" t="s">
        <v>430</v>
      </c>
      <c r="BH63" s="439" t="s">
        <v>655</v>
      </c>
      <c r="BI63" s="433">
        <v>44073</v>
      </c>
      <c r="BJ63" s="436" t="s">
        <v>796</v>
      </c>
      <c r="BK63" s="436" t="s">
        <v>795</v>
      </c>
      <c r="BL63" s="436" t="s">
        <v>655</v>
      </c>
      <c r="BM63" s="436"/>
      <c r="BN63" s="450" t="s">
        <v>430</v>
      </c>
      <c r="BO63" s="439" t="s">
        <v>655</v>
      </c>
      <c r="BP63" s="699">
        <v>44196</v>
      </c>
      <c r="BQ63" s="430" t="s">
        <v>850</v>
      </c>
      <c r="BR63" s="430" t="s">
        <v>795</v>
      </c>
      <c r="BS63" s="721" t="s">
        <v>870</v>
      </c>
      <c r="BT63" s="721"/>
      <c r="BU63" s="721" t="s">
        <v>430</v>
      </c>
      <c r="BV63" s="701" t="s">
        <v>655</v>
      </c>
    </row>
    <row r="64" spans="1:210" ht="51.75" thickBot="1" x14ac:dyDescent="0.25">
      <c r="A64" s="499"/>
      <c r="B64" s="499"/>
      <c r="C64" s="501"/>
      <c r="D64" s="432"/>
      <c r="E64" s="432"/>
      <c r="F64" s="193" t="s">
        <v>15</v>
      </c>
      <c r="G64" s="254" t="s">
        <v>737</v>
      </c>
      <c r="H64" s="432"/>
      <c r="I64" s="432"/>
      <c r="J64" s="540"/>
      <c r="K64" s="432"/>
      <c r="L64" s="513"/>
      <c r="M64" s="509"/>
      <c r="N64" s="205" t="e">
        <f>VLOOKUP(M64,'Datos Validacion'!$C$6:$D$10,2,0)</f>
        <v>#N/A</v>
      </c>
      <c r="O64" s="511"/>
      <c r="P64" s="259" t="e">
        <f>VLOOKUP(O64,'Datos Validacion'!$E$6:$F$15,2,0)</f>
        <v>#N/A</v>
      </c>
      <c r="Q64" s="515"/>
      <c r="R64" s="517"/>
      <c r="S64" s="535"/>
      <c r="T64" s="538"/>
      <c r="U64" s="499"/>
      <c r="V64" s="196"/>
      <c r="W64" s="499"/>
      <c r="X64" s="196"/>
      <c r="Y64" s="501"/>
      <c r="Z64" s="499"/>
      <c r="AA64" s="196"/>
      <c r="AB64" s="501"/>
      <c r="AC64" s="499"/>
      <c r="AD64" s="196"/>
      <c r="AE64" s="499"/>
      <c r="AF64" s="196"/>
      <c r="AG64" s="501"/>
      <c r="AH64" s="196"/>
      <c r="AI64" s="499"/>
      <c r="AJ64" s="196"/>
      <c r="AK64" s="503"/>
      <c r="AL64" s="505"/>
      <c r="AM64" s="507"/>
      <c r="AN64" s="432"/>
      <c r="AO64" s="509"/>
      <c r="AP64" s="509"/>
      <c r="AQ64" s="205"/>
      <c r="AR64" s="511"/>
      <c r="AS64" s="195"/>
      <c r="AT64" s="542"/>
      <c r="AU64" s="544"/>
      <c r="AV64" s="432"/>
      <c r="AW64" s="426"/>
      <c r="AX64" s="497"/>
      <c r="AY64" s="206"/>
      <c r="AZ64" s="207"/>
      <c r="BA64" s="225"/>
      <c r="BB64" s="453"/>
      <c r="BC64" s="438"/>
      <c r="BD64" s="438"/>
      <c r="BE64" s="438"/>
      <c r="BF64" s="438"/>
      <c r="BG64" s="438"/>
      <c r="BH64" s="440"/>
      <c r="BI64" s="434"/>
      <c r="BJ64" s="437"/>
      <c r="BK64" s="437"/>
      <c r="BL64" s="437"/>
      <c r="BM64" s="437"/>
      <c r="BN64" s="447"/>
      <c r="BO64" s="455"/>
      <c r="BP64" s="700"/>
      <c r="BQ64" s="431"/>
      <c r="BR64" s="431"/>
      <c r="BS64" s="722"/>
      <c r="BT64" s="722"/>
      <c r="BU64" s="722"/>
      <c r="BV64" s="702"/>
    </row>
    <row r="65" spans="1:74" ht="307.5" thickTop="1" thickBot="1" x14ac:dyDescent="0.25">
      <c r="A65" s="227" t="s">
        <v>430</v>
      </c>
      <c r="B65" s="228"/>
      <c r="C65" s="237" t="s">
        <v>492</v>
      </c>
      <c r="D65" s="231" t="s">
        <v>501</v>
      </c>
      <c r="E65" s="231" t="s">
        <v>752</v>
      </c>
      <c r="F65" s="231" t="s">
        <v>31</v>
      </c>
      <c r="G65" s="257" t="s">
        <v>746</v>
      </c>
      <c r="H65" s="231" t="s">
        <v>747</v>
      </c>
      <c r="I65" s="233" t="s">
        <v>775</v>
      </c>
      <c r="J65" s="251" t="s">
        <v>753</v>
      </c>
      <c r="K65" s="231" t="s">
        <v>82</v>
      </c>
      <c r="L65" s="252" t="s">
        <v>749</v>
      </c>
      <c r="M65" s="239" t="s">
        <v>256</v>
      </c>
      <c r="N65" s="239">
        <f>VLOOKUP(M65,'Datos Validacion'!$C$6:$D$10,2,0)</f>
        <v>3</v>
      </c>
      <c r="O65" s="275" t="s">
        <v>252</v>
      </c>
      <c r="P65" s="235">
        <f>VLOOKUP(O65,'Datos Validacion'!$E$6:$F$15,2,0)</f>
        <v>10</v>
      </c>
      <c r="Q65" s="235" t="s">
        <v>242</v>
      </c>
      <c r="R65" s="236">
        <f t="shared" si="19"/>
        <v>30</v>
      </c>
      <c r="S65" s="401" t="s">
        <v>303</v>
      </c>
      <c r="T65" s="269" t="s">
        <v>750</v>
      </c>
      <c r="U65" s="227" t="s">
        <v>312</v>
      </c>
      <c r="V65" s="230">
        <f>VLOOKUP(U65,'Datos Validacion'!$I$6:$J$7,2,0)</f>
        <v>15</v>
      </c>
      <c r="W65" s="227" t="s">
        <v>314</v>
      </c>
      <c r="X65" s="230">
        <f>VLOOKUP(W65,'Datos Validacion'!$K$6:$L$7,2,0)</f>
        <v>15</v>
      </c>
      <c r="Y65" s="227"/>
      <c r="Z65" s="227" t="s">
        <v>317</v>
      </c>
      <c r="AA65" s="230">
        <f>VLOOKUP(Z65,'Datos Validacion'!$M$6:$N$7,2,0)</f>
        <v>15</v>
      </c>
      <c r="AB65" s="229"/>
      <c r="AC65" s="227" t="s">
        <v>319</v>
      </c>
      <c r="AD65" s="230">
        <f>VLOOKUP(AC65,'Datos Validacion'!$P$6:$Q$8,2,0)</f>
        <v>15</v>
      </c>
      <c r="AE65" s="227" t="s">
        <v>322</v>
      </c>
      <c r="AF65" s="230">
        <f>VLOOKUP(AE65,'Datos Validacion'!$R$6:$S$7,2,0)</f>
        <v>15</v>
      </c>
      <c r="AG65" s="229" t="s">
        <v>324</v>
      </c>
      <c r="AH65" s="230">
        <f>VLOOKUP(AG65,'Datos Validacion'!$T$6:$U$7,2,0)</f>
        <v>15</v>
      </c>
      <c r="AI65" s="227" t="s">
        <v>326</v>
      </c>
      <c r="AJ65" s="230">
        <f>VLOOKUP(AI65,'Datos Validacion'!$V$6:$W$8,2,0)</f>
        <v>10</v>
      </c>
      <c r="AK65" s="257" t="s">
        <v>748</v>
      </c>
      <c r="AL65" s="273"/>
      <c r="AM65" s="238">
        <f t="shared" si="20"/>
        <v>100</v>
      </c>
      <c r="AN65" s="230" t="s">
        <v>333</v>
      </c>
      <c r="AO65" s="274" t="s">
        <v>387</v>
      </c>
      <c r="AP65" s="239" t="s">
        <v>255</v>
      </c>
      <c r="AQ65" s="239">
        <f>VLOOKUP(AP65,'Datos Validacion'!$C$6:$D$10,2,0)</f>
        <v>2</v>
      </c>
      <c r="AR65" s="275" t="s">
        <v>252</v>
      </c>
      <c r="AS65" s="234">
        <f>VLOOKUP(AR65,'Datos Validacion'!$E$6:$F$15,2,0)</f>
        <v>10</v>
      </c>
      <c r="AT65" s="240">
        <f t="shared" si="21"/>
        <v>20</v>
      </c>
      <c r="AU65" s="403" t="s">
        <v>301</v>
      </c>
      <c r="AV65" s="231" t="s">
        <v>360</v>
      </c>
      <c r="AW65" s="241" t="s">
        <v>488</v>
      </c>
      <c r="AX65" s="242" t="s">
        <v>751</v>
      </c>
      <c r="AY65" s="243"/>
      <c r="AZ65" s="241"/>
      <c r="BA65" s="244"/>
      <c r="BB65" s="245">
        <v>43951</v>
      </c>
      <c r="BC65" s="280" t="s">
        <v>754</v>
      </c>
      <c r="BD65" s="288" t="s">
        <v>501</v>
      </c>
      <c r="BE65" s="280" t="s">
        <v>755</v>
      </c>
      <c r="BF65" s="280"/>
      <c r="BG65" s="280" t="s">
        <v>430</v>
      </c>
      <c r="BH65" s="293" t="s">
        <v>756</v>
      </c>
      <c r="BI65" s="285">
        <v>44073</v>
      </c>
      <c r="BJ65" s="280" t="s">
        <v>814</v>
      </c>
      <c r="BK65" s="288" t="s">
        <v>501</v>
      </c>
      <c r="BL65" s="294" t="s">
        <v>815</v>
      </c>
      <c r="BM65" s="280"/>
      <c r="BN65" s="296" t="s">
        <v>430</v>
      </c>
      <c r="BO65" s="283" t="s">
        <v>756</v>
      </c>
      <c r="BP65" s="350">
        <v>44196</v>
      </c>
      <c r="BQ65" s="348" t="s">
        <v>883</v>
      </c>
      <c r="BR65" s="349" t="s">
        <v>501</v>
      </c>
      <c r="BS65" s="348" t="s">
        <v>884</v>
      </c>
      <c r="BT65" s="348"/>
      <c r="BU65" s="348" t="s">
        <v>430</v>
      </c>
      <c r="BV65" s="348" t="s">
        <v>871</v>
      </c>
    </row>
    <row r="66" spans="1:74" ht="16.5" thickTop="1" x14ac:dyDescent="0.2">
      <c r="A66" s="152"/>
      <c r="B66" s="152"/>
      <c r="C66" s="28"/>
      <c r="D66" s="27"/>
      <c r="E66" s="27"/>
      <c r="F66" s="27"/>
      <c r="G66" s="27"/>
      <c r="H66" s="27"/>
      <c r="I66" s="27"/>
      <c r="J66" s="153"/>
      <c r="K66" s="27"/>
      <c r="L66" s="27"/>
      <c r="M66" s="27"/>
      <c r="N66" s="27"/>
      <c r="O66" s="154"/>
      <c r="P66" s="155"/>
      <c r="Q66" s="155"/>
      <c r="R66" s="156"/>
      <c r="S66" s="157"/>
      <c r="T66" s="158"/>
      <c r="U66" s="7"/>
      <c r="V66" s="159"/>
      <c r="W66" s="7"/>
      <c r="X66" s="159"/>
      <c r="Y66" s="7"/>
      <c r="Z66" s="7"/>
      <c r="AA66" s="159"/>
      <c r="AB66" s="7"/>
      <c r="AC66" s="7"/>
      <c r="AD66" s="159"/>
      <c r="AE66" s="7"/>
      <c r="AF66" s="159"/>
      <c r="AG66" s="160"/>
      <c r="AH66" s="159"/>
      <c r="AI66" s="7"/>
      <c r="AJ66" s="159"/>
      <c r="AK66" s="152"/>
      <c r="AL66" s="152"/>
      <c r="AM66" s="161"/>
      <c r="AN66" s="162"/>
      <c r="AO66" s="163"/>
      <c r="AP66" s="276"/>
      <c r="AQ66" s="276"/>
      <c r="AR66" s="277"/>
      <c r="AS66" s="155"/>
      <c r="AT66" s="164"/>
      <c r="AU66" s="165"/>
      <c r="AV66" s="27"/>
      <c r="AW66" s="163"/>
      <c r="AX66" s="163"/>
      <c r="AY66" s="163"/>
      <c r="AZ66" s="163"/>
      <c r="BA66" s="163"/>
      <c r="BB66" s="163"/>
      <c r="BC66" s="163"/>
      <c r="BD66" s="163"/>
      <c r="BE66" s="163"/>
      <c r="BF66" s="163"/>
      <c r="BG66" s="163"/>
      <c r="BH66" s="163"/>
      <c r="BI66" s="4"/>
      <c r="BJ66" s="4"/>
      <c r="BK66" s="4"/>
      <c r="BL66" s="4"/>
      <c r="BM66" s="4"/>
      <c r="BN66" s="4"/>
      <c r="BO66" s="4"/>
      <c r="BP66" s="250"/>
      <c r="BQ66" s="246"/>
      <c r="BR66" s="246"/>
      <c r="BS66" s="246"/>
      <c r="BT66" s="246"/>
      <c r="BU66" s="246"/>
      <c r="BV66" s="246"/>
    </row>
    <row r="67" spans="1:74" ht="15" x14ac:dyDescent="0.2">
      <c r="AP67" s="278"/>
      <c r="AQ67" s="278"/>
      <c r="AR67" s="278"/>
      <c r="AY67" s="4"/>
      <c r="AZ67" s="4"/>
      <c r="BA67" s="4"/>
      <c r="BB67" s="4"/>
      <c r="BC67" s="4"/>
      <c r="BD67" s="4"/>
      <c r="BE67" s="4"/>
      <c r="BF67" s="4"/>
      <c r="BG67" s="4"/>
      <c r="BH67" s="4"/>
      <c r="BI67" s="4"/>
      <c r="BJ67" s="4"/>
      <c r="BK67" s="4"/>
      <c r="BL67" s="4"/>
      <c r="BM67" s="4"/>
      <c r="BN67" s="4"/>
      <c r="BO67" s="4"/>
    </row>
    <row r="68" spans="1:74" ht="15" x14ac:dyDescent="0.2">
      <c r="AP68" s="278"/>
      <c r="AQ68" s="278"/>
      <c r="AR68" s="278"/>
      <c r="BC68" s="4"/>
      <c r="BD68" s="4"/>
      <c r="BE68" s="4"/>
      <c r="BF68" s="4"/>
      <c r="BG68" s="4"/>
      <c r="BH68" s="4"/>
      <c r="BI68" s="4"/>
      <c r="BJ68" s="4"/>
      <c r="BK68" s="4"/>
      <c r="BL68" s="4"/>
      <c r="BM68" s="4"/>
      <c r="BN68" s="4"/>
      <c r="BO68" s="4"/>
    </row>
    <row r="69" spans="1:74" ht="15" x14ac:dyDescent="0.2">
      <c r="B69" s="487" t="s">
        <v>382</v>
      </c>
      <c r="C69" s="488"/>
      <c r="D69" s="488"/>
      <c r="E69" s="488"/>
      <c r="F69" s="488"/>
      <c r="G69" s="488"/>
      <c r="H69" s="488"/>
      <c r="I69" s="488"/>
      <c r="J69" s="488"/>
      <c r="K69" s="488"/>
      <c r="L69" s="489"/>
      <c r="AP69" s="278"/>
      <c r="AQ69" s="278"/>
      <c r="AR69" s="278"/>
      <c r="BC69" s="4"/>
      <c r="BD69" s="4"/>
      <c r="BE69" s="4"/>
      <c r="BF69" s="4"/>
      <c r="BG69" s="4"/>
      <c r="BH69" s="4"/>
      <c r="BI69" s="4"/>
      <c r="BJ69" s="4"/>
      <c r="BK69" s="4"/>
      <c r="BL69" s="4"/>
      <c r="BM69" s="4"/>
      <c r="BN69" s="4"/>
      <c r="BO69" s="4"/>
    </row>
    <row r="70" spans="1:74" s="4" customFormat="1" ht="25.5" x14ac:dyDescent="0.2">
      <c r="B70" s="182" t="s">
        <v>379</v>
      </c>
      <c r="C70" s="182" t="s">
        <v>380</v>
      </c>
      <c r="D70" s="487" t="s">
        <v>381</v>
      </c>
      <c r="E70" s="488"/>
      <c r="F70" s="488"/>
      <c r="G70" s="488"/>
      <c r="H70" s="488"/>
      <c r="I70" s="488"/>
      <c r="J70" s="183" t="s">
        <v>757</v>
      </c>
      <c r="K70" s="183" t="s">
        <v>383</v>
      </c>
      <c r="L70" s="183" t="s">
        <v>426</v>
      </c>
      <c r="AP70" s="279"/>
      <c r="AQ70" s="279"/>
      <c r="AR70" s="279"/>
      <c r="AY70" s="14"/>
      <c r="AZ70" s="14"/>
      <c r="BA70" s="14"/>
      <c r="BB70" s="14"/>
    </row>
    <row r="71" spans="1:74" ht="66" customHeight="1" x14ac:dyDescent="0.2">
      <c r="A71" s="144"/>
      <c r="B71" s="185">
        <v>0</v>
      </c>
      <c r="C71" s="186">
        <v>43861</v>
      </c>
      <c r="D71" s="670" t="s">
        <v>431</v>
      </c>
      <c r="E71" s="671"/>
      <c r="F71" s="671"/>
      <c r="G71" s="671"/>
      <c r="H71" s="671"/>
      <c r="I71" s="672"/>
      <c r="J71" s="192" t="s">
        <v>758</v>
      </c>
      <c r="K71" s="192" t="s">
        <v>759</v>
      </c>
      <c r="L71" s="192" t="s">
        <v>759</v>
      </c>
      <c r="AP71" s="278"/>
      <c r="AQ71" s="278"/>
      <c r="AR71" s="278"/>
      <c r="BC71" s="4"/>
      <c r="BD71" s="4"/>
      <c r="BE71" s="4"/>
      <c r="BF71" s="4"/>
      <c r="BG71" s="4"/>
      <c r="BH71" s="4"/>
      <c r="BI71" s="4"/>
      <c r="BJ71" s="4"/>
      <c r="BK71" s="4"/>
      <c r="BL71" s="4"/>
      <c r="BM71" s="4"/>
      <c r="BN71" s="4"/>
      <c r="BO71" s="4"/>
    </row>
    <row r="72" spans="1:74" ht="41.25" customHeight="1" x14ac:dyDescent="0.2">
      <c r="B72" s="185">
        <v>1</v>
      </c>
      <c r="C72" s="186">
        <v>43916</v>
      </c>
      <c r="D72" s="670" t="s">
        <v>432</v>
      </c>
      <c r="E72" s="671"/>
      <c r="F72" s="671"/>
      <c r="G72" s="671"/>
      <c r="H72" s="671"/>
      <c r="I72" s="672"/>
      <c r="J72" s="192" t="s">
        <v>758</v>
      </c>
      <c r="K72" s="192" t="s">
        <v>759</v>
      </c>
      <c r="L72" s="192" t="s">
        <v>759</v>
      </c>
      <c r="AP72" s="278"/>
      <c r="AQ72" s="278"/>
      <c r="AR72" s="278"/>
      <c r="BC72" s="4"/>
      <c r="BD72" s="4"/>
      <c r="BE72" s="4"/>
      <c r="BF72" s="4"/>
      <c r="BG72" s="4"/>
      <c r="BH72" s="4"/>
      <c r="BI72" s="4"/>
      <c r="BJ72" s="4"/>
      <c r="BK72" s="4"/>
      <c r="BL72" s="4"/>
      <c r="BM72" s="4"/>
      <c r="BN72" s="4"/>
      <c r="BO72" s="4"/>
    </row>
    <row r="73" spans="1:74" ht="42" customHeight="1" x14ac:dyDescent="0.2">
      <c r="B73" s="185">
        <v>1</v>
      </c>
      <c r="C73" s="186">
        <v>43951</v>
      </c>
      <c r="D73" s="670" t="s">
        <v>434</v>
      </c>
      <c r="E73" s="671"/>
      <c r="F73" s="671"/>
      <c r="G73" s="671"/>
      <c r="H73" s="671"/>
      <c r="I73" s="672"/>
      <c r="J73" s="192" t="s">
        <v>758</v>
      </c>
      <c r="K73" s="192" t="s">
        <v>759</v>
      </c>
      <c r="L73" s="192" t="s">
        <v>759</v>
      </c>
      <c r="AP73" s="278"/>
      <c r="AQ73" s="278"/>
      <c r="AR73" s="278"/>
      <c r="BC73" s="4"/>
      <c r="BD73" s="4"/>
      <c r="BE73" s="4"/>
      <c r="BF73" s="4"/>
      <c r="BG73" s="4"/>
      <c r="BH73" s="4"/>
      <c r="BI73" s="4"/>
      <c r="BJ73" s="4"/>
      <c r="BK73" s="4"/>
      <c r="BL73" s="4"/>
      <c r="BM73" s="4"/>
      <c r="BN73" s="4"/>
      <c r="BO73" s="4"/>
    </row>
    <row r="74" spans="1:74" ht="234" customHeight="1" x14ac:dyDescent="0.2">
      <c r="A74" s="393"/>
      <c r="B74" s="185">
        <v>2</v>
      </c>
      <c r="C74" s="186">
        <v>43951</v>
      </c>
      <c r="D74" s="631" t="s">
        <v>433</v>
      </c>
      <c r="E74" s="631"/>
      <c r="F74" s="631"/>
      <c r="G74" s="631"/>
      <c r="H74" s="631"/>
      <c r="I74" s="631"/>
      <c r="J74" s="192" t="s">
        <v>758</v>
      </c>
      <c r="K74" s="192" t="s">
        <v>759</v>
      </c>
      <c r="L74" s="192" t="s">
        <v>759</v>
      </c>
      <c r="AP74" s="278"/>
      <c r="AQ74" s="278"/>
      <c r="AR74" s="278"/>
      <c r="BC74" s="4"/>
      <c r="BD74" s="4"/>
      <c r="BE74" s="4"/>
      <c r="BF74" s="4"/>
      <c r="BG74" s="4"/>
      <c r="BH74" s="4"/>
      <c r="BI74" s="4"/>
      <c r="BJ74" s="4"/>
      <c r="BK74" s="4"/>
      <c r="BL74" s="4"/>
      <c r="BM74" s="4"/>
      <c r="BN74" s="4"/>
      <c r="BO74" s="4"/>
    </row>
    <row r="75" spans="1:74" ht="51.75" customHeight="1" x14ac:dyDescent="0.2">
      <c r="B75" s="185">
        <v>3</v>
      </c>
      <c r="C75" s="186">
        <v>44073</v>
      </c>
      <c r="D75" s="631" t="s">
        <v>819</v>
      </c>
      <c r="E75" s="631"/>
      <c r="F75" s="631"/>
      <c r="G75" s="631"/>
      <c r="H75" s="631"/>
      <c r="I75" s="631"/>
      <c r="J75" s="192" t="s">
        <v>758</v>
      </c>
      <c r="K75" s="192" t="s">
        <v>759</v>
      </c>
      <c r="L75" s="192" t="s">
        <v>759</v>
      </c>
      <c r="BC75" s="4"/>
      <c r="BD75" s="4"/>
      <c r="BE75" s="4"/>
      <c r="BF75" s="4"/>
      <c r="BG75" s="4"/>
      <c r="BH75" s="4"/>
      <c r="BI75" s="4"/>
      <c r="BJ75" s="4"/>
      <c r="BK75" s="4"/>
      <c r="BL75" s="4"/>
      <c r="BM75" s="4"/>
      <c r="BN75" s="4"/>
      <c r="BO75" s="4"/>
    </row>
    <row r="76" spans="1:74" ht="42.75" customHeight="1" x14ac:dyDescent="0.2">
      <c r="B76" s="185">
        <v>4</v>
      </c>
      <c r="C76" s="186">
        <v>44196</v>
      </c>
      <c r="D76" s="631" t="s">
        <v>885</v>
      </c>
      <c r="E76" s="631"/>
      <c r="F76" s="631"/>
      <c r="G76" s="631"/>
      <c r="H76" s="631"/>
      <c r="I76" s="631"/>
      <c r="J76" s="192" t="s">
        <v>758</v>
      </c>
      <c r="K76" s="192" t="s">
        <v>759</v>
      </c>
      <c r="L76" s="192" t="s">
        <v>759</v>
      </c>
      <c r="BC76" s="4"/>
      <c r="BD76" s="4"/>
      <c r="BE76" s="4"/>
      <c r="BF76" s="4"/>
      <c r="BG76" s="4"/>
      <c r="BH76" s="4"/>
      <c r="BI76" s="4"/>
      <c r="BJ76" s="4"/>
      <c r="BK76" s="4"/>
      <c r="BL76" s="4"/>
      <c r="BM76" s="4"/>
      <c r="BN76" s="4"/>
      <c r="BO76" s="4"/>
    </row>
    <row r="77" spans="1:74" ht="42.75" customHeight="1" x14ac:dyDescent="0.2">
      <c r="BC77" s="4"/>
      <c r="BD77" s="4"/>
      <c r="BE77" s="4"/>
      <c r="BF77" s="4"/>
      <c r="BG77" s="4"/>
      <c r="BH77" s="4"/>
      <c r="BI77" s="4"/>
      <c r="BJ77" s="4"/>
      <c r="BK77" s="4"/>
      <c r="BL77" s="4"/>
      <c r="BM77" s="4"/>
      <c r="BN77" s="4"/>
      <c r="BO77" s="4"/>
    </row>
    <row r="78" spans="1:74" ht="42.75" customHeight="1" x14ac:dyDescent="0.2">
      <c r="BC78" s="4"/>
      <c r="BD78" s="4"/>
      <c r="BE78" s="4"/>
      <c r="BF78" s="4"/>
      <c r="BG78" s="4"/>
      <c r="BH78" s="4"/>
      <c r="BI78" s="4"/>
      <c r="BJ78" s="4"/>
      <c r="BK78" s="4"/>
      <c r="BL78" s="4"/>
      <c r="BM78" s="4"/>
      <c r="BN78" s="4"/>
      <c r="BO78" s="4"/>
    </row>
    <row r="79" spans="1:74" x14ac:dyDescent="0.2">
      <c r="BC79" s="4"/>
      <c r="BD79" s="4"/>
      <c r="BE79" s="4"/>
      <c r="BF79" s="4"/>
      <c r="BG79" s="4"/>
      <c r="BH79" s="4"/>
      <c r="BI79" s="4"/>
      <c r="BJ79" s="4"/>
      <c r="BK79" s="4"/>
      <c r="BL79" s="4"/>
      <c r="BM79" s="4"/>
      <c r="BN79" s="4"/>
      <c r="BO79" s="4"/>
    </row>
    <row r="80" spans="1:74" x14ac:dyDescent="0.2">
      <c r="BC80" s="4"/>
      <c r="BD80" s="4"/>
      <c r="BE80" s="4"/>
      <c r="BF80" s="4"/>
      <c r="BG80" s="4"/>
      <c r="BH80" s="4"/>
      <c r="BI80" s="4"/>
      <c r="BJ80" s="4"/>
      <c r="BK80" s="4"/>
      <c r="BL80" s="4"/>
      <c r="BM80" s="4"/>
      <c r="BN80" s="4"/>
      <c r="BO80" s="4"/>
    </row>
    <row r="81" spans="55:67" x14ac:dyDescent="0.2">
      <c r="BC81" s="4"/>
      <c r="BD81" s="4"/>
      <c r="BE81" s="4"/>
      <c r="BF81" s="4"/>
      <c r="BG81" s="4"/>
      <c r="BH81" s="4"/>
      <c r="BI81" s="4"/>
      <c r="BJ81" s="4"/>
      <c r="BK81" s="4"/>
      <c r="BL81" s="4"/>
      <c r="BM81" s="4"/>
      <c r="BN81" s="4"/>
      <c r="BO81" s="4"/>
    </row>
    <row r="82" spans="55:67" x14ac:dyDescent="0.2">
      <c r="BC82" s="4"/>
      <c r="BD82" s="4"/>
      <c r="BE82" s="4"/>
      <c r="BF82" s="4"/>
      <c r="BG82" s="4"/>
      <c r="BH82" s="4"/>
      <c r="BI82" s="4"/>
      <c r="BJ82" s="4"/>
      <c r="BK82" s="4"/>
      <c r="BL82" s="4"/>
      <c r="BM82" s="4"/>
      <c r="BN82" s="4"/>
      <c r="BO82" s="4"/>
    </row>
    <row r="83" spans="55:67" x14ac:dyDescent="0.2">
      <c r="BC83" s="4"/>
      <c r="BD83" s="4"/>
      <c r="BE83" s="4"/>
      <c r="BF83" s="4"/>
      <c r="BG83" s="4"/>
      <c r="BH83" s="4"/>
      <c r="BI83" s="4"/>
      <c r="BJ83" s="4"/>
      <c r="BK83" s="4"/>
      <c r="BL83" s="4"/>
      <c r="BM83" s="4"/>
      <c r="BN83" s="4"/>
      <c r="BO83" s="4"/>
    </row>
    <row r="84" spans="55:67" x14ac:dyDescent="0.2">
      <c r="BC84" s="4"/>
      <c r="BD84" s="4"/>
      <c r="BE84" s="4"/>
      <c r="BF84" s="4"/>
      <c r="BG84" s="4"/>
      <c r="BH84" s="4"/>
      <c r="BI84" s="4"/>
      <c r="BJ84" s="4"/>
      <c r="BK84" s="4"/>
      <c r="BL84" s="4"/>
      <c r="BM84" s="4"/>
      <c r="BN84" s="4"/>
      <c r="BO84" s="4"/>
    </row>
    <row r="85" spans="55:67" x14ac:dyDescent="0.2">
      <c r="BC85" s="4"/>
      <c r="BD85" s="4"/>
      <c r="BE85" s="4"/>
      <c r="BF85" s="4"/>
      <c r="BG85" s="4"/>
      <c r="BH85" s="4"/>
      <c r="BI85" s="4"/>
      <c r="BJ85" s="4"/>
      <c r="BK85" s="4"/>
      <c r="BL85" s="4"/>
      <c r="BM85" s="4"/>
      <c r="BN85" s="4"/>
      <c r="BO85" s="4"/>
    </row>
    <row r="86" spans="55:67" x14ac:dyDescent="0.2">
      <c r="BC86" s="4"/>
      <c r="BD86" s="4"/>
      <c r="BE86" s="4"/>
      <c r="BF86" s="4"/>
      <c r="BG86" s="4"/>
      <c r="BH86" s="4"/>
      <c r="BI86" s="4"/>
      <c r="BJ86" s="4"/>
      <c r="BK86" s="4"/>
      <c r="BL86" s="4"/>
      <c r="BM86" s="4"/>
      <c r="BN86" s="4"/>
      <c r="BO86" s="4"/>
    </row>
    <row r="87" spans="55:67" x14ac:dyDescent="0.2">
      <c r="BC87" s="4"/>
      <c r="BD87" s="4"/>
      <c r="BE87" s="4"/>
      <c r="BF87" s="4"/>
      <c r="BG87" s="4"/>
      <c r="BH87" s="4"/>
      <c r="BI87" s="4"/>
      <c r="BJ87" s="4"/>
      <c r="BK87" s="4"/>
      <c r="BL87" s="4"/>
      <c r="BM87" s="4"/>
      <c r="BN87" s="4"/>
      <c r="BO87" s="4"/>
    </row>
    <row r="88" spans="55:67" x14ac:dyDescent="0.2">
      <c r="BC88" s="4"/>
      <c r="BD88" s="4"/>
      <c r="BE88" s="4"/>
      <c r="BF88" s="4"/>
      <c r="BG88" s="4"/>
      <c r="BH88" s="4"/>
      <c r="BI88" s="4"/>
      <c r="BJ88" s="4"/>
      <c r="BK88" s="4"/>
      <c r="BL88" s="4"/>
      <c r="BM88" s="4"/>
      <c r="BN88" s="4"/>
      <c r="BO88" s="4"/>
    </row>
    <row r="89" spans="55:67" x14ac:dyDescent="0.2">
      <c r="BC89" s="4"/>
      <c r="BD89" s="4"/>
      <c r="BE89" s="4"/>
      <c r="BF89" s="4"/>
      <c r="BG89" s="4"/>
      <c r="BH89" s="4"/>
      <c r="BI89" s="4"/>
      <c r="BJ89" s="4"/>
      <c r="BK89" s="4"/>
      <c r="BL89" s="4"/>
      <c r="BM89" s="4"/>
      <c r="BN89" s="4"/>
      <c r="BO89" s="4"/>
    </row>
    <row r="90" spans="55:67" x14ac:dyDescent="0.2">
      <c r="BC90" s="4"/>
      <c r="BD90" s="4"/>
      <c r="BE90" s="4"/>
      <c r="BF90" s="4"/>
      <c r="BG90" s="4"/>
      <c r="BH90" s="4"/>
      <c r="BI90" s="4"/>
      <c r="BJ90" s="4"/>
      <c r="BK90" s="4"/>
      <c r="BL90" s="4"/>
      <c r="BM90" s="4"/>
      <c r="BN90" s="4"/>
      <c r="BO90" s="4"/>
    </row>
    <row r="91" spans="55:67" x14ac:dyDescent="0.2">
      <c r="BC91" s="4"/>
      <c r="BD91" s="4"/>
      <c r="BE91" s="4"/>
      <c r="BF91" s="4"/>
      <c r="BG91" s="4"/>
      <c r="BH91" s="4"/>
      <c r="BI91" s="4"/>
      <c r="BJ91" s="4"/>
      <c r="BK91" s="4"/>
      <c r="BL91" s="4"/>
      <c r="BM91" s="4"/>
      <c r="BN91" s="4"/>
      <c r="BO91" s="4"/>
    </row>
    <row r="92" spans="55:67" x14ac:dyDescent="0.2">
      <c r="BC92" s="4"/>
      <c r="BD92" s="4"/>
      <c r="BE92" s="4"/>
      <c r="BF92" s="4"/>
      <c r="BG92" s="4"/>
      <c r="BH92" s="4"/>
      <c r="BI92" s="4"/>
      <c r="BJ92" s="4"/>
      <c r="BK92" s="4"/>
      <c r="BL92" s="4"/>
      <c r="BM92" s="4"/>
      <c r="BN92" s="4"/>
      <c r="BO92" s="4"/>
    </row>
    <row r="93" spans="55:67" x14ac:dyDescent="0.2">
      <c r="BC93" s="4"/>
      <c r="BD93" s="4"/>
      <c r="BE93" s="4"/>
      <c r="BF93" s="4"/>
      <c r="BG93" s="4"/>
      <c r="BH93" s="4"/>
      <c r="BI93" s="4"/>
      <c r="BJ93" s="4"/>
      <c r="BK93" s="4"/>
      <c r="BL93" s="4"/>
      <c r="BM93" s="4"/>
      <c r="BN93" s="4"/>
      <c r="BO93" s="4"/>
    </row>
    <row r="94" spans="55:67" x14ac:dyDescent="0.2">
      <c r="BC94" s="4"/>
      <c r="BD94" s="4"/>
      <c r="BE94" s="4"/>
      <c r="BF94" s="4"/>
      <c r="BG94" s="4"/>
      <c r="BH94" s="4"/>
      <c r="BI94" s="4"/>
      <c r="BJ94" s="4"/>
      <c r="BK94" s="4"/>
      <c r="BL94" s="4"/>
      <c r="BM94" s="4"/>
      <c r="BN94" s="4"/>
      <c r="BO94" s="4"/>
    </row>
    <row r="95" spans="55:67" x14ac:dyDescent="0.2">
      <c r="BC95" s="4"/>
      <c r="BD95" s="4"/>
      <c r="BE95" s="4"/>
      <c r="BF95" s="4"/>
      <c r="BG95" s="4"/>
      <c r="BH95" s="4"/>
      <c r="BI95" s="4"/>
      <c r="BJ95" s="4"/>
      <c r="BK95" s="4"/>
      <c r="BL95" s="4"/>
      <c r="BM95" s="4"/>
      <c r="BN95" s="4"/>
      <c r="BO95" s="4"/>
    </row>
    <row r="96" spans="55:67" x14ac:dyDescent="0.2">
      <c r="BC96" s="4"/>
      <c r="BD96" s="4"/>
      <c r="BE96" s="4"/>
      <c r="BF96" s="4"/>
      <c r="BG96" s="4"/>
      <c r="BH96" s="4"/>
      <c r="BI96" s="4"/>
      <c r="BJ96" s="4"/>
      <c r="BK96" s="4"/>
      <c r="BL96" s="4"/>
      <c r="BM96" s="4"/>
      <c r="BN96" s="4"/>
      <c r="BO96" s="4"/>
    </row>
    <row r="97" spans="55:67" x14ac:dyDescent="0.2">
      <c r="BC97" s="4"/>
      <c r="BD97" s="4"/>
      <c r="BE97" s="4"/>
      <c r="BF97" s="4"/>
      <c r="BG97" s="4"/>
      <c r="BH97" s="4"/>
      <c r="BI97" s="4"/>
      <c r="BJ97" s="4"/>
      <c r="BK97" s="4"/>
      <c r="BL97" s="4"/>
      <c r="BM97" s="4"/>
      <c r="BN97" s="4"/>
      <c r="BO97" s="4"/>
    </row>
    <row r="98" spans="55:67" x14ac:dyDescent="0.2">
      <c r="BC98" s="4"/>
      <c r="BD98" s="4"/>
      <c r="BE98" s="4"/>
      <c r="BF98" s="4"/>
      <c r="BG98" s="4"/>
      <c r="BH98" s="4"/>
      <c r="BI98" s="4"/>
      <c r="BJ98" s="4"/>
      <c r="BK98" s="4"/>
      <c r="BL98" s="4"/>
      <c r="BM98" s="4"/>
      <c r="BN98" s="4"/>
      <c r="BO98" s="4"/>
    </row>
    <row r="99" spans="55:67" x14ac:dyDescent="0.2">
      <c r="BC99" s="4"/>
      <c r="BD99" s="4"/>
      <c r="BE99" s="4"/>
      <c r="BF99" s="4"/>
      <c r="BG99" s="4"/>
      <c r="BH99" s="4"/>
      <c r="BI99" s="4"/>
      <c r="BJ99" s="4"/>
      <c r="BK99" s="4"/>
      <c r="BL99" s="4"/>
      <c r="BM99" s="4"/>
      <c r="BN99" s="4"/>
      <c r="BO99" s="4"/>
    </row>
    <row r="100" spans="55:67" x14ac:dyDescent="0.2">
      <c r="BC100" s="4"/>
      <c r="BD100" s="4"/>
      <c r="BE100" s="4"/>
      <c r="BF100" s="4"/>
      <c r="BG100" s="4"/>
      <c r="BH100" s="4"/>
      <c r="BI100" s="4"/>
      <c r="BJ100" s="4"/>
      <c r="BK100" s="4"/>
      <c r="BL100" s="4"/>
      <c r="BM100" s="4"/>
      <c r="BN100" s="4"/>
      <c r="BO100" s="4"/>
    </row>
    <row r="101" spans="55:67" x14ac:dyDescent="0.2">
      <c r="BC101" s="4"/>
      <c r="BD101" s="4"/>
      <c r="BE101" s="4"/>
      <c r="BF101" s="4"/>
      <c r="BG101" s="4"/>
      <c r="BH101" s="4"/>
      <c r="BI101" s="4"/>
      <c r="BJ101" s="4"/>
      <c r="BK101" s="4"/>
      <c r="BL101" s="4"/>
      <c r="BM101" s="4"/>
      <c r="BN101" s="4"/>
      <c r="BO101" s="4"/>
    </row>
    <row r="102" spans="55:67" x14ac:dyDescent="0.2">
      <c r="BC102" s="4"/>
      <c r="BD102" s="4"/>
      <c r="BE102" s="4"/>
      <c r="BF102" s="4"/>
      <c r="BG102" s="4"/>
      <c r="BH102" s="4"/>
      <c r="BI102" s="4"/>
      <c r="BJ102" s="4"/>
      <c r="BK102" s="4"/>
      <c r="BL102" s="4"/>
      <c r="BM102" s="4"/>
      <c r="BN102" s="4"/>
      <c r="BO102" s="4"/>
    </row>
    <row r="103" spans="55:67" x14ac:dyDescent="0.2">
      <c r="BC103" s="4"/>
      <c r="BD103" s="4"/>
      <c r="BE103" s="4"/>
      <c r="BF103" s="4"/>
      <c r="BG103" s="4"/>
      <c r="BH103" s="4"/>
      <c r="BI103" s="4"/>
      <c r="BJ103" s="4"/>
      <c r="BK103" s="4"/>
      <c r="BL103" s="4"/>
      <c r="BM103" s="4"/>
      <c r="BN103" s="4"/>
      <c r="BO103" s="4"/>
    </row>
    <row r="104" spans="55:67" x14ac:dyDescent="0.2">
      <c r="BC104" s="4"/>
      <c r="BD104" s="4"/>
      <c r="BE104" s="4"/>
      <c r="BF104" s="4"/>
      <c r="BG104" s="4"/>
      <c r="BH104" s="4"/>
      <c r="BI104" s="4"/>
      <c r="BJ104" s="4"/>
      <c r="BK104" s="4"/>
      <c r="BL104" s="4"/>
      <c r="BM104" s="4"/>
      <c r="BN104" s="4"/>
      <c r="BO104" s="4"/>
    </row>
    <row r="105" spans="55:67" x14ac:dyDescent="0.2">
      <c r="BC105" s="4"/>
      <c r="BD105" s="4"/>
      <c r="BE105" s="4"/>
      <c r="BF105" s="4"/>
      <c r="BG105" s="4"/>
      <c r="BH105" s="4"/>
      <c r="BI105" s="4"/>
      <c r="BJ105" s="4"/>
      <c r="BK105" s="4"/>
      <c r="BL105" s="4"/>
      <c r="BM105" s="4"/>
      <c r="BN105" s="4"/>
      <c r="BO105" s="4"/>
    </row>
    <row r="106" spans="55:67" x14ac:dyDescent="0.2">
      <c r="BC106" s="4"/>
      <c r="BD106" s="4"/>
      <c r="BE106" s="4"/>
      <c r="BF106" s="4"/>
      <c r="BG106" s="4"/>
      <c r="BH106" s="4"/>
      <c r="BI106" s="4"/>
      <c r="BJ106" s="4"/>
      <c r="BK106" s="4"/>
      <c r="BL106" s="4"/>
      <c r="BM106" s="4"/>
      <c r="BN106" s="4"/>
      <c r="BO106" s="4"/>
    </row>
    <row r="107" spans="55:67" x14ac:dyDescent="0.2">
      <c r="BC107" s="4"/>
      <c r="BD107" s="4"/>
      <c r="BE107" s="4"/>
      <c r="BF107" s="4"/>
      <c r="BG107" s="4"/>
      <c r="BH107" s="4"/>
      <c r="BI107" s="4"/>
      <c r="BJ107" s="4"/>
      <c r="BK107" s="4"/>
      <c r="BL107" s="4"/>
      <c r="BM107" s="4"/>
      <c r="BN107" s="4"/>
      <c r="BO107" s="4"/>
    </row>
    <row r="108" spans="55:67" x14ac:dyDescent="0.2">
      <c r="BC108" s="4"/>
      <c r="BD108" s="4"/>
      <c r="BE108" s="4"/>
      <c r="BF108" s="4"/>
      <c r="BG108" s="4"/>
      <c r="BH108" s="4"/>
      <c r="BI108" s="4"/>
      <c r="BJ108" s="4"/>
      <c r="BK108" s="4"/>
      <c r="BL108" s="4"/>
      <c r="BM108" s="4"/>
      <c r="BN108" s="4"/>
      <c r="BO108" s="4"/>
    </row>
    <row r="109" spans="55:67" x14ac:dyDescent="0.2">
      <c r="BC109" s="4"/>
      <c r="BD109" s="4"/>
      <c r="BE109" s="4"/>
      <c r="BF109" s="4"/>
      <c r="BG109" s="4"/>
      <c r="BH109" s="4"/>
      <c r="BI109" s="4"/>
      <c r="BJ109" s="4"/>
      <c r="BK109" s="4"/>
      <c r="BL109" s="4"/>
      <c r="BM109" s="4"/>
      <c r="BN109" s="4"/>
      <c r="BO109" s="4"/>
    </row>
    <row r="110" spans="55:67" x14ac:dyDescent="0.2">
      <c r="BC110" s="4"/>
      <c r="BD110" s="4"/>
      <c r="BE110" s="4"/>
      <c r="BF110" s="4"/>
      <c r="BG110" s="4"/>
      <c r="BH110" s="4"/>
      <c r="BI110" s="4"/>
      <c r="BJ110" s="4"/>
      <c r="BK110" s="4"/>
      <c r="BL110" s="4"/>
      <c r="BM110" s="4"/>
      <c r="BN110" s="4"/>
      <c r="BO110" s="4"/>
    </row>
    <row r="111" spans="55:67" x14ac:dyDescent="0.2">
      <c r="BC111" s="4"/>
      <c r="BD111" s="4"/>
      <c r="BE111" s="4"/>
      <c r="BF111" s="4"/>
      <c r="BG111" s="4"/>
      <c r="BH111" s="4"/>
      <c r="BI111" s="4"/>
      <c r="BJ111" s="4"/>
      <c r="BK111" s="4"/>
      <c r="BL111" s="4"/>
      <c r="BM111" s="4"/>
      <c r="BN111" s="4"/>
      <c r="BO111" s="4"/>
    </row>
    <row r="112" spans="55:67" x14ac:dyDescent="0.2">
      <c r="BC112" s="4"/>
      <c r="BD112" s="4"/>
      <c r="BE112" s="4"/>
      <c r="BF112" s="4"/>
      <c r="BG112" s="4"/>
      <c r="BH112" s="4"/>
      <c r="BI112" s="4"/>
      <c r="BJ112" s="4"/>
      <c r="BK112" s="4"/>
      <c r="BL112" s="4"/>
      <c r="BM112" s="4"/>
      <c r="BN112" s="4"/>
      <c r="BO112" s="4"/>
    </row>
    <row r="113" spans="55:67" x14ac:dyDescent="0.2">
      <c r="BC113" s="4"/>
      <c r="BD113" s="4"/>
      <c r="BE113" s="4"/>
      <c r="BF113" s="4"/>
      <c r="BG113" s="4"/>
      <c r="BH113" s="4"/>
      <c r="BI113" s="4"/>
      <c r="BJ113" s="4"/>
      <c r="BK113" s="4"/>
      <c r="BL113" s="4"/>
      <c r="BM113" s="4"/>
      <c r="BN113" s="4"/>
      <c r="BO113" s="4"/>
    </row>
    <row r="114" spans="55:67" x14ac:dyDescent="0.2">
      <c r="BC114" s="4"/>
      <c r="BD114" s="4"/>
      <c r="BE114" s="4"/>
      <c r="BF114" s="4"/>
      <c r="BG114" s="4"/>
      <c r="BH114" s="4"/>
      <c r="BI114" s="4"/>
      <c r="BJ114" s="4"/>
      <c r="BK114" s="4"/>
      <c r="BL114" s="4"/>
      <c r="BM114" s="4"/>
      <c r="BN114" s="4"/>
      <c r="BO114" s="4"/>
    </row>
    <row r="115" spans="55:67" x14ac:dyDescent="0.2">
      <c r="BC115" s="4"/>
      <c r="BD115" s="4"/>
      <c r="BE115" s="4"/>
      <c r="BF115" s="4"/>
      <c r="BG115" s="4"/>
      <c r="BH115" s="4"/>
      <c r="BI115" s="4"/>
      <c r="BJ115" s="4"/>
      <c r="BK115" s="4"/>
      <c r="BL115" s="4"/>
      <c r="BM115" s="4"/>
      <c r="BN115" s="4"/>
      <c r="BO115" s="4"/>
    </row>
    <row r="116" spans="55:67" x14ac:dyDescent="0.2">
      <c r="BC116" s="4"/>
      <c r="BD116" s="4"/>
      <c r="BE116" s="4"/>
      <c r="BF116" s="4"/>
      <c r="BG116" s="4"/>
      <c r="BH116" s="4"/>
      <c r="BI116" s="4"/>
      <c r="BJ116" s="4"/>
      <c r="BK116" s="4"/>
      <c r="BL116" s="4"/>
      <c r="BM116" s="4"/>
      <c r="BN116" s="4"/>
      <c r="BO116" s="4"/>
    </row>
    <row r="117" spans="55:67" x14ac:dyDescent="0.2">
      <c r="BC117" s="4"/>
      <c r="BD117" s="4"/>
      <c r="BE117" s="4"/>
      <c r="BF117" s="4"/>
      <c r="BG117" s="4"/>
      <c r="BH117" s="4"/>
      <c r="BI117" s="4"/>
      <c r="BJ117" s="4"/>
      <c r="BK117" s="4"/>
      <c r="BL117" s="4"/>
      <c r="BM117" s="4"/>
      <c r="BN117" s="4"/>
      <c r="BO117" s="4"/>
    </row>
    <row r="118" spans="55:67" x14ac:dyDescent="0.2">
      <c r="BC118" s="4"/>
      <c r="BD118" s="4"/>
      <c r="BE118" s="4"/>
      <c r="BF118" s="4"/>
      <c r="BG118" s="4"/>
      <c r="BH118" s="4"/>
      <c r="BI118" s="4"/>
      <c r="BJ118" s="4"/>
      <c r="BK118" s="4"/>
      <c r="BL118" s="4"/>
      <c r="BM118" s="4"/>
      <c r="BN118" s="4"/>
      <c r="BO118" s="4"/>
    </row>
    <row r="119" spans="55:67" x14ac:dyDescent="0.2">
      <c r="BC119" s="4"/>
      <c r="BD119" s="4"/>
      <c r="BE119" s="4"/>
      <c r="BF119" s="4"/>
      <c r="BG119" s="4"/>
      <c r="BH119" s="4"/>
      <c r="BI119" s="4"/>
      <c r="BJ119" s="4"/>
      <c r="BK119" s="4"/>
      <c r="BL119" s="4"/>
      <c r="BM119" s="4"/>
      <c r="BN119" s="4"/>
      <c r="BO119" s="4"/>
    </row>
    <row r="120" spans="55:67" x14ac:dyDescent="0.2">
      <c r="BC120" s="4"/>
      <c r="BD120" s="4"/>
      <c r="BE120" s="4"/>
      <c r="BF120" s="4"/>
      <c r="BG120" s="4"/>
      <c r="BH120" s="4"/>
      <c r="BI120" s="4"/>
      <c r="BJ120" s="4"/>
      <c r="BK120" s="4"/>
      <c r="BL120" s="4"/>
      <c r="BM120" s="4"/>
      <c r="BN120" s="4"/>
      <c r="BO120" s="4"/>
    </row>
    <row r="121" spans="55:67" x14ac:dyDescent="0.2">
      <c r="BC121" s="4"/>
      <c r="BD121" s="4"/>
      <c r="BE121" s="4"/>
      <c r="BF121" s="4"/>
      <c r="BG121" s="4"/>
      <c r="BH121" s="4"/>
      <c r="BI121" s="4"/>
      <c r="BJ121" s="4"/>
      <c r="BK121" s="4"/>
      <c r="BL121" s="4"/>
      <c r="BM121" s="4"/>
      <c r="BN121" s="4"/>
      <c r="BO121" s="4"/>
    </row>
    <row r="122" spans="55:67" x14ac:dyDescent="0.2">
      <c r="BC122" s="4"/>
      <c r="BD122" s="4"/>
      <c r="BE122" s="4"/>
      <c r="BF122" s="4"/>
      <c r="BG122" s="4"/>
      <c r="BH122" s="4"/>
      <c r="BI122" s="4"/>
      <c r="BJ122" s="4"/>
      <c r="BK122" s="4"/>
      <c r="BL122" s="4"/>
      <c r="BM122" s="4"/>
      <c r="BN122" s="4"/>
      <c r="BO122" s="4"/>
    </row>
    <row r="123" spans="55:67" x14ac:dyDescent="0.2">
      <c r="BC123" s="4"/>
      <c r="BD123" s="4"/>
      <c r="BE123" s="4"/>
      <c r="BF123" s="4"/>
      <c r="BG123" s="4"/>
      <c r="BH123" s="4"/>
      <c r="BI123" s="4"/>
      <c r="BJ123" s="4"/>
      <c r="BK123" s="4"/>
      <c r="BL123" s="4"/>
      <c r="BM123" s="4"/>
      <c r="BN123" s="4"/>
      <c r="BO123" s="4"/>
    </row>
    <row r="124" spans="55:67" x14ac:dyDescent="0.2">
      <c r="BC124" s="4"/>
      <c r="BD124" s="4"/>
      <c r="BE124" s="4"/>
      <c r="BF124" s="4"/>
      <c r="BG124" s="4"/>
      <c r="BH124" s="4"/>
      <c r="BI124" s="4"/>
      <c r="BJ124" s="4"/>
      <c r="BK124" s="4"/>
      <c r="BL124" s="4"/>
      <c r="BM124" s="4"/>
      <c r="BN124" s="4"/>
      <c r="BO124" s="4"/>
    </row>
    <row r="125" spans="55:67" x14ac:dyDescent="0.2">
      <c r="BC125" s="4"/>
      <c r="BD125" s="4"/>
      <c r="BE125" s="4"/>
      <c r="BF125" s="4"/>
      <c r="BG125" s="4"/>
      <c r="BH125" s="4"/>
      <c r="BI125" s="4"/>
      <c r="BJ125" s="4"/>
      <c r="BK125" s="4"/>
      <c r="BL125" s="4"/>
      <c r="BM125" s="4"/>
      <c r="BN125" s="4"/>
      <c r="BO125" s="4"/>
    </row>
    <row r="126" spans="55:67" x14ac:dyDescent="0.2">
      <c r="BC126" s="4"/>
      <c r="BD126" s="4"/>
      <c r="BE126" s="4"/>
      <c r="BF126" s="4"/>
      <c r="BG126" s="4"/>
      <c r="BH126" s="4"/>
      <c r="BI126" s="4"/>
      <c r="BJ126" s="4"/>
      <c r="BK126" s="4"/>
      <c r="BL126" s="4"/>
      <c r="BM126" s="4"/>
      <c r="BN126" s="4"/>
      <c r="BO126" s="4"/>
    </row>
    <row r="127" spans="55:67" x14ac:dyDescent="0.2">
      <c r="BC127" s="4"/>
      <c r="BD127" s="4"/>
      <c r="BE127" s="4"/>
      <c r="BF127" s="4"/>
      <c r="BG127" s="4"/>
      <c r="BH127" s="4"/>
      <c r="BI127" s="4"/>
      <c r="BJ127" s="4"/>
      <c r="BK127" s="4"/>
      <c r="BL127" s="4"/>
      <c r="BM127" s="4"/>
      <c r="BN127" s="4"/>
      <c r="BO127" s="4"/>
    </row>
    <row r="128" spans="55:67" x14ac:dyDescent="0.2">
      <c r="BC128" s="4"/>
      <c r="BD128" s="4"/>
      <c r="BE128" s="4"/>
      <c r="BF128" s="4"/>
      <c r="BG128" s="4"/>
      <c r="BH128" s="4"/>
      <c r="BI128" s="4"/>
      <c r="BJ128" s="4"/>
      <c r="BK128" s="4"/>
      <c r="BL128" s="4"/>
      <c r="BM128" s="4"/>
      <c r="BN128" s="4"/>
      <c r="BO128" s="4"/>
    </row>
    <row r="129" spans="55:67" x14ac:dyDescent="0.2">
      <c r="BC129" s="4"/>
      <c r="BD129" s="4"/>
      <c r="BE129" s="4"/>
      <c r="BF129" s="4"/>
      <c r="BG129" s="4"/>
      <c r="BH129" s="4"/>
      <c r="BI129" s="4"/>
      <c r="BJ129" s="4"/>
      <c r="BK129" s="4"/>
      <c r="BL129" s="4"/>
      <c r="BM129" s="4"/>
      <c r="BN129" s="4"/>
      <c r="BO129" s="4"/>
    </row>
    <row r="130" spans="55:67" x14ac:dyDescent="0.2">
      <c r="BC130" s="4"/>
      <c r="BD130" s="4"/>
      <c r="BE130" s="4"/>
      <c r="BF130" s="4"/>
      <c r="BG130" s="4"/>
      <c r="BH130" s="4"/>
      <c r="BI130" s="4"/>
      <c r="BJ130" s="4"/>
      <c r="BK130" s="4"/>
      <c r="BL130" s="4"/>
      <c r="BM130" s="4"/>
      <c r="BN130" s="4"/>
      <c r="BO130" s="4"/>
    </row>
    <row r="131" spans="55:67" x14ac:dyDescent="0.2">
      <c r="BC131" s="4"/>
      <c r="BD131" s="4"/>
      <c r="BE131" s="4"/>
      <c r="BF131" s="4"/>
      <c r="BG131" s="4"/>
      <c r="BH131" s="4"/>
      <c r="BI131" s="4"/>
      <c r="BJ131" s="4"/>
      <c r="BK131" s="4"/>
      <c r="BL131" s="4"/>
      <c r="BM131" s="4"/>
      <c r="BN131" s="4"/>
      <c r="BO131" s="4"/>
    </row>
    <row r="132" spans="55:67" x14ac:dyDescent="0.2">
      <c r="BC132" s="4"/>
      <c r="BD132" s="4"/>
      <c r="BE132" s="4"/>
      <c r="BF132" s="4"/>
      <c r="BG132" s="4"/>
      <c r="BH132" s="4"/>
      <c r="BI132" s="4"/>
      <c r="BJ132" s="4"/>
      <c r="BK132" s="4"/>
      <c r="BL132" s="4"/>
      <c r="BM132" s="4"/>
      <c r="BN132" s="4"/>
      <c r="BO132" s="4"/>
    </row>
    <row r="133" spans="55:67" x14ac:dyDescent="0.2">
      <c r="BC133" s="4"/>
      <c r="BD133" s="4"/>
      <c r="BE133" s="4"/>
      <c r="BF133" s="4"/>
      <c r="BG133" s="4"/>
      <c r="BH133" s="4"/>
      <c r="BI133" s="4"/>
      <c r="BJ133" s="4"/>
      <c r="BK133" s="4"/>
      <c r="BL133" s="4"/>
      <c r="BM133" s="4"/>
      <c r="BN133" s="4"/>
      <c r="BO133" s="4"/>
    </row>
  </sheetData>
  <sheetProtection formatCells="0" insertRows="0" deleteRows="0"/>
  <autoFilter ref="A16:BV65"/>
  <mergeCells count="798">
    <mergeCell ref="BV51:BV54"/>
    <mergeCell ref="BU61:BU62"/>
    <mergeCell ref="BV61:BV62"/>
    <mergeCell ref="BP63:BP64"/>
    <mergeCell ref="BQ63:BQ64"/>
    <mergeCell ref="BR63:BR64"/>
    <mergeCell ref="BS63:BS64"/>
    <mergeCell ref="BV63:BV64"/>
    <mergeCell ref="BU63:BU64"/>
    <mergeCell ref="BT63:BT64"/>
    <mergeCell ref="BU36:BU40"/>
    <mergeCell ref="BV36:BV40"/>
    <mergeCell ref="BU44:BU45"/>
    <mergeCell ref="BV44:BV45"/>
    <mergeCell ref="BR47:BR48"/>
    <mergeCell ref="BP58:BP60"/>
    <mergeCell ref="BQ58:BQ60"/>
    <mergeCell ref="BR58:BR60"/>
    <mergeCell ref="BS58:BS60"/>
    <mergeCell ref="BT58:BT60"/>
    <mergeCell ref="BU58:BU60"/>
    <mergeCell ref="BV58:BV60"/>
    <mergeCell ref="BP47:BP48"/>
    <mergeCell ref="BQ47:BQ48"/>
    <mergeCell ref="BS47:BS48"/>
    <mergeCell ref="BT47:BT48"/>
    <mergeCell ref="BU47:BU48"/>
    <mergeCell ref="BV47:BV48"/>
    <mergeCell ref="BP51:BP54"/>
    <mergeCell ref="BQ51:BQ54"/>
    <mergeCell ref="BR49:BR54"/>
    <mergeCell ref="BS51:BS54"/>
    <mergeCell ref="BT51:BT54"/>
    <mergeCell ref="BU51:BU54"/>
    <mergeCell ref="BU19:BU21"/>
    <mergeCell ref="BV19:BV21"/>
    <mergeCell ref="BP25:BP30"/>
    <mergeCell ref="BQ25:BQ30"/>
    <mergeCell ref="BR25:BR30"/>
    <mergeCell ref="BV25:BV30"/>
    <mergeCell ref="BP31:BP33"/>
    <mergeCell ref="BQ31:BQ33"/>
    <mergeCell ref="BR31:BR33"/>
    <mergeCell ref="BS31:BS33"/>
    <mergeCell ref="BT31:BT33"/>
    <mergeCell ref="BU31:BU33"/>
    <mergeCell ref="BV31:BV33"/>
    <mergeCell ref="D76:I76"/>
    <mergeCell ref="BM17:BM18"/>
    <mergeCell ref="BP19:BP21"/>
    <mergeCell ref="BQ19:BQ21"/>
    <mergeCell ref="BR19:BR21"/>
    <mergeCell ref="BS19:BS21"/>
    <mergeCell ref="BT19:BT21"/>
    <mergeCell ref="BP34:BP35"/>
    <mergeCell ref="BQ34:BQ35"/>
    <mergeCell ref="BR34:BR35"/>
    <mergeCell ref="BS34:BS35"/>
    <mergeCell ref="BT34:BT35"/>
    <mergeCell ref="BP44:BP45"/>
    <mergeCell ref="BQ44:BQ45"/>
    <mergeCell ref="BR44:BR45"/>
    <mergeCell ref="BS44:BS45"/>
    <mergeCell ref="BT44:BT45"/>
    <mergeCell ref="BP61:BP62"/>
    <mergeCell ref="BQ61:BQ62"/>
    <mergeCell ref="BR61:BR62"/>
    <mergeCell ref="BS61:BS62"/>
    <mergeCell ref="BT61:BT62"/>
    <mergeCell ref="BB56:BO56"/>
    <mergeCell ref="BB55:BO55"/>
    <mergeCell ref="BB57:BO57"/>
    <mergeCell ref="BN53:BN54"/>
    <mergeCell ref="BO53:BO54"/>
    <mergeCell ref="BM53:BM54"/>
    <mergeCell ref="BM50:BM52"/>
    <mergeCell ref="BN50:BN52"/>
    <mergeCell ref="BO50:BO52"/>
    <mergeCell ref="BC51:BC54"/>
    <mergeCell ref="BM19:BM21"/>
    <mergeCell ref="BN19:BN21"/>
    <mergeCell ref="BO19:BO21"/>
    <mergeCell ref="BI22:BI24"/>
    <mergeCell ref="BJ22:BJ24"/>
    <mergeCell ref="BK22:BK24"/>
    <mergeCell ref="BL22:BL24"/>
    <mergeCell ref="BM22:BM24"/>
    <mergeCell ref="BN22:BN24"/>
    <mergeCell ref="BO22:BO24"/>
    <mergeCell ref="BN41:BN43"/>
    <mergeCell ref="BO41:BO43"/>
    <mergeCell ref="BN36:BN40"/>
    <mergeCell ref="BO36:BO40"/>
    <mergeCell ref="BH34:BH35"/>
    <mergeCell ref="BJ50:BJ52"/>
    <mergeCell ref="BI53:BI54"/>
    <mergeCell ref="BJ53:BJ54"/>
    <mergeCell ref="BI41:BI43"/>
    <mergeCell ref="BJ41:BJ43"/>
    <mergeCell ref="BK41:BK43"/>
    <mergeCell ref="BL41:BL43"/>
    <mergeCell ref="BM41:BM43"/>
    <mergeCell ref="BI44:BI45"/>
    <mergeCell ref="BJ44:BJ45"/>
    <mergeCell ref="BK44:BK45"/>
    <mergeCell ref="BL44:BL45"/>
    <mergeCell ref="BM44:BM45"/>
    <mergeCell ref="BL50:BL52"/>
    <mergeCell ref="BI50:BI52"/>
    <mergeCell ref="BK49:BK54"/>
    <mergeCell ref="BL53:BL54"/>
    <mergeCell ref="BI36:BI40"/>
    <mergeCell ref="BJ36:BJ40"/>
    <mergeCell ref="BK36:BK40"/>
    <mergeCell ref="BL36:BL40"/>
    <mergeCell ref="BM36:BM40"/>
    <mergeCell ref="J47:J48"/>
    <mergeCell ref="K47:K48"/>
    <mergeCell ref="L47:L48"/>
    <mergeCell ref="M47:M48"/>
    <mergeCell ref="O47:O48"/>
    <mergeCell ref="Q47:Q48"/>
    <mergeCell ref="R47:R48"/>
    <mergeCell ref="S47:S48"/>
    <mergeCell ref="AO47:AO48"/>
    <mergeCell ref="AP47:AP48"/>
    <mergeCell ref="AR47:AR48"/>
    <mergeCell ref="AT47:AT48"/>
    <mergeCell ref="AU47:AU48"/>
    <mergeCell ref="AV47:AV48"/>
    <mergeCell ref="AW47:AW48"/>
    <mergeCell ref="AW44:AW45"/>
    <mergeCell ref="L44:L45"/>
    <mergeCell ref="M44:M45"/>
    <mergeCell ref="O44:O45"/>
    <mergeCell ref="Q44:Q45"/>
    <mergeCell ref="R44:R45"/>
    <mergeCell ref="S44:S45"/>
    <mergeCell ref="AO44:AO45"/>
    <mergeCell ref="A47:A48"/>
    <mergeCell ref="B47:B48"/>
    <mergeCell ref="C47:C48"/>
    <mergeCell ref="D47:D48"/>
    <mergeCell ref="E47:E48"/>
    <mergeCell ref="F47:F48"/>
    <mergeCell ref="G47:G48"/>
    <mergeCell ref="H47:H48"/>
    <mergeCell ref="I47:I48"/>
    <mergeCell ref="A44:A45"/>
    <mergeCell ref="B44:B45"/>
    <mergeCell ref="C44:C45"/>
    <mergeCell ref="D44:D45"/>
    <mergeCell ref="E44:E45"/>
    <mergeCell ref="H44:H45"/>
    <mergeCell ref="I44:I45"/>
    <mergeCell ref="J44:J45"/>
    <mergeCell ref="K44:K45"/>
    <mergeCell ref="AP44:AP45"/>
    <mergeCell ref="AR44:AR45"/>
    <mergeCell ref="AT44:AT45"/>
    <mergeCell ref="AU44:AU45"/>
    <mergeCell ref="AV44:AV45"/>
    <mergeCell ref="AK42:AK43"/>
    <mergeCell ref="AL42:AL43"/>
    <mergeCell ref="AM42:AM43"/>
    <mergeCell ref="AN42:AN43"/>
    <mergeCell ref="AO41:AO43"/>
    <mergeCell ref="AP41:AP43"/>
    <mergeCell ref="AR41:AR43"/>
    <mergeCell ref="AT41:AT43"/>
    <mergeCell ref="AU41:AU43"/>
    <mergeCell ref="AV41:AV43"/>
    <mergeCell ref="A36:A40"/>
    <mergeCell ref="H36:H40"/>
    <mergeCell ref="I36:I40"/>
    <mergeCell ref="J36:J40"/>
    <mergeCell ref="T42:T43"/>
    <mergeCell ref="A41:A43"/>
    <mergeCell ref="B41:B43"/>
    <mergeCell ref="C41:C43"/>
    <mergeCell ref="D41:D43"/>
    <mergeCell ref="E41:E43"/>
    <mergeCell ref="H41:H43"/>
    <mergeCell ref="I41:I43"/>
    <mergeCell ref="J41:J43"/>
    <mergeCell ref="K41:K43"/>
    <mergeCell ref="L41:L43"/>
    <mergeCell ref="M41:M43"/>
    <mergeCell ref="O41:O43"/>
    <mergeCell ref="Q41:Q43"/>
    <mergeCell ref="R41:R43"/>
    <mergeCell ref="S41:S43"/>
    <mergeCell ref="G38:G40"/>
    <mergeCell ref="K36:K40"/>
    <mergeCell ref="L36:L40"/>
    <mergeCell ref="M36:M40"/>
    <mergeCell ref="BF36:BF40"/>
    <mergeCell ref="BG36:BG40"/>
    <mergeCell ref="BH36:BH40"/>
    <mergeCell ref="AW41:AW43"/>
    <mergeCell ref="F38:F40"/>
    <mergeCell ref="E36:E40"/>
    <mergeCell ref="D36:D40"/>
    <mergeCell ref="C36:C40"/>
    <mergeCell ref="B36:B40"/>
    <mergeCell ref="U42:U43"/>
    <mergeCell ref="W42:W43"/>
    <mergeCell ref="Y42:Y43"/>
    <mergeCell ref="Z42:Z43"/>
    <mergeCell ref="AB42:AB43"/>
    <mergeCell ref="AC42:AC43"/>
    <mergeCell ref="AE42:AE43"/>
    <mergeCell ref="AG42:AG43"/>
    <mergeCell ref="AI42:AI43"/>
    <mergeCell ref="AX37:AX38"/>
    <mergeCell ref="AX39:AX40"/>
    <mergeCell ref="BB36:BB40"/>
    <mergeCell ref="BC36:BC40"/>
    <mergeCell ref="BD36:BD40"/>
    <mergeCell ref="BE36:BE40"/>
    <mergeCell ref="AO36:AO40"/>
    <mergeCell ref="AP36:AP40"/>
    <mergeCell ref="AR36:AR40"/>
    <mergeCell ref="AT36:AT40"/>
    <mergeCell ref="AU36:AU40"/>
    <mergeCell ref="AV36:AV40"/>
    <mergeCell ref="AW36:AW40"/>
    <mergeCell ref="O34:O35"/>
    <mergeCell ref="Q34:Q35"/>
    <mergeCell ref="R34:R35"/>
    <mergeCell ref="S34:S35"/>
    <mergeCell ref="O36:O40"/>
    <mergeCell ref="Q36:Q40"/>
    <mergeCell ref="R36:R40"/>
    <mergeCell ref="S36:S40"/>
    <mergeCell ref="AU34:AU35"/>
    <mergeCell ref="AV34:AV35"/>
    <mergeCell ref="Y34:Y35"/>
    <mergeCell ref="Z34:Z35"/>
    <mergeCell ref="AB34:AB35"/>
    <mergeCell ref="AC34:AC35"/>
    <mergeCell ref="AE34:AE35"/>
    <mergeCell ref="AG34:AG35"/>
    <mergeCell ref="BD34:BD35"/>
    <mergeCell ref="BE34:BE35"/>
    <mergeCell ref="BF34:BF35"/>
    <mergeCell ref="A34:A35"/>
    <mergeCell ref="B34:B35"/>
    <mergeCell ref="C34:C35"/>
    <mergeCell ref="D34:D35"/>
    <mergeCell ref="E34:E35"/>
    <mergeCell ref="H34:H35"/>
    <mergeCell ref="I34:I35"/>
    <mergeCell ref="J34:J35"/>
    <mergeCell ref="K34:K35"/>
    <mergeCell ref="AI34:AI35"/>
    <mergeCell ref="AK34:AK35"/>
    <mergeCell ref="AL34:AL35"/>
    <mergeCell ref="AM34:AM35"/>
    <mergeCell ref="AN34:AN35"/>
    <mergeCell ref="AO34:AO35"/>
    <mergeCell ref="AP34:AP35"/>
    <mergeCell ref="AR34:AR35"/>
    <mergeCell ref="AT34:AT35"/>
    <mergeCell ref="T34:T35"/>
    <mergeCell ref="U34:U35"/>
    <mergeCell ref="W34:W35"/>
    <mergeCell ref="E25:E30"/>
    <mergeCell ref="G25:G27"/>
    <mergeCell ref="G28:G30"/>
    <mergeCell ref="F25:F27"/>
    <mergeCell ref="F28:F30"/>
    <mergeCell ref="BD31:BD33"/>
    <mergeCell ref="BE31:BE33"/>
    <mergeCell ref="BG31:BG33"/>
    <mergeCell ref="AU25:AU30"/>
    <mergeCell ref="AV25:AV30"/>
    <mergeCell ref="AW25:AW30"/>
    <mergeCell ref="AW31:AW33"/>
    <mergeCell ref="S31:S33"/>
    <mergeCell ref="R31:R33"/>
    <mergeCell ref="Q31:Q33"/>
    <mergeCell ref="O31:O33"/>
    <mergeCell ref="M31:M33"/>
    <mergeCell ref="L31:L33"/>
    <mergeCell ref="K31:K33"/>
    <mergeCell ref="J31:J33"/>
    <mergeCell ref="AV31:AV33"/>
    <mergeCell ref="AU31:AU33"/>
    <mergeCell ref="AT31:AT33"/>
    <mergeCell ref="AR31:AR33"/>
    <mergeCell ref="AO25:AO30"/>
    <mergeCell ref="AP25:AP30"/>
    <mergeCell ref="AR25:AR30"/>
    <mergeCell ref="AT25:AT30"/>
    <mergeCell ref="H25:H30"/>
    <mergeCell ref="H31:H33"/>
    <mergeCell ref="T31:T32"/>
    <mergeCell ref="U31:U32"/>
    <mergeCell ref="W31:W32"/>
    <mergeCell ref="Y31:Y32"/>
    <mergeCell ref="Z31:Z32"/>
    <mergeCell ref="AB31:AB32"/>
    <mergeCell ref="AC31:AC32"/>
    <mergeCell ref="AE31:AE32"/>
    <mergeCell ref="AG31:AG32"/>
    <mergeCell ref="AI31:AI32"/>
    <mergeCell ref="AK31:AK32"/>
    <mergeCell ref="AL31:AL32"/>
    <mergeCell ref="AM31:AM32"/>
    <mergeCell ref="AN31:AN32"/>
    <mergeCell ref="AP31:AP33"/>
    <mergeCell ref="AO31:AO33"/>
    <mergeCell ref="A31:A33"/>
    <mergeCell ref="B31:B33"/>
    <mergeCell ref="C31:C33"/>
    <mergeCell ref="D31:D33"/>
    <mergeCell ref="E31:E33"/>
    <mergeCell ref="G31:G33"/>
    <mergeCell ref="F31:F33"/>
    <mergeCell ref="AI19:AI20"/>
    <mergeCell ref="AL19:AL20"/>
    <mergeCell ref="AK19:AK20"/>
    <mergeCell ref="A19:A21"/>
    <mergeCell ref="B19:B21"/>
    <mergeCell ref="C19:C21"/>
    <mergeCell ref="D19:D21"/>
    <mergeCell ref="E19:E21"/>
    <mergeCell ref="R19:R21"/>
    <mergeCell ref="Q19:Q21"/>
    <mergeCell ref="O19:O21"/>
    <mergeCell ref="O25:O30"/>
    <mergeCell ref="Q25:Q30"/>
    <mergeCell ref="R25:R30"/>
    <mergeCell ref="A25:A30"/>
    <mergeCell ref="B25:B30"/>
    <mergeCell ref="C25:C30"/>
    <mergeCell ref="AN19:AN20"/>
    <mergeCell ref="S25:S30"/>
    <mergeCell ref="S22:S24"/>
    <mergeCell ref="U19:U20"/>
    <mergeCell ref="W19:W20"/>
    <mergeCell ref="Y19:Y20"/>
    <mergeCell ref="Z19:Z20"/>
    <mergeCell ref="AB19:AB20"/>
    <mergeCell ref="AC19:AC20"/>
    <mergeCell ref="AE19:AE20"/>
    <mergeCell ref="AG19:AG20"/>
    <mergeCell ref="S19:S21"/>
    <mergeCell ref="BC22:BC24"/>
    <mergeCell ref="BD22:BD24"/>
    <mergeCell ref="BE22:BE24"/>
    <mergeCell ref="BF22:BF24"/>
    <mergeCell ref="BG22:BG24"/>
    <mergeCell ref="BH22:BH24"/>
    <mergeCell ref="AO22:AO24"/>
    <mergeCell ref="AP22:AP24"/>
    <mergeCell ref="AR22:AR24"/>
    <mergeCell ref="AT22:AT24"/>
    <mergeCell ref="AU22:AU24"/>
    <mergeCell ref="AV22:AV24"/>
    <mergeCell ref="AX22:AX24"/>
    <mergeCell ref="AW22:AW24"/>
    <mergeCell ref="AY22:AY24"/>
    <mergeCell ref="AZ22:AZ24"/>
    <mergeCell ref="BA22:BA24"/>
    <mergeCell ref="D71:I71"/>
    <mergeCell ref="D72:I72"/>
    <mergeCell ref="D73:I73"/>
    <mergeCell ref="BB15:BB16"/>
    <mergeCell ref="BB22:BB24"/>
    <mergeCell ref="A22:A24"/>
    <mergeCell ref="B22:B24"/>
    <mergeCell ref="C22:C24"/>
    <mergeCell ref="D22:D24"/>
    <mergeCell ref="E22:E24"/>
    <mergeCell ref="H22:H24"/>
    <mergeCell ref="I22:I24"/>
    <mergeCell ref="J22:J24"/>
    <mergeCell ref="K22:K24"/>
    <mergeCell ref="L22:L24"/>
    <mergeCell ref="M22:M24"/>
    <mergeCell ref="O22:O24"/>
    <mergeCell ref="Q22:Q24"/>
    <mergeCell ref="R22:R24"/>
    <mergeCell ref="A17:A18"/>
    <mergeCell ref="N15:N16"/>
    <mergeCell ref="P15:P16"/>
    <mergeCell ref="Q15:Q16"/>
    <mergeCell ref="AW13:AW16"/>
    <mergeCell ref="AQ1:AR1"/>
    <mergeCell ref="AP15:AP16"/>
    <mergeCell ref="AQ15:AQ16"/>
    <mergeCell ref="F15:F16"/>
    <mergeCell ref="G15:G16"/>
    <mergeCell ref="N1:Q1"/>
    <mergeCell ref="AS15:AS16"/>
    <mergeCell ref="AP13:AV14"/>
    <mergeCell ref="AT15:AT16"/>
    <mergeCell ref="AE3:AV3"/>
    <mergeCell ref="U14:AL14"/>
    <mergeCell ref="T13:AO13"/>
    <mergeCell ref="AI15:AL15"/>
    <mergeCell ref="T14:T16"/>
    <mergeCell ref="R15:R16"/>
    <mergeCell ref="M13:S14"/>
    <mergeCell ref="O15:O16"/>
    <mergeCell ref="H11:I11"/>
    <mergeCell ref="U15:Y15"/>
    <mergeCell ref="K15:K16"/>
    <mergeCell ref="J15:J16"/>
    <mergeCell ref="L15:L16"/>
    <mergeCell ref="AC11:AU11"/>
    <mergeCell ref="S15:S16"/>
    <mergeCell ref="D9:E9"/>
    <mergeCell ref="D3:I3"/>
    <mergeCell ref="A1:D1"/>
    <mergeCell ref="E1:M1"/>
    <mergeCell ref="C4:C7"/>
    <mergeCell ref="D7:E7"/>
    <mergeCell ref="D4:E4"/>
    <mergeCell ref="G4:I4"/>
    <mergeCell ref="G5:I5"/>
    <mergeCell ref="J4:L4"/>
    <mergeCell ref="J5:Q5"/>
    <mergeCell ref="D75:I75"/>
    <mergeCell ref="M17:M18"/>
    <mergeCell ref="I17:I18"/>
    <mergeCell ref="J17:J18"/>
    <mergeCell ref="K17:K18"/>
    <mergeCell ref="L17:L18"/>
    <mergeCell ref="H17:H18"/>
    <mergeCell ref="M19:M21"/>
    <mergeCell ref="L19:L21"/>
    <mergeCell ref="K19:K21"/>
    <mergeCell ref="J19:J21"/>
    <mergeCell ref="I19:I21"/>
    <mergeCell ref="H19:H21"/>
    <mergeCell ref="D74:I74"/>
    <mergeCell ref="D70:I70"/>
    <mergeCell ref="I25:I30"/>
    <mergeCell ref="J25:J30"/>
    <mergeCell ref="K25:K30"/>
    <mergeCell ref="L25:L30"/>
    <mergeCell ref="M25:M30"/>
    <mergeCell ref="I31:I33"/>
    <mergeCell ref="L34:L35"/>
    <mergeCell ref="M34:M35"/>
    <mergeCell ref="D25:D30"/>
    <mergeCell ref="A15:B15"/>
    <mergeCell ref="C15:C16"/>
    <mergeCell ref="E15:E16"/>
    <mergeCell ref="D15:D16"/>
    <mergeCell ref="BF15:BH15"/>
    <mergeCell ref="BB13:BH14"/>
    <mergeCell ref="BE15:BE16"/>
    <mergeCell ref="AY13:BA15"/>
    <mergeCell ref="AC17:AC18"/>
    <mergeCell ref="A13:L14"/>
    <mergeCell ref="I15:I16"/>
    <mergeCell ref="H15:H16"/>
    <mergeCell ref="M15:M16"/>
    <mergeCell ref="BD15:BD16"/>
    <mergeCell ref="BC15:BC16"/>
    <mergeCell ref="AX13:AX16"/>
    <mergeCell ref="AU15:AU16"/>
    <mergeCell ref="AV15:AV16"/>
    <mergeCell ref="AM14:AN15"/>
    <mergeCell ref="AO14:AO16"/>
    <mergeCell ref="AR15:AR16"/>
    <mergeCell ref="Z15:AB15"/>
    <mergeCell ref="B17:B18"/>
    <mergeCell ref="C17:C18"/>
    <mergeCell ref="BI13:BO14"/>
    <mergeCell ref="BI15:BI16"/>
    <mergeCell ref="BJ15:BJ16"/>
    <mergeCell ref="BK15:BK16"/>
    <mergeCell ref="BL15:BL16"/>
    <mergeCell ref="BM15:BO15"/>
    <mergeCell ref="O17:O18"/>
    <mergeCell ref="Q17:Q18"/>
    <mergeCell ref="R17:R18"/>
    <mergeCell ref="S17:S18"/>
    <mergeCell ref="T17:T18"/>
    <mergeCell ref="U17:U18"/>
    <mergeCell ref="W17:W18"/>
    <mergeCell ref="Y17:Y18"/>
    <mergeCell ref="Z17:Z18"/>
    <mergeCell ref="AB17:AB18"/>
    <mergeCell ref="D17:D18"/>
    <mergeCell ref="E17:E18"/>
    <mergeCell ref="AL17:AL18"/>
    <mergeCell ref="AM17:AM18"/>
    <mergeCell ref="AN17:AN18"/>
    <mergeCell ref="AO17:AO18"/>
    <mergeCell ref="AP17:AP18"/>
    <mergeCell ref="AE17:AE18"/>
    <mergeCell ref="AG17:AG18"/>
    <mergeCell ref="AI17:AI18"/>
    <mergeCell ref="AK17:AK18"/>
    <mergeCell ref="BI19:BI21"/>
    <mergeCell ref="BJ19:BJ21"/>
    <mergeCell ref="BK19:BK21"/>
    <mergeCell ref="BL19:BL21"/>
    <mergeCell ref="AR17:AR18"/>
    <mergeCell ref="AT17:AT18"/>
    <mergeCell ref="AU17:AU18"/>
    <mergeCell ref="AV17:AV18"/>
    <mergeCell ref="AW17:AW18"/>
    <mergeCell ref="BL17:BL18"/>
    <mergeCell ref="BC17:BC18"/>
    <mergeCell ref="BD17:BD18"/>
    <mergeCell ref="BE17:BE18"/>
    <mergeCell ref="BF17:BF18"/>
    <mergeCell ref="BG17:BG18"/>
    <mergeCell ref="AX17:AX18"/>
    <mergeCell ref="AY17:AY18"/>
    <mergeCell ref="AZ17:AZ18"/>
    <mergeCell ref="BA17:BA18"/>
    <mergeCell ref="BB17:BB18"/>
    <mergeCell ref="AT49:AT54"/>
    <mergeCell ref="AO19:AO21"/>
    <mergeCell ref="AP19:AP21"/>
    <mergeCell ref="AR19:AR21"/>
    <mergeCell ref="BN17:BN18"/>
    <mergeCell ref="BO17:BO18"/>
    <mergeCell ref="T19:T20"/>
    <mergeCell ref="BH17:BH18"/>
    <mergeCell ref="BI17:BI18"/>
    <mergeCell ref="BJ17:BJ18"/>
    <mergeCell ref="BK17:BK18"/>
    <mergeCell ref="BH19:BH21"/>
    <mergeCell ref="BC19:BC21"/>
    <mergeCell ref="BD19:BD21"/>
    <mergeCell ref="BE19:BE21"/>
    <mergeCell ref="BG19:BG21"/>
    <mergeCell ref="BF19:BF21"/>
    <mergeCell ref="AX19:AX21"/>
    <mergeCell ref="AY19:AY21"/>
    <mergeCell ref="BA19:BA21"/>
    <mergeCell ref="AZ19:AZ21"/>
    <mergeCell ref="BB19:BB21"/>
    <mergeCell ref="AT19:AT21"/>
    <mergeCell ref="AU19:AU21"/>
    <mergeCell ref="BB51:BB54"/>
    <mergeCell ref="BD49:BD54"/>
    <mergeCell ref="BE51:BE54"/>
    <mergeCell ref="BF51:BF54"/>
    <mergeCell ref="AV19:AV21"/>
    <mergeCell ref="AW19:AW21"/>
    <mergeCell ref="T49:T52"/>
    <mergeCell ref="U49:U52"/>
    <mergeCell ref="W49:W52"/>
    <mergeCell ref="Y49:Y52"/>
    <mergeCell ref="Z49:Z52"/>
    <mergeCell ref="AB49:AB52"/>
    <mergeCell ref="AC49:AC52"/>
    <mergeCell ref="AE49:AE52"/>
    <mergeCell ref="AG49:AG52"/>
    <mergeCell ref="AI49:AI52"/>
    <mergeCell ref="AK49:AK52"/>
    <mergeCell ref="AL49:AL52"/>
    <mergeCell ref="AM49:AM52"/>
    <mergeCell ref="AN49:AN52"/>
    <mergeCell ref="AO49:AO54"/>
    <mergeCell ref="AP49:AP54"/>
    <mergeCell ref="AX28:AX30"/>
    <mergeCell ref="AR49:AR54"/>
    <mergeCell ref="BE58:BE60"/>
    <mergeCell ref="BG58:BG60"/>
    <mergeCell ref="BH58:BH60"/>
    <mergeCell ref="BG51:BG54"/>
    <mergeCell ref="BH51:BH54"/>
    <mergeCell ref="A49:A54"/>
    <mergeCell ref="B49:B54"/>
    <mergeCell ref="C49:C54"/>
    <mergeCell ref="D49:D54"/>
    <mergeCell ref="E49:E54"/>
    <mergeCell ref="H49:H54"/>
    <mergeCell ref="I49:I54"/>
    <mergeCell ref="J49:J54"/>
    <mergeCell ref="K49:K54"/>
    <mergeCell ref="L49:L54"/>
    <mergeCell ref="M49:M54"/>
    <mergeCell ref="O49:O54"/>
    <mergeCell ref="Q49:Q54"/>
    <mergeCell ref="R49:R54"/>
    <mergeCell ref="S49:S54"/>
    <mergeCell ref="AU49:AU54"/>
    <mergeCell ref="AV49:AV54"/>
    <mergeCell ref="AW49:AW54"/>
    <mergeCell ref="AX51:AX54"/>
    <mergeCell ref="A58:A60"/>
    <mergeCell ref="H58:H60"/>
    <mergeCell ref="K58:K60"/>
    <mergeCell ref="BB58:BB60"/>
    <mergeCell ref="BC58:BC60"/>
    <mergeCell ref="BD58:BD60"/>
    <mergeCell ref="B58:B60"/>
    <mergeCell ref="J58:J60"/>
    <mergeCell ref="AO58:AO60"/>
    <mergeCell ref="AP58:AP60"/>
    <mergeCell ref="AR58:AR60"/>
    <mergeCell ref="AT58:AT60"/>
    <mergeCell ref="AU58:AU60"/>
    <mergeCell ref="AV58:AV60"/>
    <mergeCell ref="AW58:AW60"/>
    <mergeCell ref="M58:M60"/>
    <mergeCell ref="O58:O60"/>
    <mergeCell ref="Q58:Q60"/>
    <mergeCell ref="R58:R60"/>
    <mergeCell ref="S58:S60"/>
    <mergeCell ref="I58:I60"/>
    <mergeCell ref="L58:L60"/>
    <mergeCell ref="L61:L62"/>
    <mergeCell ref="M61:M62"/>
    <mergeCell ref="O61:O62"/>
    <mergeCell ref="Q61:Q62"/>
    <mergeCell ref="R61:R62"/>
    <mergeCell ref="S61:S62"/>
    <mergeCell ref="E58:E60"/>
    <mergeCell ref="D58:D60"/>
    <mergeCell ref="C58:C60"/>
    <mergeCell ref="A61:A62"/>
    <mergeCell ref="B61:B62"/>
    <mergeCell ref="C61:C62"/>
    <mergeCell ref="D61:D62"/>
    <mergeCell ref="E61:E62"/>
    <mergeCell ref="H61:H62"/>
    <mergeCell ref="I61:I62"/>
    <mergeCell ref="J61:J62"/>
    <mergeCell ref="K61:K62"/>
    <mergeCell ref="AT63:AT64"/>
    <mergeCell ref="AU63:AU64"/>
    <mergeCell ref="AV63:AV64"/>
    <mergeCell ref="AW63:AW64"/>
    <mergeCell ref="AO61:AO62"/>
    <mergeCell ref="AP61:AP62"/>
    <mergeCell ref="AR61:AR62"/>
    <mergeCell ref="AT61:AT62"/>
    <mergeCell ref="AU61:AU62"/>
    <mergeCell ref="AV61:AV62"/>
    <mergeCell ref="A63:A64"/>
    <mergeCell ref="B63:B64"/>
    <mergeCell ref="C63:C64"/>
    <mergeCell ref="D63:D64"/>
    <mergeCell ref="E63:E64"/>
    <mergeCell ref="H63:H64"/>
    <mergeCell ref="I63:I64"/>
    <mergeCell ref="J63:J64"/>
    <mergeCell ref="K63:K64"/>
    <mergeCell ref="BF63:BF64"/>
    <mergeCell ref="BG63:BG64"/>
    <mergeCell ref="L63:L64"/>
    <mergeCell ref="M63:M64"/>
    <mergeCell ref="O63:O64"/>
    <mergeCell ref="Q63:Q64"/>
    <mergeCell ref="R63:R64"/>
    <mergeCell ref="BP13:BV14"/>
    <mergeCell ref="BP15:BP16"/>
    <mergeCell ref="BQ15:BQ16"/>
    <mergeCell ref="BR15:BR16"/>
    <mergeCell ref="BS15:BS16"/>
    <mergeCell ref="BT15:BV15"/>
    <mergeCell ref="BP17:BP18"/>
    <mergeCell ref="BQ17:BQ18"/>
    <mergeCell ref="BR17:BR18"/>
    <mergeCell ref="BS17:BS18"/>
    <mergeCell ref="BT17:BT18"/>
    <mergeCell ref="BU17:BU18"/>
    <mergeCell ref="BV17:BV18"/>
    <mergeCell ref="S63:S64"/>
    <mergeCell ref="AW61:AW62"/>
    <mergeCell ref="T63:T64"/>
    <mergeCell ref="U63:U64"/>
    <mergeCell ref="B69:L69"/>
    <mergeCell ref="AX25:AX27"/>
    <mergeCell ref="BB25:BB27"/>
    <mergeCell ref="BC25:BC27"/>
    <mergeCell ref="AX63:AX64"/>
    <mergeCell ref="BB63:BB64"/>
    <mergeCell ref="BC63:BC64"/>
    <mergeCell ref="BD63:BD64"/>
    <mergeCell ref="BE63:BE64"/>
    <mergeCell ref="W63:W64"/>
    <mergeCell ref="Y63:Y64"/>
    <mergeCell ref="Z63:Z64"/>
    <mergeCell ref="AB63:AB64"/>
    <mergeCell ref="AC63:AC64"/>
    <mergeCell ref="AE63:AE64"/>
    <mergeCell ref="AG63:AG64"/>
    <mergeCell ref="AI63:AI64"/>
    <mergeCell ref="AK63:AK64"/>
    <mergeCell ref="AL63:AL64"/>
    <mergeCell ref="AM63:AM64"/>
    <mergeCell ref="AN63:AN64"/>
    <mergeCell ref="AO63:AO64"/>
    <mergeCell ref="AP63:AP64"/>
    <mergeCell ref="AR63:AR64"/>
    <mergeCell ref="BI25:BI27"/>
    <mergeCell ref="BJ25:BJ27"/>
    <mergeCell ref="BK25:BK30"/>
    <mergeCell ref="BL25:BL30"/>
    <mergeCell ref="BM25:BM30"/>
    <mergeCell ref="BN25:BN30"/>
    <mergeCell ref="BI28:BI30"/>
    <mergeCell ref="BJ28:BJ30"/>
    <mergeCell ref="BB41:BB43"/>
    <mergeCell ref="BC41:BC43"/>
    <mergeCell ref="BD41:BD43"/>
    <mergeCell ref="BE41:BE43"/>
    <mergeCell ref="BF41:BF43"/>
    <mergeCell ref="BG41:BG43"/>
    <mergeCell ref="BH41:BH43"/>
    <mergeCell ref="BH25:BH27"/>
    <mergeCell ref="BB28:BB30"/>
    <mergeCell ref="BC28:BC30"/>
    <mergeCell ref="BD25:BD30"/>
    <mergeCell ref="BE25:BE30"/>
    <mergeCell ref="BG25:BG30"/>
    <mergeCell ref="BF25:BF30"/>
    <mergeCell ref="BH28:BH30"/>
    <mergeCell ref="BG34:BG35"/>
    <mergeCell ref="AX44:AX45"/>
    <mergeCell ref="BB44:BB45"/>
    <mergeCell ref="BC44:BC45"/>
    <mergeCell ref="BD44:BD45"/>
    <mergeCell ref="BE44:BE45"/>
    <mergeCell ref="BF44:BF45"/>
    <mergeCell ref="BG44:BG45"/>
    <mergeCell ref="BH44:BH45"/>
    <mergeCell ref="AX41:AX43"/>
    <mergeCell ref="BN63:BN64"/>
    <mergeCell ref="BO63:BO64"/>
    <mergeCell ref="BI58:BI60"/>
    <mergeCell ref="BJ58:BJ60"/>
    <mergeCell ref="BK58:BK60"/>
    <mergeCell ref="BL58:BL60"/>
    <mergeCell ref="BM58:BM60"/>
    <mergeCell ref="BN58:BN60"/>
    <mergeCell ref="BO58:BO60"/>
    <mergeCell ref="BB47:BB48"/>
    <mergeCell ref="BC47:BC48"/>
    <mergeCell ref="BD47:BD48"/>
    <mergeCell ref="BE47:BE48"/>
    <mergeCell ref="BF47:BF48"/>
    <mergeCell ref="BG47:BG48"/>
    <mergeCell ref="BH47:BH48"/>
    <mergeCell ref="BI47:BI48"/>
    <mergeCell ref="BJ47:BJ48"/>
    <mergeCell ref="BH63:BH64"/>
    <mergeCell ref="BO25:BO30"/>
    <mergeCell ref="BK31:BK33"/>
    <mergeCell ref="BL31:BL33"/>
    <mergeCell ref="BM31:BM33"/>
    <mergeCell ref="BN31:BN33"/>
    <mergeCell ref="BO31:BO33"/>
    <mergeCell ref="BK34:BK35"/>
    <mergeCell ref="BL34:BL35"/>
    <mergeCell ref="BM34:BM35"/>
    <mergeCell ref="BN34:BN35"/>
    <mergeCell ref="BO34:BO35"/>
    <mergeCell ref="BN44:BN45"/>
    <mergeCell ref="BO44:BO45"/>
    <mergeCell ref="BK47:BK48"/>
    <mergeCell ref="BL47:BL48"/>
    <mergeCell ref="BM47:BM48"/>
    <mergeCell ref="BN47:BN48"/>
    <mergeCell ref="BO47:BO48"/>
    <mergeCell ref="BI63:BI64"/>
    <mergeCell ref="BJ63:BJ64"/>
    <mergeCell ref="BK63:BK64"/>
    <mergeCell ref="BL63:BL64"/>
    <mergeCell ref="BM63:BM64"/>
    <mergeCell ref="BP41:BP43"/>
    <mergeCell ref="BQ41:BQ43"/>
    <mergeCell ref="BR41:BR43"/>
    <mergeCell ref="BS41:BS43"/>
    <mergeCell ref="BT41:BT43"/>
    <mergeCell ref="BU41:BU43"/>
    <mergeCell ref="BV41:BV43"/>
    <mergeCell ref="BP22:BP24"/>
    <mergeCell ref="BQ22:BQ24"/>
    <mergeCell ref="BR22:BR24"/>
    <mergeCell ref="BS22:BS24"/>
    <mergeCell ref="BT22:BT24"/>
    <mergeCell ref="BU22:BU24"/>
    <mergeCell ref="BV22:BV24"/>
    <mergeCell ref="BS25:BS30"/>
    <mergeCell ref="BT25:BT30"/>
    <mergeCell ref="BU25:BU30"/>
    <mergeCell ref="BU34:BU35"/>
    <mergeCell ref="BV34:BV35"/>
    <mergeCell ref="BP36:BP40"/>
    <mergeCell ref="BQ36:BQ40"/>
    <mergeCell ref="BR36:BR40"/>
    <mergeCell ref="BS36:BS40"/>
    <mergeCell ref="BT36:BT40"/>
  </mergeCells>
  <conditionalFormatting sqref="S17 S22 S25:S27 S66">
    <cfRule type="cellIs" dxfId="875" priority="1362" operator="equal">
      <formula>#REF!</formula>
    </cfRule>
    <cfRule type="cellIs" dxfId="874" priority="1619" operator="equal">
      <formula>#REF!</formula>
    </cfRule>
    <cfRule type="cellIs" dxfId="873" priority="1620" operator="equal">
      <formula>#REF!</formula>
    </cfRule>
    <cfRule type="cellIs" dxfId="872" priority="1621" operator="equal">
      <formula>#REF!</formula>
    </cfRule>
    <cfRule type="cellIs" dxfId="871" priority="1622" operator="equal">
      <formula>#REF!</formula>
    </cfRule>
    <cfRule type="cellIs" dxfId="870" priority="1623" operator="equal">
      <formula>#REF!</formula>
    </cfRule>
    <cfRule type="cellIs" dxfId="869" priority="1624" operator="equal">
      <formula>#REF!</formula>
    </cfRule>
    <cfRule type="cellIs" dxfId="868" priority="1625" operator="equal">
      <formula>#REF!</formula>
    </cfRule>
    <cfRule type="cellIs" dxfId="867" priority="1626" operator="equal">
      <formula>#REF!</formula>
    </cfRule>
    <cfRule type="cellIs" dxfId="866" priority="1627" operator="equal">
      <formula>#REF!</formula>
    </cfRule>
    <cfRule type="cellIs" dxfId="865" priority="1628" operator="equal">
      <formula>#REF!</formula>
    </cfRule>
    <cfRule type="cellIs" dxfId="864" priority="1629" operator="equal">
      <formula>#REF!</formula>
    </cfRule>
    <cfRule type="cellIs" dxfId="863" priority="1630" operator="equal">
      <formula>#REF!</formula>
    </cfRule>
    <cfRule type="cellIs" dxfId="862" priority="1631" operator="equal">
      <formula>#REF!</formula>
    </cfRule>
    <cfRule type="cellIs" dxfId="861" priority="1632" operator="equal">
      <formula>#REF!</formula>
    </cfRule>
    <cfRule type="cellIs" dxfId="860" priority="1633" operator="equal">
      <formula>#REF!</formula>
    </cfRule>
    <cfRule type="cellIs" dxfId="859" priority="1634" operator="equal">
      <formula>#REF!</formula>
    </cfRule>
    <cfRule type="cellIs" dxfId="858" priority="1635" operator="equal">
      <formula>#REF!</formula>
    </cfRule>
    <cfRule type="cellIs" dxfId="857" priority="1636" operator="equal">
      <formula>#REF!</formula>
    </cfRule>
    <cfRule type="cellIs" dxfId="856" priority="1637" operator="equal">
      <formula>#REF!</formula>
    </cfRule>
    <cfRule type="cellIs" dxfId="855" priority="1638" operator="equal">
      <formula>#REF!</formula>
    </cfRule>
    <cfRule type="cellIs" dxfId="854" priority="1639" operator="equal">
      <formula>#REF!</formula>
    </cfRule>
    <cfRule type="cellIs" dxfId="853" priority="1640" operator="equal">
      <formula>#REF!</formula>
    </cfRule>
    <cfRule type="cellIs" dxfId="852" priority="1641" operator="equal">
      <formula>#REF!</formula>
    </cfRule>
    <cfRule type="cellIs" dxfId="851" priority="1642" operator="equal">
      <formula>#REF!</formula>
    </cfRule>
    <cfRule type="cellIs" dxfId="850" priority="1643" operator="equal">
      <formula>#REF!</formula>
    </cfRule>
    <cfRule type="cellIs" dxfId="849" priority="1644" operator="equal">
      <formula>#REF!</formula>
    </cfRule>
    <cfRule type="cellIs" dxfId="848" priority="1645" operator="equal">
      <formula>#REF!</formula>
    </cfRule>
    <cfRule type="cellIs" dxfId="847" priority="1646" operator="equal">
      <formula>#REF!</formula>
    </cfRule>
    <cfRule type="cellIs" dxfId="846" priority="1647" operator="equal">
      <formula>#REF!</formula>
    </cfRule>
    <cfRule type="cellIs" dxfId="845" priority="1648" operator="equal">
      <formula>#REF!</formula>
    </cfRule>
    <cfRule type="cellIs" dxfId="844" priority="1649" operator="equal">
      <formula>#REF!</formula>
    </cfRule>
    <cfRule type="cellIs" dxfId="843" priority="1650" operator="equal">
      <formula>#REF!</formula>
    </cfRule>
    <cfRule type="cellIs" dxfId="842" priority="1651" operator="equal">
      <formula>#REF!</formula>
    </cfRule>
    <cfRule type="cellIs" dxfId="841" priority="1652" operator="equal">
      <formula>#REF!</formula>
    </cfRule>
    <cfRule type="cellIs" dxfId="840" priority="1653" operator="equal">
      <formula>#REF!</formula>
    </cfRule>
    <cfRule type="cellIs" dxfId="839" priority="1654" operator="equal">
      <formula>#REF!</formula>
    </cfRule>
  </conditionalFormatting>
  <conditionalFormatting sqref="AU17 AU22 AU25:AU27 AU66 AU55 AU57:AU58">
    <cfRule type="cellIs" dxfId="838" priority="1361" operator="equal">
      <formula>#REF!</formula>
    </cfRule>
    <cfRule type="cellIs" dxfId="837" priority="1543" operator="equal">
      <formula>#REF!</formula>
    </cfRule>
    <cfRule type="cellIs" dxfId="836" priority="1564" operator="equal">
      <formula>#REF!</formula>
    </cfRule>
    <cfRule type="cellIs" dxfId="835" priority="1565" operator="equal">
      <formula>#REF!</formula>
    </cfRule>
    <cfRule type="cellIs" dxfId="834" priority="1566" operator="equal">
      <formula>#REF!</formula>
    </cfRule>
    <cfRule type="cellIs" dxfId="833" priority="1567" operator="equal">
      <formula>#REF!</formula>
    </cfRule>
    <cfRule type="cellIs" dxfId="832" priority="1568" operator="equal">
      <formula>#REF!</formula>
    </cfRule>
    <cfRule type="cellIs" dxfId="831" priority="1569" operator="equal">
      <formula>#REF!</formula>
    </cfRule>
    <cfRule type="cellIs" dxfId="830" priority="1570" operator="equal">
      <formula>#REF!</formula>
    </cfRule>
    <cfRule type="cellIs" dxfId="829" priority="1571" operator="equal">
      <formula>#REF!</formula>
    </cfRule>
    <cfRule type="cellIs" dxfId="828" priority="1572" operator="equal">
      <formula>#REF!</formula>
    </cfRule>
    <cfRule type="cellIs" dxfId="827" priority="1573" operator="equal">
      <formula>#REF!</formula>
    </cfRule>
    <cfRule type="cellIs" dxfId="826" priority="1574" operator="equal">
      <formula>#REF!</formula>
    </cfRule>
    <cfRule type="cellIs" dxfId="825" priority="1575" operator="equal">
      <formula>#REF!</formula>
    </cfRule>
    <cfRule type="cellIs" dxfId="824" priority="1576" operator="equal">
      <formula>#REF!</formula>
    </cfRule>
    <cfRule type="cellIs" dxfId="823" priority="1577" operator="equal">
      <formula>#REF!</formula>
    </cfRule>
    <cfRule type="cellIs" dxfId="822" priority="1578" operator="equal">
      <formula>#REF!</formula>
    </cfRule>
    <cfRule type="cellIs" dxfId="821" priority="1579" operator="equal">
      <formula>#REF!</formula>
    </cfRule>
    <cfRule type="cellIs" dxfId="820" priority="1580" operator="equal">
      <formula>#REF!</formula>
    </cfRule>
    <cfRule type="cellIs" dxfId="819" priority="1581" operator="equal">
      <formula>#REF!</formula>
    </cfRule>
    <cfRule type="cellIs" dxfId="818" priority="1582" operator="equal">
      <formula>#REF!</formula>
    </cfRule>
    <cfRule type="cellIs" dxfId="817" priority="1583" operator="equal">
      <formula>#REF!</formula>
    </cfRule>
    <cfRule type="cellIs" dxfId="816" priority="1584" operator="equal">
      <formula>#REF!</formula>
    </cfRule>
    <cfRule type="cellIs" dxfId="815" priority="1585" operator="equal">
      <formula>#REF!</formula>
    </cfRule>
    <cfRule type="cellIs" dxfId="814" priority="1586" operator="equal">
      <formula>#REF!</formula>
    </cfRule>
    <cfRule type="cellIs" dxfId="813" priority="1587" operator="equal">
      <formula>#REF!</formula>
    </cfRule>
    <cfRule type="cellIs" dxfId="812" priority="1588" operator="equal">
      <formula>#REF!</formula>
    </cfRule>
    <cfRule type="cellIs" dxfId="811" priority="1589" operator="equal">
      <formula>#REF!</formula>
    </cfRule>
    <cfRule type="cellIs" dxfId="810" priority="1590" operator="equal">
      <formula>#REF!</formula>
    </cfRule>
    <cfRule type="cellIs" dxfId="809" priority="1591" operator="equal">
      <formula>#REF!</formula>
    </cfRule>
    <cfRule type="cellIs" dxfId="808" priority="1592" operator="equal">
      <formula>#REF!</formula>
    </cfRule>
    <cfRule type="cellIs" dxfId="807" priority="1593" operator="equal">
      <formula>#REF!</formula>
    </cfRule>
    <cfRule type="cellIs" dxfId="806" priority="1594" operator="equal">
      <formula>#REF!</formula>
    </cfRule>
    <cfRule type="cellIs" dxfId="805" priority="1595" operator="equal">
      <formula>#REF!</formula>
    </cfRule>
    <cfRule type="cellIs" dxfId="804" priority="1596" operator="equal">
      <formula>#REF!</formula>
    </cfRule>
    <cfRule type="cellIs" dxfId="803" priority="1597" operator="equal">
      <formula>#REF!</formula>
    </cfRule>
    <cfRule type="cellIs" dxfId="802" priority="1598" operator="equal">
      <formula>#REF!</formula>
    </cfRule>
    <cfRule type="cellIs" dxfId="801" priority="1599" operator="equal">
      <formula>#REF!</formula>
    </cfRule>
  </conditionalFormatting>
  <conditionalFormatting sqref="M17 M19 M22 M25:M27 M66 J66 O66 AP66 AR66 M55 O55 AP55 AR55 AR57:AR58 AP57:AP58 O57:O58 M57:M58">
    <cfRule type="cellIs" dxfId="800" priority="1558" operator="equal">
      <formula>#REF!</formula>
    </cfRule>
  </conditionalFormatting>
  <conditionalFormatting sqref="J19 J22 J25:J27">
    <cfRule type="cellIs" dxfId="799" priority="1556" operator="equal">
      <formula>#REF!</formula>
    </cfRule>
  </conditionalFormatting>
  <conditionalFormatting sqref="O17 O19 O22 O25:O27">
    <cfRule type="cellIs" dxfId="798" priority="1552" operator="equal">
      <formula>#REF!</formula>
    </cfRule>
  </conditionalFormatting>
  <conditionalFormatting sqref="AP17 AP19 AP22 AP25:AP27">
    <cfRule type="cellIs" dxfId="797" priority="1360" operator="equal">
      <formula>#REF!</formula>
    </cfRule>
  </conditionalFormatting>
  <conditionalFormatting sqref="AR17 AR19 AR22 AR25:AR27">
    <cfRule type="cellIs" dxfId="796" priority="1359" operator="equal">
      <formula>#REF!</formula>
    </cfRule>
  </conditionalFormatting>
  <conditionalFormatting sqref="J17">
    <cfRule type="cellIs" dxfId="795" priority="1358" operator="equal">
      <formula>#REF!</formula>
    </cfRule>
  </conditionalFormatting>
  <conditionalFormatting sqref="S41 S55 S57:S58">
    <cfRule type="cellIs" dxfId="794" priority="1281" operator="equal">
      <formula>#REF!</formula>
    </cfRule>
    <cfRule type="cellIs" dxfId="793" priority="1322" operator="equal">
      <formula>#REF!</formula>
    </cfRule>
    <cfRule type="cellIs" dxfId="792" priority="1323" operator="equal">
      <formula>#REF!</formula>
    </cfRule>
    <cfRule type="cellIs" dxfId="791" priority="1324" operator="equal">
      <formula>#REF!</formula>
    </cfRule>
    <cfRule type="cellIs" dxfId="790" priority="1325" operator="equal">
      <formula>#REF!</formula>
    </cfRule>
    <cfRule type="cellIs" dxfId="789" priority="1326" operator="equal">
      <formula>#REF!</formula>
    </cfRule>
    <cfRule type="cellIs" dxfId="788" priority="1327" operator="equal">
      <formula>#REF!</formula>
    </cfRule>
    <cfRule type="cellIs" dxfId="787" priority="1328" operator="equal">
      <formula>#REF!</formula>
    </cfRule>
    <cfRule type="cellIs" dxfId="786" priority="1329" operator="equal">
      <formula>#REF!</formula>
    </cfRule>
    <cfRule type="cellIs" dxfId="785" priority="1330" operator="equal">
      <formula>#REF!</formula>
    </cfRule>
    <cfRule type="cellIs" dxfId="784" priority="1331" operator="equal">
      <formula>#REF!</formula>
    </cfRule>
    <cfRule type="cellIs" dxfId="783" priority="1332" operator="equal">
      <formula>#REF!</formula>
    </cfRule>
    <cfRule type="cellIs" dxfId="782" priority="1333" operator="equal">
      <formula>#REF!</formula>
    </cfRule>
    <cfRule type="cellIs" dxfId="781" priority="1334" operator="equal">
      <formula>#REF!</formula>
    </cfRule>
    <cfRule type="cellIs" dxfId="780" priority="1335" operator="equal">
      <formula>#REF!</formula>
    </cfRule>
    <cfRule type="cellIs" dxfId="779" priority="1336" operator="equal">
      <formula>#REF!</formula>
    </cfRule>
    <cfRule type="cellIs" dxfId="778" priority="1337" operator="equal">
      <formula>#REF!</formula>
    </cfRule>
    <cfRule type="cellIs" dxfId="777" priority="1338" operator="equal">
      <formula>#REF!</formula>
    </cfRule>
    <cfRule type="cellIs" dxfId="776" priority="1339" operator="equal">
      <formula>#REF!</formula>
    </cfRule>
    <cfRule type="cellIs" dxfId="775" priority="1340" operator="equal">
      <formula>#REF!</formula>
    </cfRule>
    <cfRule type="cellIs" dxfId="774" priority="1341" operator="equal">
      <formula>#REF!</formula>
    </cfRule>
    <cfRule type="cellIs" dxfId="773" priority="1342" operator="equal">
      <formula>#REF!</formula>
    </cfRule>
    <cfRule type="cellIs" dxfId="772" priority="1343" operator="equal">
      <formula>#REF!</formula>
    </cfRule>
    <cfRule type="cellIs" dxfId="771" priority="1344" operator="equal">
      <formula>#REF!</formula>
    </cfRule>
    <cfRule type="cellIs" dxfId="770" priority="1345" operator="equal">
      <formula>#REF!</formula>
    </cfRule>
    <cfRule type="cellIs" dxfId="769" priority="1346" operator="equal">
      <formula>#REF!</formula>
    </cfRule>
    <cfRule type="cellIs" dxfId="768" priority="1347" operator="equal">
      <formula>#REF!</formula>
    </cfRule>
    <cfRule type="cellIs" dxfId="767" priority="1348" operator="equal">
      <formula>#REF!</formula>
    </cfRule>
    <cfRule type="cellIs" dxfId="766" priority="1349" operator="equal">
      <formula>#REF!</formula>
    </cfRule>
    <cfRule type="cellIs" dxfId="765" priority="1350" operator="equal">
      <formula>#REF!</formula>
    </cfRule>
    <cfRule type="cellIs" dxfId="764" priority="1351" operator="equal">
      <formula>#REF!</formula>
    </cfRule>
    <cfRule type="cellIs" dxfId="763" priority="1352" operator="equal">
      <formula>#REF!</formula>
    </cfRule>
    <cfRule type="cellIs" dxfId="762" priority="1353" operator="equal">
      <formula>#REF!</formula>
    </cfRule>
    <cfRule type="cellIs" dxfId="761" priority="1354" operator="equal">
      <formula>#REF!</formula>
    </cfRule>
    <cfRule type="cellIs" dxfId="760" priority="1355" operator="equal">
      <formula>#REF!</formula>
    </cfRule>
    <cfRule type="cellIs" dxfId="759" priority="1356" operator="equal">
      <formula>#REF!</formula>
    </cfRule>
    <cfRule type="cellIs" dxfId="758" priority="1357" operator="equal">
      <formula>#REF!</formula>
    </cfRule>
  </conditionalFormatting>
  <conditionalFormatting sqref="AU41">
    <cfRule type="cellIs" dxfId="757" priority="1280" operator="equal">
      <formula>#REF!</formula>
    </cfRule>
    <cfRule type="cellIs" dxfId="756" priority="1282" operator="equal">
      <formula>#REF!</formula>
    </cfRule>
    <cfRule type="cellIs" dxfId="755" priority="1286" operator="equal">
      <formula>#REF!</formula>
    </cfRule>
    <cfRule type="cellIs" dxfId="754" priority="1287" operator="equal">
      <formula>#REF!</formula>
    </cfRule>
    <cfRule type="cellIs" dxfId="753" priority="1288" operator="equal">
      <formula>#REF!</formula>
    </cfRule>
    <cfRule type="cellIs" dxfId="752" priority="1289" operator="equal">
      <formula>#REF!</formula>
    </cfRule>
    <cfRule type="cellIs" dxfId="751" priority="1290" operator="equal">
      <formula>#REF!</formula>
    </cfRule>
    <cfRule type="cellIs" dxfId="750" priority="1291" operator="equal">
      <formula>#REF!</formula>
    </cfRule>
    <cfRule type="cellIs" dxfId="749" priority="1292" operator="equal">
      <formula>#REF!</formula>
    </cfRule>
    <cfRule type="cellIs" dxfId="748" priority="1293" operator="equal">
      <formula>#REF!</formula>
    </cfRule>
    <cfRule type="cellIs" dxfId="747" priority="1294" operator="equal">
      <formula>#REF!</formula>
    </cfRule>
    <cfRule type="cellIs" dxfId="746" priority="1295" operator="equal">
      <formula>#REF!</formula>
    </cfRule>
    <cfRule type="cellIs" dxfId="745" priority="1296" operator="equal">
      <formula>#REF!</formula>
    </cfRule>
    <cfRule type="cellIs" dxfId="744" priority="1297" operator="equal">
      <formula>#REF!</formula>
    </cfRule>
    <cfRule type="cellIs" dxfId="743" priority="1298" operator="equal">
      <formula>#REF!</formula>
    </cfRule>
    <cfRule type="cellIs" dxfId="742" priority="1299" operator="equal">
      <formula>#REF!</formula>
    </cfRule>
    <cfRule type="cellIs" dxfId="741" priority="1300" operator="equal">
      <formula>#REF!</formula>
    </cfRule>
    <cfRule type="cellIs" dxfId="740" priority="1301" operator="equal">
      <formula>#REF!</formula>
    </cfRule>
    <cfRule type="cellIs" dxfId="739" priority="1302" operator="equal">
      <formula>#REF!</formula>
    </cfRule>
    <cfRule type="cellIs" dxfId="738" priority="1303" operator="equal">
      <formula>#REF!</formula>
    </cfRule>
    <cfRule type="cellIs" dxfId="737" priority="1304" operator="equal">
      <formula>#REF!</formula>
    </cfRule>
    <cfRule type="cellIs" dxfId="736" priority="1305" operator="equal">
      <formula>#REF!</formula>
    </cfRule>
    <cfRule type="cellIs" dxfId="735" priority="1306" operator="equal">
      <formula>#REF!</formula>
    </cfRule>
    <cfRule type="cellIs" dxfId="734" priority="1307" operator="equal">
      <formula>#REF!</formula>
    </cfRule>
    <cfRule type="cellIs" dxfId="733" priority="1308" operator="equal">
      <formula>#REF!</formula>
    </cfRule>
    <cfRule type="cellIs" dxfId="732" priority="1309" operator="equal">
      <formula>#REF!</formula>
    </cfRule>
    <cfRule type="cellIs" dxfId="731" priority="1310" operator="equal">
      <formula>#REF!</formula>
    </cfRule>
    <cfRule type="cellIs" dxfId="730" priority="1311" operator="equal">
      <formula>#REF!</formula>
    </cfRule>
    <cfRule type="cellIs" dxfId="729" priority="1312" operator="equal">
      <formula>#REF!</formula>
    </cfRule>
    <cfRule type="cellIs" dxfId="728" priority="1313" operator="equal">
      <formula>#REF!</formula>
    </cfRule>
    <cfRule type="cellIs" dxfId="727" priority="1314" operator="equal">
      <formula>#REF!</formula>
    </cfRule>
    <cfRule type="cellIs" dxfId="726" priority="1315" operator="equal">
      <formula>#REF!</formula>
    </cfRule>
    <cfRule type="cellIs" dxfId="725" priority="1316" operator="equal">
      <formula>#REF!</formula>
    </cfRule>
    <cfRule type="cellIs" dxfId="724" priority="1317" operator="equal">
      <formula>#REF!</formula>
    </cfRule>
    <cfRule type="cellIs" dxfId="723" priority="1318" operator="equal">
      <formula>#REF!</formula>
    </cfRule>
    <cfRule type="cellIs" dxfId="722" priority="1319" operator="equal">
      <formula>#REF!</formula>
    </cfRule>
    <cfRule type="cellIs" dxfId="721" priority="1320" operator="equal">
      <formula>#REF!</formula>
    </cfRule>
    <cfRule type="cellIs" dxfId="720" priority="1321" operator="equal">
      <formula>#REF!</formula>
    </cfRule>
  </conditionalFormatting>
  <conditionalFormatting sqref="M41">
    <cfRule type="cellIs" dxfId="719" priority="1285" operator="equal">
      <formula>#REF!</formula>
    </cfRule>
  </conditionalFormatting>
  <conditionalFormatting sqref="J41">
    <cfRule type="cellIs" dxfId="718" priority="1284" operator="equal">
      <formula>#REF!</formula>
    </cfRule>
  </conditionalFormatting>
  <conditionalFormatting sqref="O41">
    <cfRule type="cellIs" dxfId="717" priority="1283" operator="equal">
      <formula>#REF!</formula>
    </cfRule>
  </conditionalFormatting>
  <conditionalFormatting sqref="AP41">
    <cfRule type="cellIs" dxfId="716" priority="1279" operator="equal">
      <formula>#REF!</formula>
    </cfRule>
  </conditionalFormatting>
  <conditionalFormatting sqref="AR41">
    <cfRule type="cellIs" dxfId="715" priority="1278" operator="equal">
      <formula>#REF!</formula>
    </cfRule>
  </conditionalFormatting>
  <conditionalFormatting sqref="S36">
    <cfRule type="cellIs" dxfId="714" priority="1201" operator="equal">
      <formula>#REF!</formula>
    </cfRule>
    <cfRule type="cellIs" dxfId="713" priority="1242" operator="equal">
      <formula>#REF!</formula>
    </cfRule>
    <cfRule type="cellIs" dxfId="712" priority="1243" operator="equal">
      <formula>#REF!</formula>
    </cfRule>
    <cfRule type="cellIs" dxfId="711" priority="1244" operator="equal">
      <formula>#REF!</formula>
    </cfRule>
    <cfRule type="cellIs" dxfId="710" priority="1245" operator="equal">
      <formula>#REF!</formula>
    </cfRule>
    <cfRule type="cellIs" dxfId="709" priority="1246" operator="equal">
      <formula>#REF!</formula>
    </cfRule>
    <cfRule type="cellIs" dxfId="708" priority="1247" operator="equal">
      <formula>#REF!</formula>
    </cfRule>
    <cfRule type="cellIs" dxfId="707" priority="1248" operator="equal">
      <formula>#REF!</formula>
    </cfRule>
    <cfRule type="cellIs" dxfId="706" priority="1249" operator="equal">
      <formula>#REF!</formula>
    </cfRule>
    <cfRule type="cellIs" dxfId="705" priority="1250" operator="equal">
      <formula>#REF!</formula>
    </cfRule>
    <cfRule type="cellIs" dxfId="704" priority="1251" operator="equal">
      <formula>#REF!</formula>
    </cfRule>
    <cfRule type="cellIs" dxfId="703" priority="1252" operator="equal">
      <formula>#REF!</formula>
    </cfRule>
    <cfRule type="cellIs" dxfId="702" priority="1253" operator="equal">
      <formula>#REF!</formula>
    </cfRule>
    <cfRule type="cellIs" dxfId="701" priority="1254" operator="equal">
      <formula>#REF!</formula>
    </cfRule>
    <cfRule type="cellIs" dxfId="700" priority="1255" operator="equal">
      <formula>#REF!</formula>
    </cfRule>
    <cfRule type="cellIs" dxfId="699" priority="1256" operator="equal">
      <formula>#REF!</formula>
    </cfRule>
    <cfRule type="cellIs" dxfId="698" priority="1257" operator="equal">
      <formula>#REF!</formula>
    </cfRule>
    <cfRule type="cellIs" dxfId="697" priority="1258" operator="equal">
      <formula>#REF!</formula>
    </cfRule>
    <cfRule type="cellIs" dxfId="696" priority="1259" operator="equal">
      <formula>#REF!</formula>
    </cfRule>
    <cfRule type="cellIs" dxfId="695" priority="1260" operator="equal">
      <formula>#REF!</formula>
    </cfRule>
    <cfRule type="cellIs" dxfId="694" priority="1261" operator="equal">
      <formula>#REF!</formula>
    </cfRule>
    <cfRule type="cellIs" dxfId="693" priority="1262" operator="equal">
      <formula>#REF!</formula>
    </cfRule>
    <cfRule type="cellIs" dxfId="692" priority="1263" operator="equal">
      <formula>#REF!</formula>
    </cfRule>
    <cfRule type="cellIs" dxfId="691" priority="1264" operator="equal">
      <formula>#REF!</formula>
    </cfRule>
    <cfRule type="cellIs" dxfId="690" priority="1265" operator="equal">
      <formula>#REF!</formula>
    </cfRule>
    <cfRule type="cellIs" dxfId="689" priority="1266" operator="equal">
      <formula>#REF!</formula>
    </cfRule>
    <cfRule type="cellIs" dxfId="688" priority="1267" operator="equal">
      <formula>#REF!</formula>
    </cfRule>
    <cfRule type="cellIs" dxfId="687" priority="1268" operator="equal">
      <formula>#REF!</formula>
    </cfRule>
    <cfRule type="cellIs" dxfId="686" priority="1269" operator="equal">
      <formula>#REF!</formula>
    </cfRule>
    <cfRule type="cellIs" dxfId="685" priority="1270" operator="equal">
      <formula>#REF!</formula>
    </cfRule>
    <cfRule type="cellIs" dxfId="684" priority="1271" operator="equal">
      <formula>#REF!</formula>
    </cfRule>
    <cfRule type="cellIs" dxfId="683" priority="1272" operator="equal">
      <formula>#REF!</formula>
    </cfRule>
    <cfRule type="cellIs" dxfId="682" priority="1273" operator="equal">
      <formula>#REF!</formula>
    </cfRule>
    <cfRule type="cellIs" dxfId="681" priority="1274" operator="equal">
      <formula>#REF!</formula>
    </cfRule>
    <cfRule type="cellIs" dxfId="680" priority="1275" operator="equal">
      <formula>#REF!</formula>
    </cfRule>
    <cfRule type="cellIs" dxfId="679" priority="1276" operator="equal">
      <formula>#REF!</formula>
    </cfRule>
    <cfRule type="cellIs" dxfId="678" priority="1277" operator="equal">
      <formula>#REF!</formula>
    </cfRule>
  </conditionalFormatting>
  <conditionalFormatting sqref="AU36">
    <cfRule type="cellIs" dxfId="677" priority="1200" operator="equal">
      <formula>#REF!</formula>
    </cfRule>
    <cfRule type="cellIs" dxfId="676" priority="1202" operator="equal">
      <formula>#REF!</formula>
    </cfRule>
    <cfRule type="cellIs" dxfId="675" priority="1206" operator="equal">
      <formula>#REF!</formula>
    </cfRule>
    <cfRule type="cellIs" dxfId="674" priority="1207" operator="equal">
      <formula>#REF!</formula>
    </cfRule>
    <cfRule type="cellIs" dxfId="673" priority="1208" operator="equal">
      <formula>#REF!</formula>
    </cfRule>
    <cfRule type="cellIs" dxfId="672" priority="1209" operator="equal">
      <formula>#REF!</formula>
    </cfRule>
    <cfRule type="cellIs" dxfId="671" priority="1210" operator="equal">
      <formula>#REF!</formula>
    </cfRule>
    <cfRule type="cellIs" dxfId="670" priority="1211" operator="equal">
      <formula>#REF!</formula>
    </cfRule>
    <cfRule type="cellIs" dxfId="669" priority="1212" operator="equal">
      <formula>#REF!</formula>
    </cfRule>
    <cfRule type="cellIs" dxfId="668" priority="1213" operator="equal">
      <formula>#REF!</formula>
    </cfRule>
    <cfRule type="cellIs" dxfId="667" priority="1214" operator="equal">
      <formula>#REF!</formula>
    </cfRule>
    <cfRule type="cellIs" dxfId="666" priority="1215" operator="equal">
      <formula>#REF!</formula>
    </cfRule>
    <cfRule type="cellIs" dxfId="665" priority="1216" operator="equal">
      <formula>#REF!</formula>
    </cfRule>
    <cfRule type="cellIs" dxfId="664" priority="1217" operator="equal">
      <formula>#REF!</formula>
    </cfRule>
    <cfRule type="cellIs" dxfId="663" priority="1218" operator="equal">
      <formula>#REF!</formula>
    </cfRule>
    <cfRule type="cellIs" dxfId="662" priority="1219" operator="equal">
      <formula>#REF!</formula>
    </cfRule>
    <cfRule type="cellIs" dxfId="661" priority="1220" operator="equal">
      <formula>#REF!</formula>
    </cfRule>
    <cfRule type="cellIs" dxfId="660" priority="1221" operator="equal">
      <formula>#REF!</formula>
    </cfRule>
    <cfRule type="cellIs" dxfId="659" priority="1222" operator="equal">
      <formula>#REF!</formula>
    </cfRule>
    <cfRule type="cellIs" dxfId="658" priority="1223" operator="equal">
      <formula>#REF!</formula>
    </cfRule>
    <cfRule type="cellIs" dxfId="657" priority="1224" operator="equal">
      <formula>#REF!</formula>
    </cfRule>
    <cfRule type="cellIs" dxfId="656" priority="1225" operator="equal">
      <formula>#REF!</formula>
    </cfRule>
    <cfRule type="cellIs" dxfId="655" priority="1226" operator="equal">
      <formula>#REF!</formula>
    </cfRule>
    <cfRule type="cellIs" dxfId="654" priority="1227" operator="equal">
      <formula>#REF!</formula>
    </cfRule>
    <cfRule type="cellIs" dxfId="653" priority="1228" operator="equal">
      <formula>#REF!</formula>
    </cfRule>
    <cfRule type="cellIs" dxfId="652" priority="1229" operator="equal">
      <formula>#REF!</formula>
    </cfRule>
    <cfRule type="cellIs" dxfId="651" priority="1230" operator="equal">
      <formula>#REF!</formula>
    </cfRule>
    <cfRule type="cellIs" dxfId="650" priority="1231" operator="equal">
      <formula>#REF!</formula>
    </cfRule>
    <cfRule type="cellIs" dxfId="649" priority="1232" operator="equal">
      <formula>#REF!</formula>
    </cfRule>
    <cfRule type="cellIs" dxfId="648" priority="1233" operator="equal">
      <formula>#REF!</formula>
    </cfRule>
    <cfRule type="cellIs" dxfId="647" priority="1234" operator="equal">
      <formula>#REF!</formula>
    </cfRule>
    <cfRule type="cellIs" dxfId="646" priority="1235" operator="equal">
      <formula>#REF!</formula>
    </cfRule>
    <cfRule type="cellIs" dxfId="645" priority="1236" operator="equal">
      <formula>#REF!</formula>
    </cfRule>
    <cfRule type="cellIs" dxfId="644" priority="1237" operator="equal">
      <formula>#REF!</formula>
    </cfRule>
    <cfRule type="cellIs" dxfId="643" priority="1238" operator="equal">
      <formula>#REF!</formula>
    </cfRule>
    <cfRule type="cellIs" dxfId="642" priority="1239" operator="equal">
      <formula>#REF!</formula>
    </cfRule>
    <cfRule type="cellIs" dxfId="641" priority="1240" operator="equal">
      <formula>#REF!</formula>
    </cfRule>
    <cfRule type="cellIs" dxfId="640" priority="1241" operator="equal">
      <formula>#REF!</formula>
    </cfRule>
  </conditionalFormatting>
  <conditionalFormatting sqref="M36 M31 J31 O31">
    <cfRule type="cellIs" dxfId="639" priority="1205" operator="equal">
      <formula>#REF!</formula>
    </cfRule>
  </conditionalFormatting>
  <conditionalFormatting sqref="J36">
    <cfRule type="cellIs" dxfId="638" priority="1204" operator="equal">
      <formula>#REF!</formula>
    </cfRule>
  </conditionalFormatting>
  <conditionalFormatting sqref="O36">
    <cfRule type="cellIs" dxfId="637" priority="1203" operator="equal">
      <formula>#REF!</formula>
    </cfRule>
  </conditionalFormatting>
  <conditionalFormatting sqref="AP36">
    <cfRule type="cellIs" dxfId="636" priority="1199" operator="equal">
      <formula>#REF!</formula>
    </cfRule>
  </conditionalFormatting>
  <conditionalFormatting sqref="AR36">
    <cfRule type="cellIs" dxfId="635" priority="1198" operator="equal">
      <formula>#REF!</formula>
    </cfRule>
  </conditionalFormatting>
  <conditionalFormatting sqref="S34">
    <cfRule type="cellIs" dxfId="634" priority="1121" operator="equal">
      <formula>#REF!</formula>
    </cfRule>
    <cfRule type="cellIs" dxfId="633" priority="1162" operator="equal">
      <formula>#REF!</formula>
    </cfRule>
    <cfRule type="cellIs" dxfId="632" priority="1163" operator="equal">
      <formula>#REF!</formula>
    </cfRule>
    <cfRule type="cellIs" dxfId="631" priority="1164" operator="equal">
      <formula>#REF!</formula>
    </cfRule>
    <cfRule type="cellIs" dxfId="630" priority="1165" operator="equal">
      <formula>#REF!</formula>
    </cfRule>
    <cfRule type="cellIs" dxfId="629" priority="1166" operator="equal">
      <formula>#REF!</formula>
    </cfRule>
    <cfRule type="cellIs" dxfId="628" priority="1167" operator="equal">
      <formula>#REF!</formula>
    </cfRule>
    <cfRule type="cellIs" dxfId="627" priority="1168" operator="equal">
      <formula>#REF!</formula>
    </cfRule>
    <cfRule type="cellIs" dxfId="626" priority="1169" operator="equal">
      <formula>#REF!</formula>
    </cfRule>
    <cfRule type="cellIs" dxfId="625" priority="1170" operator="equal">
      <formula>#REF!</formula>
    </cfRule>
    <cfRule type="cellIs" dxfId="624" priority="1171" operator="equal">
      <formula>#REF!</formula>
    </cfRule>
    <cfRule type="cellIs" dxfId="623" priority="1172" operator="equal">
      <formula>#REF!</formula>
    </cfRule>
    <cfRule type="cellIs" dxfId="622" priority="1173" operator="equal">
      <formula>#REF!</formula>
    </cfRule>
    <cfRule type="cellIs" dxfId="621" priority="1174" operator="equal">
      <formula>#REF!</formula>
    </cfRule>
    <cfRule type="cellIs" dxfId="620" priority="1175" operator="equal">
      <formula>#REF!</formula>
    </cfRule>
    <cfRule type="cellIs" dxfId="619" priority="1176" operator="equal">
      <formula>#REF!</formula>
    </cfRule>
    <cfRule type="cellIs" dxfId="618" priority="1177" operator="equal">
      <formula>#REF!</formula>
    </cfRule>
    <cfRule type="cellIs" dxfId="617" priority="1178" operator="equal">
      <formula>#REF!</formula>
    </cfRule>
    <cfRule type="cellIs" dxfId="616" priority="1179" operator="equal">
      <formula>#REF!</formula>
    </cfRule>
    <cfRule type="cellIs" dxfId="615" priority="1180" operator="equal">
      <formula>#REF!</formula>
    </cfRule>
    <cfRule type="cellIs" dxfId="614" priority="1181" operator="equal">
      <formula>#REF!</formula>
    </cfRule>
    <cfRule type="cellIs" dxfId="613" priority="1182" operator="equal">
      <formula>#REF!</formula>
    </cfRule>
    <cfRule type="cellIs" dxfId="612" priority="1183" operator="equal">
      <formula>#REF!</formula>
    </cfRule>
    <cfRule type="cellIs" dxfId="611" priority="1184" operator="equal">
      <formula>#REF!</formula>
    </cfRule>
    <cfRule type="cellIs" dxfId="610" priority="1185" operator="equal">
      <formula>#REF!</formula>
    </cfRule>
    <cfRule type="cellIs" dxfId="609" priority="1186" operator="equal">
      <formula>#REF!</formula>
    </cfRule>
    <cfRule type="cellIs" dxfId="608" priority="1187" operator="equal">
      <formula>#REF!</formula>
    </cfRule>
    <cfRule type="cellIs" dxfId="607" priority="1188" operator="equal">
      <formula>#REF!</formula>
    </cfRule>
    <cfRule type="cellIs" dxfId="606" priority="1189" operator="equal">
      <formula>#REF!</formula>
    </cfRule>
    <cfRule type="cellIs" dxfId="605" priority="1190" operator="equal">
      <formula>#REF!</formula>
    </cfRule>
    <cfRule type="cellIs" dxfId="604" priority="1191" operator="equal">
      <formula>#REF!</formula>
    </cfRule>
    <cfRule type="cellIs" dxfId="603" priority="1192" operator="equal">
      <formula>#REF!</formula>
    </cfRule>
    <cfRule type="cellIs" dxfId="602" priority="1193" operator="equal">
      <formula>#REF!</formula>
    </cfRule>
    <cfRule type="cellIs" dxfId="601" priority="1194" operator="equal">
      <formula>#REF!</formula>
    </cfRule>
    <cfRule type="cellIs" dxfId="600" priority="1195" operator="equal">
      <formula>#REF!</formula>
    </cfRule>
    <cfRule type="cellIs" dxfId="599" priority="1196" operator="equal">
      <formula>#REF!</formula>
    </cfRule>
    <cfRule type="cellIs" dxfId="598" priority="1197" operator="equal">
      <formula>#REF!</formula>
    </cfRule>
  </conditionalFormatting>
  <conditionalFormatting sqref="AU34">
    <cfRule type="cellIs" dxfId="597" priority="1120" operator="equal">
      <formula>#REF!</formula>
    </cfRule>
    <cfRule type="cellIs" dxfId="596" priority="1122" operator="equal">
      <formula>#REF!</formula>
    </cfRule>
    <cfRule type="cellIs" dxfId="595" priority="1126" operator="equal">
      <formula>#REF!</formula>
    </cfRule>
    <cfRule type="cellIs" dxfId="594" priority="1127" operator="equal">
      <formula>#REF!</formula>
    </cfRule>
    <cfRule type="cellIs" dxfId="593" priority="1128" operator="equal">
      <formula>#REF!</formula>
    </cfRule>
    <cfRule type="cellIs" dxfId="592" priority="1129" operator="equal">
      <formula>#REF!</formula>
    </cfRule>
    <cfRule type="cellIs" dxfId="591" priority="1130" operator="equal">
      <formula>#REF!</formula>
    </cfRule>
    <cfRule type="cellIs" dxfId="590" priority="1131" operator="equal">
      <formula>#REF!</formula>
    </cfRule>
    <cfRule type="cellIs" dxfId="589" priority="1132" operator="equal">
      <formula>#REF!</formula>
    </cfRule>
    <cfRule type="cellIs" dxfId="588" priority="1133" operator="equal">
      <formula>#REF!</formula>
    </cfRule>
    <cfRule type="cellIs" dxfId="587" priority="1134" operator="equal">
      <formula>#REF!</formula>
    </cfRule>
    <cfRule type="cellIs" dxfId="586" priority="1135" operator="equal">
      <formula>#REF!</formula>
    </cfRule>
    <cfRule type="cellIs" dxfId="585" priority="1136" operator="equal">
      <formula>#REF!</formula>
    </cfRule>
    <cfRule type="cellIs" dxfId="584" priority="1137" operator="equal">
      <formula>#REF!</formula>
    </cfRule>
    <cfRule type="cellIs" dxfId="583" priority="1138" operator="equal">
      <formula>#REF!</formula>
    </cfRule>
    <cfRule type="cellIs" dxfId="582" priority="1139" operator="equal">
      <formula>#REF!</formula>
    </cfRule>
    <cfRule type="cellIs" dxfId="581" priority="1140" operator="equal">
      <formula>#REF!</formula>
    </cfRule>
    <cfRule type="cellIs" dxfId="580" priority="1141" operator="equal">
      <formula>#REF!</formula>
    </cfRule>
    <cfRule type="cellIs" dxfId="579" priority="1142" operator="equal">
      <formula>#REF!</formula>
    </cfRule>
    <cfRule type="cellIs" dxfId="578" priority="1143" operator="equal">
      <formula>#REF!</formula>
    </cfRule>
    <cfRule type="cellIs" dxfId="577" priority="1144" operator="equal">
      <formula>#REF!</formula>
    </cfRule>
    <cfRule type="cellIs" dxfId="576" priority="1145" operator="equal">
      <formula>#REF!</formula>
    </cfRule>
    <cfRule type="cellIs" dxfId="575" priority="1146" operator="equal">
      <formula>#REF!</formula>
    </cfRule>
    <cfRule type="cellIs" dxfId="574" priority="1147" operator="equal">
      <formula>#REF!</formula>
    </cfRule>
    <cfRule type="cellIs" dxfId="573" priority="1148" operator="equal">
      <formula>#REF!</formula>
    </cfRule>
    <cfRule type="cellIs" dxfId="572" priority="1149" operator="equal">
      <formula>#REF!</formula>
    </cfRule>
    <cfRule type="cellIs" dxfId="571" priority="1150" operator="equal">
      <formula>#REF!</formula>
    </cfRule>
    <cfRule type="cellIs" dxfId="570" priority="1151" operator="equal">
      <formula>#REF!</formula>
    </cfRule>
    <cfRule type="cellIs" dxfId="569" priority="1152" operator="equal">
      <formula>#REF!</formula>
    </cfRule>
    <cfRule type="cellIs" dxfId="568" priority="1153" operator="equal">
      <formula>#REF!</formula>
    </cfRule>
    <cfRule type="cellIs" dxfId="567" priority="1154" operator="equal">
      <formula>#REF!</formula>
    </cfRule>
    <cfRule type="cellIs" dxfId="566" priority="1155" operator="equal">
      <formula>#REF!</formula>
    </cfRule>
    <cfRule type="cellIs" dxfId="565" priority="1156" operator="equal">
      <formula>#REF!</formula>
    </cfRule>
    <cfRule type="cellIs" dxfId="564" priority="1157" operator="equal">
      <formula>#REF!</formula>
    </cfRule>
    <cfRule type="cellIs" dxfId="563" priority="1158" operator="equal">
      <formula>#REF!</formula>
    </cfRule>
    <cfRule type="cellIs" dxfId="562" priority="1159" operator="equal">
      <formula>#REF!</formula>
    </cfRule>
    <cfRule type="cellIs" dxfId="561" priority="1160" operator="equal">
      <formula>#REF!</formula>
    </cfRule>
    <cfRule type="cellIs" dxfId="560" priority="1161" operator="equal">
      <formula>#REF!</formula>
    </cfRule>
  </conditionalFormatting>
  <conditionalFormatting sqref="M34">
    <cfRule type="cellIs" dxfId="559" priority="1125" operator="equal">
      <formula>#REF!</formula>
    </cfRule>
  </conditionalFormatting>
  <conditionalFormatting sqref="J34">
    <cfRule type="cellIs" dxfId="558" priority="1124" operator="equal">
      <formula>#REF!</formula>
    </cfRule>
  </conditionalFormatting>
  <conditionalFormatting sqref="O34">
    <cfRule type="cellIs" dxfId="557" priority="1123" operator="equal">
      <formula>#REF!</formula>
    </cfRule>
  </conditionalFormatting>
  <conditionalFormatting sqref="AP34">
    <cfRule type="cellIs" dxfId="556" priority="1119" operator="equal">
      <formula>#REF!</formula>
    </cfRule>
  </conditionalFormatting>
  <conditionalFormatting sqref="AR34">
    <cfRule type="cellIs" dxfId="555" priority="1118" operator="equal">
      <formula>#REF!</formula>
    </cfRule>
  </conditionalFormatting>
  <conditionalFormatting sqref="S31">
    <cfRule type="cellIs" dxfId="554" priority="1041" operator="equal">
      <formula>#REF!</formula>
    </cfRule>
    <cfRule type="cellIs" dxfId="553" priority="1082" operator="equal">
      <formula>#REF!</formula>
    </cfRule>
    <cfRule type="cellIs" dxfId="552" priority="1083" operator="equal">
      <formula>#REF!</formula>
    </cfRule>
    <cfRule type="cellIs" dxfId="551" priority="1084" operator="equal">
      <formula>#REF!</formula>
    </cfRule>
    <cfRule type="cellIs" dxfId="550" priority="1085" operator="equal">
      <formula>#REF!</formula>
    </cfRule>
    <cfRule type="cellIs" dxfId="549" priority="1086" operator="equal">
      <formula>#REF!</formula>
    </cfRule>
    <cfRule type="cellIs" dxfId="548" priority="1087" operator="equal">
      <formula>#REF!</formula>
    </cfRule>
    <cfRule type="cellIs" dxfId="547" priority="1088" operator="equal">
      <formula>#REF!</formula>
    </cfRule>
    <cfRule type="cellIs" dxfId="546" priority="1089" operator="equal">
      <formula>#REF!</formula>
    </cfRule>
    <cfRule type="cellIs" dxfId="545" priority="1090" operator="equal">
      <formula>#REF!</formula>
    </cfRule>
    <cfRule type="cellIs" dxfId="544" priority="1091" operator="equal">
      <formula>#REF!</formula>
    </cfRule>
    <cfRule type="cellIs" dxfId="543" priority="1092" operator="equal">
      <formula>#REF!</formula>
    </cfRule>
    <cfRule type="cellIs" dxfId="542" priority="1093" operator="equal">
      <formula>#REF!</formula>
    </cfRule>
    <cfRule type="cellIs" dxfId="541" priority="1094" operator="equal">
      <formula>#REF!</formula>
    </cfRule>
    <cfRule type="cellIs" dxfId="540" priority="1095" operator="equal">
      <formula>#REF!</formula>
    </cfRule>
    <cfRule type="cellIs" dxfId="539" priority="1096" operator="equal">
      <formula>#REF!</formula>
    </cfRule>
    <cfRule type="cellIs" dxfId="538" priority="1097" operator="equal">
      <formula>#REF!</formula>
    </cfRule>
    <cfRule type="cellIs" dxfId="537" priority="1098" operator="equal">
      <formula>#REF!</formula>
    </cfRule>
    <cfRule type="cellIs" dxfId="536" priority="1099" operator="equal">
      <formula>#REF!</formula>
    </cfRule>
    <cfRule type="cellIs" dxfId="535" priority="1100" operator="equal">
      <formula>#REF!</formula>
    </cfRule>
    <cfRule type="cellIs" dxfId="534" priority="1101" operator="equal">
      <formula>#REF!</formula>
    </cfRule>
    <cfRule type="cellIs" dxfId="533" priority="1102" operator="equal">
      <formula>#REF!</formula>
    </cfRule>
    <cfRule type="cellIs" dxfId="532" priority="1103" operator="equal">
      <formula>#REF!</formula>
    </cfRule>
    <cfRule type="cellIs" dxfId="531" priority="1104" operator="equal">
      <formula>#REF!</formula>
    </cfRule>
    <cfRule type="cellIs" dxfId="530" priority="1105" operator="equal">
      <formula>#REF!</formula>
    </cfRule>
    <cfRule type="cellIs" dxfId="529" priority="1106" operator="equal">
      <formula>#REF!</formula>
    </cfRule>
    <cfRule type="cellIs" dxfId="528" priority="1107" operator="equal">
      <formula>#REF!</formula>
    </cfRule>
    <cfRule type="cellIs" dxfId="527" priority="1108" operator="equal">
      <formula>#REF!</formula>
    </cfRule>
    <cfRule type="cellIs" dxfId="526" priority="1109" operator="equal">
      <formula>#REF!</formula>
    </cfRule>
    <cfRule type="cellIs" dxfId="525" priority="1110" operator="equal">
      <formula>#REF!</formula>
    </cfRule>
    <cfRule type="cellIs" dxfId="524" priority="1111" operator="equal">
      <formula>#REF!</formula>
    </cfRule>
    <cfRule type="cellIs" dxfId="523" priority="1112" operator="equal">
      <formula>#REF!</formula>
    </cfRule>
    <cfRule type="cellIs" dxfId="522" priority="1113" operator="equal">
      <formula>#REF!</formula>
    </cfRule>
    <cfRule type="cellIs" dxfId="521" priority="1114" operator="equal">
      <formula>#REF!</formula>
    </cfRule>
    <cfRule type="cellIs" dxfId="520" priority="1115" operator="equal">
      <formula>#REF!</formula>
    </cfRule>
    <cfRule type="cellIs" dxfId="519" priority="1116" operator="equal">
      <formula>#REF!</formula>
    </cfRule>
    <cfRule type="cellIs" dxfId="518" priority="1117" operator="equal">
      <formula>#REF!</formula>
    </cfRule>
  </conditionalFormatting>
  <conditionalFormatting sqref="AU31">
    <cfRule type="cellIs" dxfId="517" priority="1040" operator="equal">
      <formula>#REF!</formula>
    </cfRule>
    <cfRule type="cellIs" dxfId="516" priority="1042" operator="equal">
      <formula>#REF!</formula>
    </cfRule>
    <cfRule type="cellIs" dxfId="515" priority="1046" operator="equal">
      <formula>#REF!</formula>
    </cfRule>
    <cfRule type="cellIs" dxfId="514" priority="1047" operator="equal">
      <formula>#REF!</formula>
    </cfRule>
    <cfRule type="cellIs" dxfId="513" priority="1048" operator="equal">
      <formula>#REF!</formula>
    </cfRule>
    <cfRule type="cellIs" dxfId="512" priority="1049" operator="equal">
      <formula>#REF!</formula>
    </cfRule>
    <cfRule type="cellIs" dxfId="511" priority="1050" operator="equal">
      <formula>#REF!</formula>
    </cfRule>
    <cfRule type="cellIs" dxfId="510" priority="1051" operator="equal">
      <formula>#REF!</formula>
    </cfRule>
    <cfRule type="cellIs" dxfId="509" priority="1052" operator="equal">
      <formula>#REF!</formula>
    </cfRule>
    <cfRule type="cellIs" dxfId="508" priority="1053" operator="equal">
      <formula>#REF!</formula>
    </cfRule>
    <cfRule type="cellIs" dxfId="507" priority="1054" operator="equal">
      <formula>#REF!</formula>
    </cfRule>
    <cfRule type="cellIs" dxfId="506" priority="1055" operator="equal">
      <formula>#REF!</formula>
    </cfRule>
    <cfRule type="cellIs" dxfId="505" priority="1056" operator="equal">
      <formula>#REF!</formula>
    </cfRule>
    <cfRule type="cellIs" dxfId="504" priority="1057" operator="equal">
      <formula>#REF!</formula>
    </cfRule>
    <cfRule type="cellIs" dxfId="503" priority="1058" operator="equal">
      <formula>#REF!</formula>
    </cfRule>
    <cfRule type="cellIs" dxfId="502" priority="1059" operator="equal">
      <formula>#REF!</formula>
    </cfRule>
    <cfRule type="cellIs" dxfId="501" priority="1060" operator="equal">
      <formula>#REF!</formula>
    </cfRule>
    <cfRule type="cellIs" dxfId="500" priority="1061" operator="equal">
      <formula>#REF!</formula>
    </cfRule>
    <cfRule type="cellIs" dxfId="499" priority="1062" operator="equal">
      <formula>#REF!</formula>
    </cfRule>
    <cfRule type="cellIs" dxfId="498" priority="1063" operator="equal">
      <formula>#REF!</formula>
    </cfRule>
    <cfRule type="cellIs" dxfId="497" priority="1064" operator="equal">
      <formula>#REF!</formula>
    </cfRule>
    <cfRule type="cellIs" dxfId="496" priority="1065" operator="equal">
      <formula>#REF!</formula>
    </cfRule>
    <cfRule type="cellIs" dxfId="495" priority="1066" operator="equal">
      <formula>#REF!</formula>
    </cfRule>
    <cfRule type="cellIs" dxfId="494" priority="1067" operator="equal">
      <formula>#REF!</formula>
    </cfRule>
    <cfRule type="cellIs" dxfId="493" priority="1068" operator="equal">
      <formula>#REF!</formula>
    </cfRule>
    <cfRule type="cellIs" dxfId="492" priority="1069" operator="equal">
      <formula>#REF!</formula>
    </cfRule>
    <cfRule type="cellIs" dxfId="491" priority="1070" operator="equal">
      <formula>#REF!</formula>
    </cfRule>
    <cfRule type="cellIs" dxfId="490" priority="1071" operator="equal">
      <formula>#REF!</formula>
    </cfRule>
    <cfRule type="cellIs" dxfId="489" priority="1072" operator="equal">
      <formula>#REF!</formula>
    </cfRule>
    <cfRule type="cellIs" dxfId="488" priority="1073" operator="equal">
      <formula>#REF!</formula>
    </cfRule>
    <cfRule type="cellIs" dxfId="487" priority="1074" operator="equal">
      <formula>#REF!</formula>
    </cfRule>
    <cfRule type="cellIs" dxfId="486" priority="1075" operator="equal">
      <formula>#REF!</formula>
    </cfRule>
    <cfRule type="cellIs" dxfId="485" priority="1076" operator="equal">
      <formula>#REF!</formula>
    </cfRule>
    <cfRule type="cellIs" dxfId="484" priority="1077" operator="equal">
      <formula>#REF!</formula>
    </cfRule>
    <cfRule type="cellIs" dxfId="483" priority="1078" operator="equal">
      <formula>#REF!</formula>
    </cfRule>
    <cfRule type="cellIs" dxfId="482" priority="1079" operator="equal">
      <formula>#REF!</formula>
    </cfRule>
    <cfRule type="cellIs" dxfId="481" priority="1080" operator="equal">
      <formula>#REF!</formula>
    </cfRule>
    <cfRule type="cellIs" dxfId="480" priority="1081" operator="equal">
      <formula>#REF!</formula>
    </cfRule>
  </conditionalFormatting>
  <conditionalFormatting sqref="AP31">
    <cfRule type="cellIs" dxfId="479" priority="1039" operator="equal">
      <formula>#REF!</formula>
    </cfRule>
  </conditionalFormatting>
  <conditionalFormatting sqref="AR31">
    <cfRule type="cellIs" dxfId="478" priority="1038" operator="equal">
      <formula>#REF!</formula>
    </cfRule>
  </conditionalFormatting>
  <conditionalFormatting sqref="AU19">
    <cfRule type="cellIs" dxfId="477" priority="1000" operator="equal">
      <formula>#REF!</formula>
    </cfRule>
    <cfRule type="cellIs" dxfId="476" priority="1001" operator="equal">
      <formula>#REF!</formula>
    </cfRule>
    <cfRule type="cellIs" dxfId="475" priority="1002" operator="equal">
      <formula>#REF!</formula>
    </cfRule>
    <cfRule type="cellIs" dxfId="474" priority="1003" operator="equal">
      <formula>#REF!</formula>
    </cfRule>
    <cfRule type="cellIs" dxfId="473" priority="1004" operator="equal">
      <formula>#REF!</formula>
    </cfRule>
    <cfRule type="cellIs" dxfId="472" priority="1005" operator="equal">
      <formula>#REF!</formula>
    </cfRule>
    <cfRule type="cellIs" dxfId="471" priority="1006" operator="equal">
      <formula>#REF!</formula>
    </cfRule>
    <cfRule type="cellIs" dxfId="470" priority="1007" operator="equal">
      <formula>#REF!</formula>
    </cfRule>
    <cfRule type="cellIs" dxfId="469" priority="1008" operator="equal">
      <formula>#REF!</formula>
    </cfRule>
    <cfRule type="cellIs" dxfId="468" priority="1009" operator="equal">
      <formula>#REF!</formula>
    </cfRule>
    <cfRule type="cellIs" dxfId="467" priority="1010" operator="equal">
      <formula>#REF!</formula>
    </cfRule>
    <cfRule type="cellIs" dxfId="466" priority="1011" operator="equal">
      <formula>#REF!</formula>
    </cfRule>
    <cfRule type="cellIs" dxfId="465" priority="1012" operator="equal">
      <formula>#REF!</formula>
    </cfRule>
    <cfRule type="cellIs" dxfId="464" priority="1013" operator="equal">
      <formula>#REF!</formula>
    </cfRule>
    <cfRule type="cellIs" dxfId="463" priority="1014" operator="equal">
      <formula>#REF!</formula>
    </cfRule>
    <cfRule type="cellIs" dxfId="462" priority="1015" operator="equal">
      <formula>#REF!</formula>
    </cfRule>
    <cfRule type="cellIs" dxfId="461" priority="1016" operator="equal">
      <formula>#REF!</formula>
    </cfRule>
    <cfRule type="cellIs" dxfId="460" priority="1017" operator="equal">
      <formula>#REF!</formula>
    </cfRule>
    <cfRule type="cellIs" dxfId="459" priority="1018" operator="equal">
      <formula>#REF!</formula>
    </cfRule>
    <cfRule type="cellIs" dxfId="458" priority="1019" operator="equal">
      <formula>#REF!</formula>
    </cfRule>
    <cfRule type="cellIs" dxfId="457" priority="1020" operator="equal">
      <formula>#REF!</formula>
    </cfRule>
    <cfRule type="cellIs" dxfId="456" priority="1021" operator="equal">
      <formula>#REF!</formula>
    </cfRule>
    <cfRule type="cellIs" dxfId="455" priority="1022" operator="equal">
      <formula>#REF!</formula>
    </cfRule>
    <cfRule type="cellIs" dxfId="454" priority="1023" operator="equal">
      <formula>#REF!</formula>
    </cfRule>
    <cfRule type="cellIs" dxfId="453" priority="1024" operator="equal">
      <formula>#REF!</formula>
    </cfRule>
    <cfRule type="cellIs" dxfId="452" priority="1025" operator="equal">
      <formula>#REF!</formula>
    </cfRule>
    <cfRule type="cellIs" dxfId="451" priority="1026" operator="equal">
      <formula>#REF!</formula>
    </cfRule>
    <cfRule type="cellIs" dxfId="450" priority="1027" operator="equal">
      <formula>#REF!</formula>
    </cfRule>
    <cfRule type="cellIs" dxfId="449" priority="1028" operator="equal">
      <formula>#REF!</formula>
    </cfRule>
    <cfRule type="cellIs" dxfId="448" priority="1029" operator="equal">
      <formula>#REF!</formula>
    </cfRule>
    <cfRule type="cellIs" dxfId="447" priority="1030" operator="equal">
      <formula>#REF!</formula>
    </cfRule>
    <cfRule type="cellIs" dxfId="446" priority="1031" operator="equal">
      <formula>#REF!</formula>
    </cfRule>
    <cfRule type="cellIs" dxfId="445" priority="1032" operator="equal">
      <formula>#REF!</formula>
    </cfRule>
    <cfRule type="cellIs" dxfId="444" priority="1033" operator="equal">
      <formula>#REF!</formula>
    </cfRule>
    <cfRule type="cellIs" dxfId="443" priority="1034" operator="equal">
      <formula>#REF!</formula>
    </cfRule>
    <cfRule type="cellIs" dxfId="442" priority="1035" operator="equal">
      <formula>#REF!</formula>
    </cfRule>
    <cfRule type="cellIs" dxfId="441" priority="1036" operator="equal">
      <formula>#REF!</formula>
    </cfRule>
    <cfRule type="cellIs" dxfId="440" priority="1037" operator="equal">
      <formula>#REF!</formula>
    </cfRule>
  </conditionalFormatting>
  <conditionalFormatting sqref="S19">
    <cfRule type="cellIs" dxfId="439" priority="962" operator="equal">
      <formula>#REF!</formula>
    </cfRule>
    <cfRule type="cellIs" dxfId="438" priority="963" operator="equal">
      <formula>#REF!</formula>
    </cfRule>
    <cfRule type="cellIs" dxfId="437" priority="964" operator="equal">
      <formula>#REF!</formula>
    </cfRule>
    <cfRule type="cellIs" dxfId="436" priority="965" operator="equal">
      <formula>#REF!</formula>
    </cfRule>
    <cfRule type="cellIs" dxfId="435" priority="966" operator="equal">
      <formula>#REF!</formula>
    </cfRule>
    <cfRule type="cellIs" dxfId="434" priority="967" operator="equal">
      <formula>#REF!</formula>
    </cfRule>
    <cfRule type="cellIs" dxfId="433" priority="968" operator="equal">
      <formula>#REF!</formula>
    </cfRule>
    <cfRule type="cellIs" dxfId="432" priority="969" operator="equal">
      <formula>#REF!</formula>
    </cfRule>
    <cfRule type="cellIs" dxfId="431" priority="970" operator="equal">
      <formula>#REF!</formula>
    </cfRule>
    <cfRule type="cellIs" dxfId="430" priority="971" operator="equal">
      <formula>#REF!</formula>
    </cfRule>
    <cfRule type="cellIs" dxfId="429" priority="972" operator="equal">
      <formula>#REF!</formula>
    </cfRule>
    <cfRule type="cellIs" dxfId="428" priority="973" operator="equal">
      <formula>#REF!</formula>
    </cfRule>
    <cfRule type="cellIs" dxfId="427" priority="974" operator="equal">
      <formula>#REF!</formula>
    </cfRule>
    <cfRule type="cellIs" dxfId="426" priority="975" operator="equal">
      <formula>#REF!</formula>
    </cfRule>
    <cfRule type="cellIs" dxfId="425" priority="976" operator="equal">
      <formula>#REF!</formula>
    </cfRule>
    <cfRule type="cellIs" dxfId="424" priority="977" operator="equal">
      <formula>#REF!</formula>
    </cfRule>
    <cfRule type="cellIs" dxfId="423" priority="978" operator="equal">
      <formula>#REF!</formula>
    </cfRule>
    <cfRule type="cellIs" dxfId="422" priority="979" operator="equal">
      <formula>#REF!</formula>
    </cfRule>
    <cfRule type="cellIs" dxfId="421" priority="980" operator="equal">
      <formula>#REF!</formula>
    </cfRule>
    <cfRule type="cellIs" dxfId="420" priority="981" operator="equal">
      <formula>#REF!</formula>
    </cfRule>
    <cfRule type="cellIs" dxfId="419" priority="982" operator="equal">
      <formula>#REF!</formula>
    </cfRule>
    <cfRule type="cellIs" dxfId="418" priority="983" operator="equal">
      <formula>#REF!</formula>
    </cfRule>
    <cfRule type="cellIs" dxfId="417" priority="984" operator="equal">
      <formula>#REF!</formula>
    </cfRule>
    <cfRule type="cellIs" dxfId="416" priority="985" operator="equal">
      <formula>#REF!</formula>
    </cfRule>
    <cfRule type="cellIs" dxfId="415" priority="986" operator="equal">
      <formula>#REF!</formula>
    </cfRule>
    <cfRule type="cellIs" dxfId="414" priority="987" operator="equal">
      <formula>#REF!</formula>
    </cfRule>
    <cfRule type="cellIs" dxfId="413" priority="988" operator="equal">
      <formula>#REF!</formula>
    </cfRule>
    <cfRule type="cellIs" dxfId="412" priority="989" operator="equal">
      <formula>#REF!</formula>
    </cfRule>
    <cfRule type="cellIs" dxfId="411" priority="990" operator="equal">
      <formula>#REF!</formula>
    </cfRule>
    <cfRule type="cellIs" dxfId="410" priority="991" operator="equal">
      <formula>#REF!</formula>
    </cfRule>
    <cfRule type="cellIs" dxfId="409" priority="992" operator="equal">
      <formula>#REF!</formula>
    </cfRule>
    <cfRule type="cellIs" dxfId="408" priority="993" operator="equal">
      <formula>#REF!</formula>
    </cfRule>
    <cfRule type="cellIs" dxfId="407" priority="994" operator="equal">
      <formula>#REF!</formula>
    </cfRule>
    <cfRule type="cellIs" dxfId="406" priority="995" operator="equal">
      <formula>#REF!</formula>
    </cfRule>
    <cfRule type="cellIs" dxfId="405" priority="996" operator="equal">
      <formula>#REF!</formula>
    </cfRule>
    <cfRule type="cellIs" dxfId="404" priority="997" operator="equal">
      <formula>#REF!</formula>
    </cfRule>
    <cfRule type="cellIs" dxfId="403" priority="998" operator="equal">
      <formula>#REF!</formula>
    </cfRule>
    <cfRule type="cellIs" dxfId="402" priority="999" operator="equal">
      <formula>#REF!</formula>
    </cfRule>
  </conditionalFormatting>
  <conditionalFormatting sqref="S61">
    <cfRule type="cellIs" dxfId="401" priority="805" operator="equal">
      <formula>#REF!</formula>
    </cfRule>
    <cfRule type="cellIs" dxfId="400" priority="846" operator="equal">
      <formula>#REF!</formula>
    </cfRule>
    <cfRule type="cellIs" dxfId="399" priority="847" operator="equal">
      <formula>#REF!</formula>
    </cfRule>
    <cfRule type="cellIs" dxfId="398" priority="848" operator="equal">
      <formula>#REF!</formula>
    </cfRule>
    <cfRule type="cellIs" dxfId="397" priority="849" operator="equal">
      <formula>#REF!</formula>
    </cfRule>
    <cfRule type="cellIs" dxfId="396" priority="850" operator="equal">
      <formula>#REF!</formula>
    </cfRule>
    <cfRule type="cellIs" dxfId="395" priority="851" operator="equal">
      <formula>#REF!</formula>
    </cfRule>
    <cfRule type="cellIs" dxfId="394" priority="852" operator="equal">
      <formula>#REF!</formula>
    </cfRule>
    <cfRule type="cellIs" dxfId="393" priority="853" operator="equal">
      <formula>#REF!</formula>
    </cfRule>
    <cfRule type="cellIs" dxfId="392" priority="854" operator="equal">
      <formula>#REF!</formula>
    </cfRule>
    <cfRule type="cellIs" dxfId="391" priority="855" operator="equal">
      <formula>#REF!</formula>
    </cfRule>
    <cfRule type="cellIs" dxfId="390" priority="856" operator="equal">
      <formula>#REF!</formula>
    </cfRule>
    <cfRule type="cellIs" dxfId="389" priority="857" operator="equal">
      <formula>#REF!</formula>
    </cfRule>
    <cfRule type="cellIs" dxfId="388" priority="858" operator="equal">
      <formula>#REF!</formula>
    </cfRule>
    <cfRule type="cellIs" dxfId="387" priority="859" operator="equal">
      <formula>#REF!</formula>
    </cfRule>
    <cfRule type="cellIs" dxfId="386" priority="860" operator="equal">
      <formula>#REF!</formula>
    </cfRule>
    <cfRule type="cellIs" dxfId="385" priority="861" operator="equal">
      <formula>#REF!</formula>
    </cfRule>
    <cfRule type="cellIs" dxfId="384" priority="862" operator="equal">
      <formula>#REF!</formula>
    </cfRule>
    <cfRule type="cellIs" dxfId="383" priority="863" operator="equal">
      <formula>#REF!</formula>
    </cfRule>
    <cfRule type="cellIs" dxfId="382" priority="864" operator="equal">
      <formula>#REF!</formula>
    </cfRule>
    <cfRule type="cellIs" dxfId="381" priority="865" operator="equal">
      <formula>#REF!</formula>
    </cfRule>
    <cfRule type="cellIs" dxfId="380" priority="866" operator="equal">
      <formula>#REF!</formula>
    </cfRule>
    <cfRule type="cellIs" dxfId="379" priority="867" operator="equal">
      <formula>#REF!</formula>
    </cfRule>
    <cfRule type="cellIs" dxfId="378" priority="868" operator="equal">
      <formula>#REF!</formula>
    </cfRule>
    <cfRule type="cellIs" dxfId="377" priority="869" operator="equal">
      <formula>#REF!</formula>
    </cfRule>
    <cfRule type="cellIs" dxfId="376" priority="870" operator="equal">
      <formula>#REF!</formula>
    </cfRule>
    <cfRule type="cellIs" dxfId="375" priority="871" operator="equal">
      <formula>#REF!</formula>
    </cfRule>
    <cfRule type="cellIs" dxfId="374" priority="872" operator="equal">
      <formula>#REF!</formula>
    </cfRule>
    <cfRule type="cellIs" dxfId="373" priority="873" operator="equal">
      <formula>#REF!</formula>
    </cfRule>
    <cfRule type="cellIs" dxfId="372" priority="874" operator="equal">
      <formula>#REF!</formula>
    </cfRule>
    <cfRule type="cellIs" dxfId="371" priority="875" operator="equal">
      <formula>#REF!</formula>
    </cfRule>
    <cfRule type="cellIs" dxfId="370" priority="876" operator="equal">
      <formula>#REF!</formula>
    </cfRule>
    <cfRule type="cellIs" dxfId="369" priority="877" operator="equal">
      <formula>#REF!</formula>
    </cfRule>
    <cfRule type="cellIs" dxfId="368" priority="878" operator="equal">
      <formula>#REF!</formula>
    </cfRule>
    <cfRule type="cellIs" dxfId="367" priority="879" operator="equal">
      <formula>#REF!</formula>
    </cfRule>
    <cfRule type="cellIs" dxfId="366" priority="880" operator="equal">
      <formula>#REF!</formula>
    </cfRule>
    <cfRule type="cellIs" dxfId="365" priority="881" operator="equal">
      <formula>#REF!</formula>
    </cfRule>
  </conditionalFormatting>
  <conditionalFormatting sqref="AU61">
    <cfRule type="cellIs" dxfId="364" priority="804" operator="equal">
      <formula>#REF!</formula>
    </cfRule>
    <cfRule type="cellIs" dxfId="363" priority="806" operator="equal">
      <formula>#REF!</formula>
    </cfRule>
    <cfRule type="cellIs" dxfId="362" priority="810" operator="equal">
      <formula>#REF!</formula>
    </cfRule>
    <cfRule type="cellIs" dxfId="361" priority="811" operator="equal">
      <formula>#REF!</formula>
    </cfRule>
    <cfRule type="cellIs" dxfId="360" priority="812" operator="equal">
      <formula>#REF!</formula>
    </cfRule>
    <cfRule type="cellIs" dxfId="359" priority="813" operator="equal">
      <formula>#REF!</formula>
    </cfRule>
    <cfRule type="cellIs" dxfId="358" priority="814" operator="equal">
      <formula>#REF!</formula>
    </cfRule>
    <cfRule type="cellIs" dxfId="357" priority="815" operator="equal">
      <formula>#REF!</formula>
    </cfRule>
    <cfRule type="cellIs" dxfId="356" priority="816" operator="equal">
      <formula>#REF!</formula>
    </cfRule>
    <cfRule type="cellIs" dxfId="355" priority="817" operator="equal">
      <formula>#REF!</formula>
    </cfRule>
    <cfRule type="cellIs" dxfId="354" priority="818" operator="equal">
      <formula>#REF!</formula>
    </cfRule>
    <cfRule type="cellIs" dxfId="353" priority="819" operator="equal">
      <formula>#REF!</formula>
    </cfRule>
    <cfRule type="cellIs" dxfId="352" priority="820" operator="equal">
      <formula>#REF!</formula>
    </cfRule>
    <cfRule type="cellIs" dxfId="351" priority="821" operator="equal">
      <formula>#REF!</formula>
    </cfRule>
    <cfRule type="cellIs" dxfId="350" priority="822" operator="equal">
      <formula>#REF!</formula>
    </cfRule>
    <cfRule type="cellIs" dxfId="349" priority="823" operator="equal">
      <formula>#REF!</formula>
    </cfRule>
    <cfRule type="cellIs" dxfId="348" priority="824" operator="equal">
      <formula>#REF!</formula>
    </cfRule>
    <cfRule type="cellIs" dxfId="347" priority="825" operator="equal">
      <formula>#REF!</formula>
    </cfRule>
    <cfRule type="cellIs" dxfId="346" priority="826" operator="equal">
      <formula>#REF!</formula>
    </cfRule>
    <cfRule type="cellIs" dxfId="345" priority="827" operator="equal">
      <formula>#REF!</formula>
    </cfRule>
    <cfRule type="cellIs" dxfId="344" priority="828" operator="equal">
      <formula>#REF!</formula>
    </cfRule>
    <cfRule type="cellIs" dxfId="343" priority="829" operator="equal">
      <formula>#REF!</formula>
    </cfRule>
    <cfRule type="cellIs" dxfId="342" priority="830" operator="equal">
      <formula>#REF!</formula>
    </cfRule>
    <cfRule type="cellIs" dxfId="341" priority="831" operator="equal">
      <formula>#REF!</formula>
    </cfRule>
    <cfRule type="cellIs" dxfId="340" priority="832" operator="equal">
      <formula>#REF!</formula>
    </cfRule>
    <cfRule type="cellIs" dxfId="339" priority="833" operator="equal">
      <formula>#REF!</formula>
    </cfRule>
    <cfRule type="cellIs" dxfId="338" priority="834" operator="equal">
      <formula>#REF!</formula>
    </cfRule>
    <cfRule type="cellIs" dxfId="337" priority="835" operator="equal">
      <formula>#REF!</formula>
    </cfRule>
    <cfRule type="cellIs" dxfId="336" priority="836" operator="equal">
      <formula>#REF!</formula>
    </cfRule>
    <cfRule type="cellIs" dxfId="335" priority="837" operator="equal">
      <formula>#REF!</formula>
    </cfRule>
    <cfRule type="cellIs" dxfId="334" priority="838" operator="equal">
      <formula>#REF!</formula>
    </cfRule>
    <cfRule type="cellIs" dxfId="333" priority="839" operator="equal">
      <formula>#REF!</formula>
    </cfRule>
    <cfRule type="cellIs" dxfId="332" priority="840" operator="equal">
      <formula>#REF!</formula>
    </cfRule>
    <cfRule type="cellIs" dxfId="331" priority="841" operator="equal">
      <formula>#REF!</formula>
    </cfRule>
    <cfRule type="cellIs" dxfId="330" priority="842" operator="equal">
      <formula>#REF!</formula>
    </cfRule>
    <cfRule type="cellIs" dxfId="329" priority="843" operator="equal">
      <formula>#REF!</formula>
    </cfRule>
    <cfRule type="cellIs" dxfId="328" priority="844" operator="equal">
      <formula>#REF!</formula>
    </cfRule>
    <cfRule type="cellIs" dxfId="327" priority="845" operator="equal">
      <formula>#REF!</formula>
    </cfRule>
  </conditionalFormatting>
  <conditionalFormatting sqref="M61">
    <cfRule type="cellIs" dxfId="326" priority="809" operator="equal">
      <formula>#REF!</formula>
    </cfRule>
  </conditionalFormatting>
  <conditionalFormatting sqref="J61">
    <cfRule type="cellIs" dxfId="325" priority="808" operator="equal">
      <formula>#REF!</formula>
    </cfRule>
  </conditionalFormatting>
  <conditionalFormatting sqref="O61">
    <cfRule type="cellIs" dxfId="324" priority="807" operator="equal">
      <formula>#REF!</formula>
    </cfRule>
  </conditionalFormatting>
  <conditionalFormatting sqref="AP61">
    <cfRule type="cellIs" dxfId="323" priority="803" operator="equal">
      <formula>#REF!</formula>
    </cfRule>
  </conditionalFormatting>
  <conditionalFormatting sqref="AR61">
    <cfRule type="cellIs" dxfId="322" priority="802" operator="equal">
      <formula>#REF!</formula>
    </cfRule>
  </conditionalFormatting>
  <conditionalFormatting sqref="J55 J57">
    <cfRule type="cellIs" dxfId="321" priority="728" operator="equal">
      <formula>#REF!</formula>
    </cfRule>
  </conditionalFormatting>
  <conditionalFormatting sqref="S49">
    <cfRule type="cellIs" dxfId="320" priority="485" operator="equal">
      <formula>#REF!</formula>
    </cfRule>
    <cfRule type="cellIs" dxfId="319" priority="526" operator="equal">
      <formula>#REF!</formula>
    </cfRule>
    <cfRule type="cellIs" dxfId="318" priority="527" operator="equal">
      <formula>#REF!</formula>
    </cfRule>
    <cfRule type="cellIs" dxfId="317" priority="528" operator="equal">
      <formula>#REF!</formula>
    </cfRule>
    <cfRule type="cellIs" dxfId="316" priority="529" operator="equal">
      <formula>#REF!</formula>
    </cfRule>
    <cfRule type="cellIs" dxfId="315" priority="530" operator="equal">
      <formula>#REF!</formula>
    </cfRule>
    <cfRule type="cellIs" dxfId="314" priority="531" operator="equal">
      <formula>#REF!</formula>
    </cfRule>
    <cfRule type="cellIs" dxfId="313" priority="532" operator="equal">
      <formula>#REF!</formula>
    </cfRule>
    <cfRule type="cellIs" dxfId="312" priority="533" operator="equal">
      <formula>#REF!</formula>
    </cfRule>
    <cfRule type="cellIs" dxfId="311" priority="534" operator="equal">
      <formula>#REF!</formula>
    </cfRule>
    <cfRule type="cellIs" dxfId="310" priority="535" operator="equal">
      <formula>#REF!</formula>
    </cfRule>
    <cfRule type="cellIs" dxfId="309" priority="536" operator="equal">
      <formula>#REF!</formula>
    </cfRule>
    <cfRule type="cellIs" dxfId="308" priority="537" operator="equal">
      <formula>#REF!</formula>
    </cfRule>
    <cfRule type="cellIs" dxfId="307" priority="538" operator="equal">
      <formula>#REF!</formula>
    </cfRule>
    <cfRule type="cellIs" dxfId="306" priority="539" operator="equal">
      <formula>#REF!</formula>
    </cfRule>
    <cfRule type="cellIs" dxfId="305" priority="540" operator="equal">
      <formula>#REF!</formula>
    </cfRule>
    <cfRule type="cellIs" dxfId="304" priority="541" operator="equal">
      <formula>#REF!</formula>
    </cfRule>
    <cfRule type="cellIs" dxfId="303" priority="542" operator="equal">
      <formula>#REF!</formula>
    </cfRule>
    <cfRule type="cellIs" dxfId="302" priority="543" operator="equal">
      <formula>#REF!</formula>
    </cfRule>
    <cfRule type="cellIs" dxfId="301" priority="544" operator="equal">
      <formula>#REF!</formula>
    </cfRule>
    <cfRule type="cellIs" dxfId="300" priority="545" operator="equal">
      <formula>#REF!</formula>
    </cfRule>
    <cfRule type="cellIs" dxfId="299" priority="546" operator="equal">
      <formula>#REF!</formula>
    </cfRule>
    <cfRule type="cellIs" dxfId="298" priority="547" operator="equal">
      <formula>#REF!</formula>
    </cfRule>
    <cfRule type="cellIs" dxfId="297" priority="548" operator="equal">
      <formula>#REF!</formula>
    </cfRule>
    <cfRule type="cellIs" dxfId="296" priority="549" operator="equal">
      <formula>#REF!</formula>
    </cfRule>
    <cfRule type="cellIs" dxfId="295" priority="550" operator="equal">
      <formula>#REF!</formula>
    </cfRule>
    <cfRule type="cellIs" dxfId="294" priority="551" operator="equal">
      <formula>#REF!</formula>
    </cfRule>
    <cfRule type="cellIs" dxfId="293" priority="552" operator="equal">
      <formula>#REF!</formula>
    </cfRule>
    <cfRule type="cellIs" dxfId="292" priority="553" operator="equal">
      <formula>#REF!</formula>
    </cfRule>
    <cfRule type="cellIs" dxfId="291" priority="554" operator="equal">
      <formula>#REF!</formula>
    </cfRule>
    <cfRule type="cellIs" dxfId="290" priority="555" operator="equal">
      <formula>#REF!</formula>
    </cfRule>
    <cfRule type="cellIs" dxfId="289" priority="556" operator="equal">
      <formula>#REF!</formula>
    </cfRule>
    <cfRule type="cellIs" dxfId="288" priority="557" operator="equal">
      <formula>#REF!</formula>
    </cfRule>
    <cfRule type="cellIs" dxfId="287" priority="558" operator="equal">
      <formula>#REF!</formula>
    </cfRule>
    <cfRule type="cellIs" dxfId="286" priority="559" operator="equal">
      <formula>#REF!</formula>
    </cfRule>
    <cfRule type="cellIs" dxfId="285" priority="560" operator="equal">
      <formula>#REF!</formula>
    </cfRule>
    <cfRule type="cellIs" dxfId="284" priority="561" operator="equal">
      <formula>#REF!</formula>
    </cfRule>
  </conditionalFormatting>
  <conditionalFormatting sqref="AU49">
    <cfRule type="cellIs" dxfId="283" priority="484" operator="equal">
      <formula>#REF!</formula>
    </cfRule>
    <cfRule type="cellIs" dxfId="282" priority="486" operator="equal">
      <formula>#REF!</formula>
    </cfRule>
    <cfRule type="cellIs" dxfId="281" priority="490" operator="equal">
      <formula>#REF!</formula>
    </cfRule>
    <cfRule type="cellIs" dxfId="280" priority="491" operator="equal">
      <formula>#REF!</formula>
    </cfRule>
    <cfRule type="cellIs" dxfId="279" priority="492" operator="equal">
      <formula>#REF!</formula>
    </cfRule>
    <cfRule type="cellIs" dxfId="278" priority="493" operator="equal">
      <formula>#REF!</formula>
    </cfRule>
    <cfRule type="cellIs" dxfId="277" priority="494" operator="equal">
      <formula>#REF!</formula>
    </cfRule>
    <cfRule type="cellIs" dxfId="276" priority="495" operator="equal">
      <formula>#REF!</formula>
    </cfRule>
    <cfRule type="cellIs" dxfId="275" priority="496" operator="equal">
      <formula>#REF!</formula>
    </cfRule>
    <cfRule type="cellIs" dxfId="274" priority="497" operator="equal">
      <formula>#REF!</formula>
    </cfRule>
    <cfRule type="cellIs" dxfId="273" priority="498" operator="equal">
      <formula>#REF!</formula>
    </cfRule>
    <cfRule type="cellIs" dxfId="272" priority="499" operator="equal">
      <formula>#REF!</formula>
    </cfRule>
    <cfRule type="cellIs" dxfId="271" priority="500" operator="equal">
      <formula>#REF!</formula>
    </cfRule>
    <cfRule type="cellIs" dxfId="270" priority="501" operator="equal">
      <formula>#REF!</formula>
    </cfRule>
    <cfRule type="cellIs" dxfId="269" priority="502" operator="equal">
      <formula>#REF!</formula>
    </cfRule>
    <cfRule type="cellIs" dxfId="268" priority="503" operator="equal">
      <formula>#REF!</formula>
    </cfRule>
    <cfRule type="cellIs" dxfId="267" priority="504" operator="equal">
      <formula>#REF!</formula>
    </cfRule>
    <cfRule type="cellIs" dxfId="266" priority="505" operator="equal">
      <formula>#REF!</formula>
    </cfRule>
    <cfRule type="cellIs" dxfId="265" priority="506" operator="equal">
      <formula>#REF!</formula>
    </cfRule>
    <cfRule type="cellIs" dxfId="264" priority="507" operator="equal">
      <formula>#REF!</formula>
    </cfRule>
    <cfRule type="cellIs" dxfId="263" priority="508" operator="equal">
      <formula>#REF!</formula>
    </cfRule>
    <cfRule type="cellIs" dxfId="262" priority="509" operator="equal">
      <formula>#REF!</formula>
    </cfRule>
    <cfRule type="cellIs" dxfId="261" priority="510" operator="equal">
      <formula>#REF!</formula>
    </cfRule>
    <cfRule type="cellIs" dxfId="260" priority="511" operator="equal">
      <formula>#REF!</formula>
    </cfRule>
    <cfRule type="cellIs" dxfId="259" priority="512" operator="equal">
      <formula>#REF!</formula>
    </cfRule>
    <cfRule type="cellIs" dxfId="258" priority="513" operator="equal">
      <formula>#REF!</formula>
    </cfRule>
    <cfRule type="cellIs" dxfId="257" priority="514" operator="equal">
      <formula>#REF!</formula>
    </cfRule>
    <cfRule type="cellIs" dxfId="256" priority="515" operator="equal">
      <formula>#REF!</formula>
    </cfRule>
    <cfRule type="cellIs" dxfId="255" priority="516" operator="equal">
      <formula>#REF!</formula>
    </cfRule>
    <cfRule type="cellIs" dxfId="254" priority="517" operator="equal">
      <formula>#REF!</formula>
    </cfRule>
    <cfRule type="cellIs" dxfId="253" priority="518" operator="equal">
      <formula>#REF!</formula>
    </cfRule>
    <cfRule type="cellIs" dxfId="252" priority="519" operator="equal">
      <formula>#REF!</formula>
    </cfRule>
    <cfRule type="cellIs" dxfId="251" priority="520" operator="equal">
      <formula>#REF!</formula>
    </cfRule>
    <cfRule type="cellIs" dxfId="250" priority="521" operator="equal">
      <formula>#REF!</formula>
    </cfRule>
    <cfRule type="cellIs" dxfId="249" priority="522" operator="equal">
      <formula>#REF!</formula>
    </cfRule>
    <cfRule type="cellIs" dxfId="248" priority="523" operator="equal">
      <formula>#REF!</formula>
    </cfRule>
    <cfRule type="cellIs" dxfId="247" priority="524" operator="equal">
      <formula>#REF!</formula>
    </cfRule>
    <cfRule type="cellIs" dxfId="246" priority="525" operator="equal">
      <formula>#REF!</formula>
    </cfRule>
  </conditionalFormatting>
  <conditionalFormatting sqref="M49">
    <cfRule type="cellIs" dxfId="245" priority="489" operator="equal">
      <formula>#REF!</formula>
    </cfRule>
  </conditionalFormatting>
  <conditionalFormatting sqref="J49">
    <cfRule type="cellIs" dxfId="244" priority="488" operator="equal">
      <formula>#REF!</formula>
    </cfRule>
  </conditionalFormatting>
  <conditionalFormatting sqref="O49">
    <cfRule type="cellIs" dxfId="243" priority="487" operator="equal">
      <formula>#REF!</formula>
    </cfRule>
  </conditionalFormatting>
  <conditionalFormatting sqref="AP49">
    <cfRule type="cellIs" dxfId="242" priority="483" operator="equal">
      <formula>#REF!</formula>
    </cfRule>
  </conditionalFormatting>
  <conditionalFormatting sqref="AR49">
    <cfRule type="cellIs" dxfId="241" priority="482" operator="equal">
      <formula>#REF!</formula>
    </cfRule>
  </conditionalFormatting>
  <conditionalFormatting sqref="S44 S46:S47">
    <cfRule type="cellIs" dxfId="240" priority="405" operator="equal">
      <formula>#REF!</formula>
    </cfRule>
    <cfRule type="cellIs" dxfId="239" priority="446" operator="equal">
      <formula>#REF!</formula>
    </cfRule>
    <cfRule type="cellIs" dxfId="238" priority="447" operator="equal">
      <formula>#REF!</formula>
    </cfRule>
    <cfRule type="cellIs" dxfId="237" priority="448" operator="equal">
      <formula>#REF!</formula>
    </cfRule>
    <cfRule type="cellIs" dxfId="236" priority="449" operator="equal">
      <formula>#REF!</formula>
    </cfRule>
    <cfRule type="cellIs" dxfId="235" priority="450" operator="equal">
      <formula>#REF!</formula>
    </cfRule>
    <cfRule type="cellIs" dxfId="234" priority="451" operator="equal">
      <formula>#REF!</formula>
    </cfRule>
    <cfRule type="cellIs" dxfId="233" priority="452" operator="equal">
      <formula>#REF!</formula>
    </cfRule>
    <cfRule type="cellIs" dxfId="232" priority="453" operator="equal">
      <formula>#REF!</formula>
    </cfRule>
    <cfRule type="cellIs" dxfId="231" priority="454" operator="equal">
      <formula>#REF!</formula>
    </cfRule>
    <cfRule type="cellIs" dxfId="230" priority="455" operator="equal">
      <formula>#REF!</formula>
    </cfRule>
    <cfRule type="cellIs" dxfId="229" priority="456" operator="equal">
      <formula>#REF!</formula>
    </cfRule>
    <cfRule type="cellIs" dxfId="228" priority="457" operator="equal">
      <formula>#REF!</formula>
    </cfRule>
    <cfRule type="cellIs" dxfId="227" priority="458" operator="equal">
      <formula>#REF!</formula>
    </cfRule>
    <cfRule type="cellIs" dxfId="226" priority="459" operator="equal">
      <formula>#REF!</formula>
    </cfRule>
    <cfRule type="cellIs" dxfId="225" priority="460" operator="equal">
      <formula>#REF!</formula>
    </cfRule>
    <cfRule type="cellIs" dxfId="224" priority="461" operator="equal">
      <formula>#REF!</formula>
    </cfRule>
    <cfRule type="cellIs" dxfId="223" priority="462" operator="equal">
      <formula>#REF!</formula>
    </cfRule>
    <cfRule type="cellIs" dxfId="222" priority="463" operator="equal">
      <formula>#REF!</formula>
    </cfRule>
    <cfRule type="cellIs" dxfId="221" priority="464" operator="equal">
      <formula>#REF!</formula>
    </cfRule>
    <cfRule type="cellIs" dxfId="220" priority="465" operator="equal">
      <formula>#REF!</formula>
    </cfRule>
    <cfRule type="cellIs" dxfId="219" priority="466" operator="equal">
      <formula>#REF!</formula>
    </cfRule>
    <cfRule type="cellIs" dxfId="218" priority="467" operator="equal">
      <formula>#REF!</formula>
    </cfRule>
    <cfRule type="cellIs" dxfId="217" priority="468" operator="equal">
      <formula>#REF!</formula>
    </cfRule>
    <cfRule type="cellIs" dxfId="216" priority="469" operator="equal">
      <formula>#REF!</formula>
    </cfRule>
    <cfRule type="cellIs" dxfId="215" priority="470" operator="equal">
      <formula>#REF!</formula>
    </cfRule>
    <cfRule type="cellIs" dxfId="214" priority="471" operator="equal">
      <formula>#REF!</formula>
    </cfRule>
    <cfRule type="cellIs" dxfId="213" priority="472" operator="equal">
      <formula>#REF!</formula>
    </cfRule>
    <cfRule type="cellIs" dxfId="212" priority="473" operator="equal">
      <formula>#REF!</formula>
    </cfRule>
    <cfRule type="cellIs" dxfId="211" priority="474" operator="equal">
      <formula>#REF!</formula>
    </cfRule>
    <cfRule type="cellIs" dxfId="210" priority="475" operator="equal">
      <formula>#REF!</formula>
    </cfRule>
    <cfRule type="cellIs" dxfId="209" priority="476" operator="equal">
      <formula>#REF!</formula>
    </cfRule>
    <cfRule type="cellIs" dxfId="208" priority="477" operator="equal">
      <formula>#REF!</formula>
    </cfRule>
    <cfRule type="cellIs" dxfId="207" priority="478" operator="equal">
      <formula>#REF!</formula>
    </cfRule>
    <cfRule type="cellIs" dxfId="206" priority="479" operator="equal">
      <formula>#REF!</formula>
    </cfRule>
    <cfRule type="cellIs" dxfId="205" priority="480" operator="equal">
      <formula>#REF!</formula>
    </cfRule>
    <cfRule type="cellIs" dxfId="204" priority="481" operator="equal">
      <formula>#REF!</formula>
    </cfRule>
  </conditionalFormatting>
  <conditionalFormatting sqref="AU44 AU46:AU47">
    <cfRule type="cellIs" dxfId="203" priority="404" operator="equal">
      <formula>#REF!</formula>
    </cfRule>
    <cfRule type="cellIs" dxfId="202" priority="406" operator="equal">
      <formula>#REF!</formula>
    </cfRule>
    <cfRule type="cellIs" dxfId="201" priority="410" operator="equal">
      <formula>#REF!</formula>
    </cfRule>
    <cfRule type="cellIs" dxfId="200" priority="411" operator="equal">
      <formula>#REF!</formula>
    </cfRule>
    <cfRule type="cellIs" dxfId="199" priority="412" operator="equal">
      <formula>#REF!</formula>
    </cfRule>
    <cfRule type="cellIs" dxfId="198" priority="413" operator="equal">
      <formula>#REF!</formula>
    </cfRule>
    <cfRule type="cellIs" dxfId="197" priority="414" operator="equal">
      <formula>#REF!</formula>
    </cfRule>
    <cfRule type="cellIs" dxfId="196" priority="415" operator="equal">
      <formula>#REF!</formula>
    </cfRule>
    <cfRule type="cellIs" dxfId="195" priority="416" operator="equal">
      <formula>#REF!</formula>
    </cfRule>
    <cfRule type="cellIs" dxfId="194" priority="417" operator="equal">
      <formula>#REF!</formula>
    </cfRule>
    <cfRule type="cellIs" dxfId="193" priority="418" operator="equal">
      <formula>#REF!</formula>
    </cfRule>
    <cfRule type="cellIs" dxfId="192" priority="419" operator="equal">
      <formula>#REF!</formula>
    </cfRule>
    <cfRule type="cellIs" dxfId="191" priority="420" operator="equal">
      <formula>#REF!</formula>
    </cfRule>
    <cfRule type="cellIs" dxfId="190" priority="421" operator="equal">
      <formula>#REF!</formula>
    </cfRule>
    <cfRule type="cellIs" dxfId="189" priority="422" operator="equal">
      <formula>#REF!</formula>
    </cfRule>
    <cfRule type="cellIs" dxfId="188" priority="423" operator="equal">
      <formula>#REF!</formula>
    </cfRule>
    <cfRule type="cellIs" dxfId="187" priority="424" operator="equal">
      <formula>#REF!</formula>
    </cfRule>
    <cfRule type="cellIs" dxfId="186" priority="425" operator="equal">
      <formula>#REF!</formula>
    </cfRule>
    <cfRule type="cellIs" dxfId="185" priority="426" operator="equal">
      <formula>#REF!</formula>
    </cfRule>
    <cfRule type="cellIs" dxfId="184" priority="427" operator="equal">
      <formula>#REF!</formula>
    </cfRule>
    <cfRule type="cellIs" dxfId="183" priority="428" operator="equal">
      <formula>#REF!</formula>
    </cfRule>
    <cfRule type="cellIs" dxfId="182" priority="429" operator="equal">
      <formula>#REF!</formula>
    </cfRule>
    <cfRule type="cellIs" dxfId="181" priority="430" operator="equal">
      <formula>#REF!</formula>
    </cfRule>
    <cfRule type="cellIs" dxfId="180" priority="431" operator="equal">
      <formula>#REF!</formula>
    </cfRule>
    <cfRule type="cellIs" dxfId="179" priority="432" operator="equal">
      <formula>#REF!</formula>
    </cfRule>
    <cfRule type="cellIs" dxfId="178" priority="433" operator="equal">
      <formula>#REF!</formula>
    </cfRule>
    <cfRule type="cellIs" dxfId="177" priority="434" operator="equal">
      <formula>#REF!</formula>
    </cfRule>
    <cfRule type="cellIs" dxfId="176" priority="435" operator="equal">
      <formula>#REF!</formula>
    </cfRule>
    <cfRule type="cellIs" dxfId="175" priority="436" operator="equal">
      <formula>#REF!</formula>
    </cfRule>
    <cfRule type="cellIs" dxfId="174" priority="437" operator="equal">
      <formula>#REF!</formula>
    </cfRule>
    <cfRule type="cellIs" dxfId="173" priority="438" operator="equal">
      <formula>#REF!</formula>
    </cfRule>
    <cfRule type="cellIs" dxfId="172" priority="439" operator="equal">
      <formula>#REF!</formula>
    </cfRule>
    <cfRule type="cellIs" dxfId="171" priority="440" operator="equal">
      <formula>#REF!</formula>
    </cfRule>
    <cfRule type="cellIs" dxfId="170" priority="441" operator="equal">
      <formula>#REF!</formula>
    </cfRule>
    <cfRule type="cellIs" dxfId="169" priority="442" operator="equal">
      <formula>#REF!</formula>
    </cfRule>
    <cfRule type="cellIs" dxfId="168" priority="443" operator="equal">
      <formula>#REF!</formula>
    </cfRule>
    <cfRule type="cellIs" dxfId="167" priority="444" operator="equal">
      <formula>#REF!</formula>
    </cfRule>
    <cfRule type="cellIs" dxfId="166" priority="445" operator="equal">
      <formula>#REF!</formula>
    </cfRule>
  </conditionalFormatting>
  <conditionalFormatting sqref="M44 M46:M47">
    <cfRule type="cellIs" dxfId="165" priority="409" operator="equal">
      <formula>#REF!</formula>
    </cfRule>
  </conditionalFormatting>
  <conditionalFormatting sqref="J44 J46:J47">
    <cfRule type="cellIs" dxfId="164" priority="408" operator="equal">
      <formula>#REF!</formula>
    </cfRule>
  </conditionalFormatting>
  <conditionalFormatting sqref="O44 O46:O47">
    <cfRule type="cellIs" dxfId="163" priority="407" operator="equal">
      <formula>#REF!</formula>
    </cfRule>
  </conditionalFormatting>
  <conditionalFormatting sqref="AP44 AP46:AP47">
    <cfRule type="cellIs" dxfId="162" priority="403" operator="equal">
      <formula>#REF!</formula>
    </cfRule>
  </conditionalFormatting>
  <conditionalFormatting sqref="AR44 AR46:AR47">
    <cfRule type="cellIs" dxfId="161" priority="402" operator="equal">
      <formula>#REF!</formula>
    </cfRule>
  </conditionalFormatting>
  <conditionalFormatting sqref="S63 S65">
    <cfRule type="cellIs" dxfId="160" priority="85" operator="equal">
      <formula>#REF!</formula>
    </cfRule>
    <cfRule type="cellIs" dxfId="159" priority="126" operator="equal">
      <formula>#REF!</formula>
    </cfRule>
    <cfRule type="cellIs" dxfId="158" priority="127" operator="equal">
      <formula>#REF!</formula>
    </cfRule>
    <cfRule type="cellIs" dxfId="157" priority="128" operator="equal">
      <formula>#REF!</formula>
    </cfRule>
    <cfRule type="cellIs" dxfId="156" priority="129" operator="equal">
      <formula>#REF!</formula>
    </cfRule>
    <cfRule type="cellIs" dxfId="155" priority="130" operator="equal">
      <formula>#REF!</formula>
    </cfRule>
    <cfRule type="cellIs" dxfId="154" priority="131" operator="equal">
      <formula>#REF!</formula>
    </cfRule>
    <cfRule type="cellIs" dxfId="153" priority="132" operator="equal">
      <formula>#REF!</formula>
    </cfRule>
    <cfRule type="cellIs" dxfId="152" priority="133" operator="equal">
      <formula>#REF!</formula>
    </cfRule>
    <cfRule type="cellIs" dxfId="151" priority="134" operator="equal">
      <formula>#REF!</formula>
    </cfRule>
    <cfRule type="cellIs" dxfId="150" priority="135" operator="equal">
      <formula>#REF!</formula>
    </cfRule>
    <cfRule type="cellIs" dxfId="149" priority="136" operator="equal">
      <formula>#REF!</formula>
    </cfRule>
    <cfRule type="cellIs" dxfId="148" priority="137" operator="equal">
      <formula>#REF!</formula>
    </cfRule>
    <cfRule type="cellIs" dxfId="147" priority="138" operator="equal">
      <formula>#REF!</formula>
    </cfRule>
    <cfRule type="cellIs" dxfId="146" priority="139" operator="equal">
      <formula>#REF!</formula>
    </cfRule>
    <cfRule type="cellIs" dxfId="145" priority="140" operator="equal">
      <formula>#REF!</formula>
    </cfRule>
    <cfRule type="cellIs" dxfId="144" priority="141" operator="equal">
      <formula>#REF!</formula>
    </cfRule>
    <cfRule type="cellIs" dxfId="143" priority="142" operator="equal">
      <formula>#REF!</formula>
    </cfRule>
    <cfRule type="cellIs" dxfId="142" priority="143" operator="equal">
      <formula>#REF!</formula>
    </cfRule>
    <cfRule type="cellIs" dxfId="141" priority="144" operator="equal">
      <formula>#REF!</formula>
    </cfRule>
    <cfRule type="cellIs" dxfId="140" priority="145" operator="equal">
      <formula>#REF!</formula>
    </cfRule>
    <cfRule type="cellIs" dxfId="139" priority="146" operator="equal">
      <formula>#REF!</formula>
    </cfRule>
    <cfRule type="cellIs" dxfId="138" priority="147" operator="equal">
      <formula>#REF!</formula>
    </cfRule>
    <cfRule type="cellIs" dxfId="137" priority="148" operator="equal">
      <formula>#REF!</formula>
    </cfRule>
    <cfRule type="cellIs" dxfId="136" priority="149" operator="equal">
      <formula>#REF!</formula>
    </cfRule>
    <cfRule type="cellIs" dxfId="135" priority="150" operator="equal">
      <formula>#REF!</formula>
    </cfRule>
    <cfRule type="cellIs" dxfId="134" priority="151" operator="equal">
      <formula>#REF!</formula>
    </cfRule>
    <cfRule type="cellIs" dxfId="133" priority="152" operator="equal">
      <formula>#REF!</formula>
    </cfRule>
    <cfRule type="cellIs" dxfId="132" priority="153" operator="equal">
      <formula>#REF!</formula>
    </cfRule>
    <cfRule type="cellIs" dxfId="131" priority="154" operator="equal">
      <formula>#REF!</formula>
    </cfRule>
    <cfRule type="cellIs" dxfId="130" priority="155" operator="equal">
      <formula>#REF!</formula>
    </cfRule>
    <cfRule type="cellIs" dxfId="129" priority="156" operator="equal">
      <formula>#REF!</formula>
    </cfRule>
    <cfRule type="cellIs" dxfId="128" priority="157" operator="equal">
      <formula>#REF!</formula>
    </cfRule>
    <cfRule type="cellIs" dxfId="127" priority="158" operator="equal">
      <formula>#REF!</formula>
    </cfRule>
    <cfRule type="cellIs" dxfId="126" priority="159" operator="equal">
      <formula>#REF!</formula>
    </cfRule>
    <cfRule type="cellIs" dxfId="125" priority="160" operator="equal">
      <formula>#REF!</formula>
    </cfRule>
    <cfRule type="cellIs" dxfId="124" priority="161" operator="equal">
      <formula>#REF!</formula>
    </cfRule>
  </conditionalFormatting>
  <conditionalFormatting sqref="AU63 AU65">
    <cfRule type="cellIs" dxfId="123" priority="84" operator="equal">
      <formula>#REF!</formula>
    </cfRule>
    <cfRule type="cellIs" dxfId="122" priority="86" operator="equal">
      <formula>#REF!</formula>
    </cfRule>
    <cfRule type="cellIs" dxfId="121" priority="90" operator="equal">
      <formula>#REF!</formula>
    </cfRule>
    <cfRule type="cellIs" dxfId="120" priority="91" operator="equal">
      <formula>#REF!</formula>
    </cfRule>
    <cfRule type="cellIs" dxfId="119" priority="92" operator="equal">
      <formula>#REF!</formula>
    </cfRule>
    <cfRule type="cellIs" dxfId="118" priority="93" operator="equal">
      <formula>#REF!</formula>
    </cfRule>
    <cfRule type="cellIs" dxfId="117" priority="94" operator="equal">
      <formula>#REF!</formula>
    </cfRule>
    <cfRule type="cellIs" dxfId="116" priority="95" operator="equal">
      <formula>#REF!</formula>
    </cfRule>
    <cfRule type="cellIs" dxfId="115" priority="96" operator="equal">
      <formula>#REF!</formula>
    </cfRule>
    <cfRule type="cellIs" dxfId="114" priority="97" operator="equal">
      <formula>#REF!</formula>
    </cfRule>
    <cfRule type="cellIs" dxfId="113" priority="98" operator="equal">
      <formula>#REF!</formula>
    </cfRule>
    <cfRule type="cellIs" dxfId="112" priority="99" operator="equal">
      <formula>#REF!</formula>
    </cfRule>
    <cfRule type="cellIs" dxfId="111" priority="100" operator="equal">
      <formula>#REF!</formula>
    </cfRule>
    <cfRule type="cellIs" dxfId="110" priority="101" operator="equal">
      <formula>#REF!</formula>
    </cfRule>
    <cfRule type="cellIs" dxfId="109" priority="102" operator="equal">
      <formula>#REF!</formula>
    </cfRule>
    <cfRule type="cellIs" dxfId="108" priority="103" operator="equal">
      <formula>#REF!</formula>
    </cfRule>
    <cfRule type="cellIs" dxfId="107" priority="104" operator="equal">
      <formula>#REF!</formula>
    </cfRule>
    <cfRule type="cellIs" dxfId="106" priority="105" operator="equal">
      <formula>#REF!</formula>
    </cfRule>
    <cfRule type="cellIs" dxfId="105" priority="106" operator="equal">
      <formula>#REF!</formula>
    </cfRule>
    <cfRule type="cellIs" dxfId="104" priority="107" operator="equal">
      <formula>#REF!</formula>
    </cfRule>
    <cfRule type="cellIs" dxfId="103" priority="108" operator="equal">
      <formula>#REF!</formula>
    </cfRule>
    <cfRule type="cellIs" dxfId="102" priority="109" operator="equal">
      <formula>#REF!</formula>
    </cfRule>
    <cfRule type="cellIs" dxfId="101" priority="110" operator="equal">
      <formula>#REF!</formula>
    </cfRule>
    <cfRule type="cellIs" dxfId="100" priority="111" operator="equal">
      <formula>#REF!</formula>
    </cfRule>
    <cfRule type="cellIs" dxfId="99" priority="112" operator="equal">
      <formula>#REF!</formula>
    </cfRule>
    <cfRule type="cellIs" dxfId="98" priority="113" operator="equal">
      <formula>#REF!</formula>
    </cfRule>
    <cfRule type="cellIs" dxfId="97" priority="114" operator="equal">
      <formula>#REF!</formula>
    </cfRule>
    <cfRule type="cellIs" dxfId="96" priority="115" operator="equal">
      <formula>#REF!</formula>
    </cfRule>
    <cfRule type="cellIs" dxfId="95" priority="116" operator="equal">
      <formula>#REF!</formula>
    </cfRule>
    <cfRule type="cellIs" dxfId="94" priority="117" operator="equal">
      <formula>#REF!</formula>
    </cfRule>
    <cfRule type="cellIs" dxfId="93" priority="118" operator="equal">
      <formula>#REF!</formula>
    </cfRule>
    <cfRule type="cellIs" dxfId="92" priority="119" operator="equal">
      <formula>#REF!</formula>
    </cfRule>
    <cfRule type="cellIs" dxfId="91" priority="120" operator="equal">
      <formula>#REF!</formula>
    </cfRule>
    <cfRule type="cellIs" dxfId="90" priority="121" operator="equal">
      <formula>#REF!</formula>
    </cfRule>
    <cfRule type="cellIs" dxfId="89" priority="122" operator="equal">
      <formula>#REF!</formula>
    </cfRule>
    <cfRule type="cellIs" dxfId="88" priority="123" operator="equal">
      <formula>#REF!</formula>
    </cfRule>
    <cfRule type="cellIs" dxfId="87" priority="124" operator="equal">
      <formula>#REF!</formula>
    </cfRule>
    <cfRule type="cellIs" dxfId="86" priority="125" operator="equal">
      <formula>#REF!</formula>
    </cfRule>
  </conditionalFormatting>
  <conditionalFormatting sqref="M63 M65">
    <cfRule type="cellIs" dxfId="85" priority="89" operator="equal">
      <formula>#REF!</formula>
    </cfRule>
  </conditionalFormatting>
  <conditionalFormatting sqref="J63 J65">
    <cfRule type="cellIs" dxfId="84" priority="88" operator="equal">
      <formula>#REF!</formula>
    </cfRule>
  </conditionalFormatting>
  <conditionalFormatting sqref="O63 O65">
    <cfRule type="cellIs" dxfId="83" priority="87" operator="equal">
      <formula>#REF!</formula>
    </cfRule>
  </conditionalFormatting>
  <conditionalFormatting sqref="AP63 AP65">
    <cfRule type="cellIs" dxfId="82" priority="83" operator="equal">
      <formula>#REF!</formula>
    </cfRule>
  </conditionalFormatting>
  <conditionalFormatting sqref="AR63 AR65">
    <cfRule type="cellIs" dxfId="81" priority="82" operator="equal">
      <formula>#REF!</formula>
    </cfRule>
  </conditionalFormatting>
  <conditionalFormatting sqref="J58">
    <cfRule type="cellIs" dxfId="80" priority="81" operator="equal">
      <formula>#REF!</formula>
    </cfRule>
  </conditionalFormatting>
  <conditionalFormatting sqref="S56">
    <cfRule type="cellIs" dxfId="79" priority="4" operator="equal">
      <formula>#REF!</formula>
    </cfRule>
    <cfRule type="cellIs" dxfId="78" priority="45" operator="equal">
      <formula>#REF!</formula>
    </cfRule>
    <cfRule type="cellIs" dxfId="77" priority="46" operator="equal">
      <formula>#REF!</formula>
    </cfRule>
    <cfRule type="cellIs" dxfId="76" priority="47" operator="equal">
      <formula>#REF!</formula>
    </cfRule>
    <cfRule type="cellIs" dxfId="75" priority="48" operator="equal">
      <formula>#REF!</formula>
    </cfRule>
    <cfRule type="cellIs" dxfId="74" priority="49" operator="equal">
      <formula>#REF!</formula>
    </cfRule>
    <cfRule type="cellIs" dxfId="73" priority="50" operator="equal">
      <formula>#REF!</formula>
    </cfRule>
    <cfRule type="cellIs" dxfId="72" priority="51" operator="equal">
      <formula>#REF!</formula>
    </cfRule>
    <cfRule type="cellIs" dxfId="71" priority="52" operator="equal">
      <formula>#REF!</formula>
    </cfRule>
    <cfRule type="cellIs" dxfId="70" priority="53" operator="equal">
      <formula>#REF!</formula>
    </cfRule>
    <cfRule type="cellIs" dxfId="69" priority="54" operator="equal">
      <formula>#REF!</formula>
    </cfRule>
    <cfRule type="cellIs" dxfId="68" priority="55" operator="equal">
      <formula>#REF!</formula>
    </cfRule>
    <cfRule type="cellIs" dxfId="67" priority="56" operator="equal">
      <formula>#REF!</formula>
    </cfRule>
    <cfRule type="cellIs" dxfId="66" priority="57" operator="equal">
      <formula>#REF!</formula>
    </cfRule>
    <cfRule type="cellIs" dxfId="65" priority="58" operator="equal">
      <formula>#REF!</formula>
    </cfRule>
    <cfRule type="cellIs" dxfId="64" priority="59" operator="equal">
      <formula>#REF!</formula>
    </cfRule>
    <cfRule type="cellIs" dxfId="63" priority="60" operator="equal">
      <formula>#REF!</formula>
    </cfRule>
    <cfRule type="cellIs" dxfId="62" priority="61" operator="equal">
      <formula>#REF!</formula>
    </cfRule>
    <cfRule type="cellIs" dxfId="61" priority="62" operator="equal">
      <formula>#REF!</formula>
    </cfRule>
    <cfRule type="cellIs" dxfId="60" priority="63" operator="equal">
      <formula>#REF!</formula>
    </cfRule>
    <cfRule type="cellIs" dxfId="59" priority="64" operator="equal">
      <formula>#REF!</formula>
    </cfRule>
    <cfRule type="cellIs" dxfId="58" priority="65" operator="equal">
      <formula>#REF!</formula>
    </cfRule>
    <cfRule type="cellIs" dxfId="57" priority="66" operator="equal">
      <formula>#REF!</formula>
    </cfRule>
    <cfRule type="cellIs" dxfId="56" priority="67" operator="equal">
      <formula>#REF!</formula>
    </cfRule>
    <cfRule type="cellIs" dxfId="55" priority="68" operator="equal">
      <formula>#REF!</formula>
    </cfRule>
    <cfRule type="cellIs" dxfId="54" priority="69" operator="equal">
      <formula>#REF!</formula>
    </cfRule>
    <cfRule type="cellIs" dxfId="53" priority="70" operator="equal">
      <formula>#REF!</formula>
    </cfRule>
    <cfRule type="cellIs" dxfId="52" priority="71" operator="equal">
      <formula>#REF!</formula>
    </cfRule>
    <cfRule type="cellIs" dxfId="51" priority="72" operator="equal">
      <formula>#REF!</formula>
    </cfRule>
    <cfRule type="cellIs" dxfId="50" priority="73" operator="equal">
      <formula>#REF!</formula>
    </cfRule>
    <cfRule type="cellIs" dxfId="49" priority="74" operator="equal">
      <formula>#REF!</formula>
    </cfRule>
    <cfRule type="cellIs" dxfId="48" priority="75" operator="equal">
      <formula>#REF!</formula>
    </cfRule>
    <cfRule type="cellIs" dxfId="47" priority="76" operator="equal">
      <formula>#REF!</formula>
    </cfRule>
    <cfRule type="cellIs" dxfId="46" priority="77" operator="equal">
      <formula>#REF!</formula>
    </cfRule>
    <cfRule type="cellIs" dxfId="45" priority="78" operator="equal">
      <formula>#REF!</formula>
    </cfRule>
    <cfRule type="cellIs" dxfId="44" priority="79" operator="equal">
      <formula>#REF!</formula>
    </cfRule>
    <cfRule type="cellIs" dxfId="43" priority="80" operator="equal">
      <formula>#REF!</formula>
    </cfRule>
  </conditionalFormatting>
  <conditionalFormatting sqref="AU56">
    <cfRule type="cellIs" dxfId="42" priority="3" operator="equal">
      <formula>#REF!</formula>
    </cfRule>
    <cfRule type="cellIs" dxfId="41" priority="5" operator="equal">
      <formula>#REF!</formula>
    </cfRule>
    <cfRule type="cellIs" dxfId="40" priority="9" operator="equal">
      <formula>#REF!</formula>
    </cfRule>
    <cfRule type="cellIs" dxfId="39" priority="10" operator="equal">
      <formula>#REF!</formula>
    </cfRule>
    <cfRule type="cellIs" dxfId="38" priority="11" operator="equal">
      <formula>#REF!</formula>
    </cfRule>
    <cfRule type="cellIs" dxfId="37" priority="12" operator="equal">
      <formula>#REF!</formula>
    </cfRule>
    <cfRule type="cellIs" dxfId="36" priority="13" operator="equal">
      <formula>#REF!</formula>
    </cfRule>
    <cfRule type="cellIs" dxfId="35" priority="14" operator="equal">
      <formula>#REF!</formula>
    </cfRule>
    <cfRule type="cellIs" dxfId="34" priority="15" operator="equal">
      <formula>#REF!</formula>
    </cfRule>
    <cfRule type="cellIs" dxfId="33" priority="16" operator="equal">
      <formula>#REF!</formula>
    </cfRule>
    <cfRule type="cellIs" dxfId="32" priority="17" operator="equal">
      <formula>#REF!</formula>
    </cfRule>
    <cfRule type="cellIs" dxfId="31" priority="18" operator="equal">
      <formula>#REF!</formula>
    </cfRule>
    <cfRule type="cellIs" dxfId="30" priority="19" operator="equal">
      <formula>#REF!</formula>
    </cfRule>
    <cfRule type="cellIs" dxfId="29" priority="20" operator="equal">
      <formula>#REF!</formula>
    </cfRule>
    <cfRule type="cellIs" dxfId="28" priority="21" operator="equal">
      <formula>#REF!</formula>
    </cfRule>
    <cfRule type="cellIs" dxfId="27" priority="22" operator="equal">
      <formula>#REF!</formula>
    </cfRule>
    <cfRule type="cellIs" dxfId="26" priority="23" operator="equal">
      <formula>#REF!</formula>
    </cfRule>
    <cfRule type="cellIs" dxfId="25" priority="24" operator="equal">
      <formula>#REF!</formula>
    </cfRule>
    <cfRule type="cellIs" dxfId="24" priority="25" operator="equal">
      <formula>#REF!</formula>
    </cfRule>
    <cfRule type="cellIs" dxfId="23" priority="26" operator="equal">
      <formula>#REF!</formula>
    </cfRule>
    <cfRule type="cellIs" dxfId="22" priority="27" operator="equal">
      <formula>#REF!</formula>
    </cfRule>
    <cfRule type="cellIs" dxfId="21" priority="28" operator="equal">
      <formula>#REF!</formula>
    </cfRule>
    <cfRule type="cellIs" dxfId="20" priority="29" operator="equal">
      <formula>#REF!</formula>
    </cfRule>
    <cfRule type="cellIs" dxfId="19" priority="30" operator="equal">
      <formula>#REF!</formula>
    </cfRule>
    <cfRule type="cellIs" dxfId="18" priority="31" operator="equal">
      <formula>#REF!</formula>
    </cfRule>
    <cfRule type="cellIs" dxfId="17" priority="32" operator="equal">
      <formula>#REF!</formula>
    </cfRule>
    <cfRule type="cellIs" dxfId="16" priority="33" operator="equal">
      <formula>#REF!</formula>
    </cfRule>
    <cfRule type="cellIs" dxfId="15" priority="34" operator="equal">
      <formula>#REF!</formula>
    </cfRule>
    <cfRule type="cellIs" dxfId="14" priority="35" operator="equal">
      <formula>#REF!</formula>
    </cfRule>
    <cfRule type="cellIs" dxfId="13" priority="36" operator="equal">
      <formula>#REF!</formula>
    </cfRule>
    <cfRule type="cellIs" dxfId="12" priority="37" operator="equal">
      <formula>#REF!</formula>
    </cfRule>
    <cfRule type="cellIs" dxfId="11" priority="38" operator="equal">
      <formula>#REF!</formula>
    </cfRule>
    <cfRule type="cellIs" dxfId="10" priority="39" operator="equal">
      <formula>#REF!</formula>
    </cfRule>
    <cfRule type="cellIs" dxfId="9" priority="40" operator="equal">
      <formula>#REF!</formula>
    </cfRule>
    <cfRule type="cellIs" dxfId="8" priority="41" operator="equal">
      <formula>#REF!</formula>
    </cfRule>
    <cfRule type="cellIs" dxfId="7" priority="42" operator="equal">
      <formula>#REF!</formula>
    </cfRule>
    <cfRule type="cellIs" dxfId="6" priority="43" operator="equal">
      <formula>#REF!</formula>
    </cfRule>
    <cfRule type="cellIs" dxfId="5" priority="44" operator="equal">
      <formula>#REF!</formula>
    </cfRule>
  </conditionalFormatting>
  <conditionalFormatting sqref="M56">
    <cfRule type="cellIs" dxfId="4" priority="8" operator="equal">
      <formula>#REF!</formula>
    </cfRule>
  </conditionalFormatting>
  <conditionalFormatting sqref="J56">
    <cfRule type="cellIs" dxfId="3" priority="7" operator="equal">
      <formula>#REF!</formula>
    </cfRule>
  </conditionalFormatting>
  <conditionalFormatting sqref="O56">
    <cfRule type="cellIs" dxfId="2" priority="6" operator="equal">
      <formula>#REF!</formula>
    </cfRule>
  </conditionalFormatting>
  <conditionalFormatting sqref="AP56">
    <cfRule type="cellIs" dxfId="1" priority="2" operator="equal">
      <formula>#REF!</formula>
    </cfRule>
  </conditionalFormatting>
  <conditionalFormatting sqref="AR56">
    <cfRule type="cellIs" dxfId="0" priority="1" operator="equal">
      <formula>#REF!</formula>
    </cfRule>
  </conditionalFormatting>
  <pageMargins left="0.31496062992125984" right="0.31496062992125984" top="0.59055118110236227" bottom="0.74803149606299213" header="0.19685039370078741" footer="0.31496062992125984"/>
  <pageSetup scale="50" orientation="landscape" r:id="rId1"/>
  <ignoredErrors>
    <ignoredError sqref="V17 AD17 AF17 AH17" unlockedFormula="1"/>
    <ignoredError sqref="N17 P17 R17" evalError="1"/>
    <ignoredError sqref="AJ17" evalError="1" unlockedFormula="1"/>
  </ignoredErrors>
  <drawing r:id="rId2"/>
  <legacyDrawing r:id="rId3"/>
  <legacyDrawingHF r:id="rId4"/>
  <extLst>
    <ext xmlns:x14="http://schemas.microsoft.com/office/spreadsheetml/2009/9/main" uri="{CCE6A557-97BC-4b89-ADB6-D9C93CAAB3DF}">
      <x14:dataValidations xmlns:xm="http://schemas.microsoft.com/office/excel/2006/main" count="17">
        <x14:dataValidation type="list" allowBlank="1" showInputMessage="1" showErrorMessage="1">
          <x14:formula1>
            <xm:f>'Datos Validacion'!$E$5:$E$13</xm:f>
          </x14:formula1>
          <xm:sqref>O17 AR17 AR19 O19 AR22 O22 O25:O27 AR25:AR27 AR31 O31 AR34 O34 AR36 O36 AR41 O41 AR44 O44 AR46:AR47 O46:O47 AR49 O49 AR61 O61 AR63 O63 O65:O66 AR65:AR66 AR57:AR58 AR55 O55 O57:O58</xm:sqref>
        </x14:dataValidation>
        <x14:dataValidation type="list" allowBlank="1" showInputMessage="1" showErrorMessage="1">
          <x14:formula1>
            <xm:f>'Datos Validacion'!$G$5:$G$36</xm:f>
          </x14:formula1>
          <xm:sqref>S17 AU17 AU19 S19 AU22 S22 S25:S27 AU25:AU27 AU31 S31 AU34 S34 AU36 S36 AU41 S41 AU44 S44 AU46:AU47 S46:S47 AU49 S49 AU61 S61 AU63 S63 S65:S66 AU65:AU66 AU57:AU58 AU55 S55 S57:S58</xm:sqref>
        </x14:dataValidation>
        <x14:dataValidation type="list" allowBlank="1" showInputMessage="1" showErrorMessage="1">
          <x14:formula1>
            <xm:f>'Datos Validacion'!$B$5:$B$15</xm:f>
          </x14:formula1>
          <xm:sqref>K17 K19 K22 K25:K27 K31 K34 K36 K41 K44 K46:K47 K49 K61 K63 K65:K66 K55 K57:K58</xm:sqref>
        </x14:dataValidation>
        <x14:dataValidation type="list" allowBlank="1" showInputMessage="1" showErrorMessage="1">
          <x14:formula1>
            <xm:f>'Datos Validacion'!$C$5:$C$10</xm:f>
          </x14:formula1>
          <xm:sqref>M17 AP17 AP19 M19 AP22 M22 M25:M27 AP25:AP27 AP31 M31 AP34 M34 AP36 M36 AP41 M41 AP44 M44 AP46:AP47 M46:M47 AP49 M49 AP61 M61 AP63 M63 M65:M66 AP65:AP66 AP57:AP58 AP55 M55 M57:M58</xm:sqref>
        </x14:dataValidation>
        <x14:dataValidation type="list" allowBlank="1" showInputMessage="1" showErrorMessage="1">
          <x14:formula1>
            <xm:f>'Datos Validacion'!$I$5:$I$7</xm:f>
          </x14:formula1>
          <xm:sqref>U17 U19 U65:U66 U36:U42 U44:U49 U21:U31 U33:U34 U53:U55 U57:U63</xm:sqref>
        </x14:dataValidation>
        <x14:dataValidation type="list" allowBlank="1" showInputMessage="1" showErrorMessage="1">
          <x14:formula1>
            <xm:f>'Datos Validacion'!$K$5:$K$7</xm:f>
          </x14:formula1>
          <xm:sqref>W17 W19 W65:W66 W36:W42 W44:W49 W21:W31 W33:W34 W53:W55 W57:W63</xm:sqref>
        </x14:dataValidation>
        <x14:dataValidation type="list" allowBlank="1" showInputMessage="1" showErrorMessage="1">
          <x14:formula1>
            <xm:f>'Datos Validacion'!$M$5:$M$7</xm:f>
          </x14:formula1>
          <xm:sqref>Z17 Z19 Z65:Z66 Z36:Z42 Z44:Z49 Z21:Z31 Z33:Z34 Z53:Z55 Z57:Z63</xm:sqref>
        </x14:dataValidation>
        <x14:dataValidation type="list" allowBlank="1" showInputMessage="1" showErrorMessage="1">
          <x14:formula1>
            <xm:f>'Datos Validacion'!$O$5:$O$12</xm:f>
          </x14:formula1>
          <xm:sqref>AB17 AB19 AB21 AB66 AB36:AB42 AB25:AB31 AB33:AB34</xm:sqref>
        </x14:dataValidation>
        <x14:dataValidation type="list" allowBlank="1" showInputMessage="1" showErrorMessage="1">
          <x14:formula1>
            <xm:f>'Datos Validacion'!$P$5:$P$8</xm:f>
          </x14:formula1>
          <xm:sqref>AC17 AC19 AC65:AC66 AC36:AC42 AC44:AC49 AC21:AC31 AC33:AC34 AC53:AC55 AC57:AC63</xm:sqref>
        </x14:dataValidation>
        <x14:dataValidation type="list" allowBlank="1" showInputMessage="1" showErrorMessage="1">
          <x14:formula1>
            <xm:f>'Datos Validacion'!$R$5:$R$7</xm:f>
          </x14:formula1>
          <xm:sqref>AE17 AE19 AE65:AE66 AE36:AE42 AE44:AE49 AE21:AE31 AE33:AE34 AE53:AE55 AE57:AE63</xm:sqref>
        </x14:dataValidation>
        <x14:dataValidation type="list" allowBlank="1" showInputMessage="1" showErrorMessage="1">
          <x14:formula1>
            <xm:f>'Datos Validacion'!$T$5:$T$7</xm:f>
          </x14:formula1>
          <xm:sqref>AG17 AG19 AG65:AG66 AG36:AG42 AG44:AG49 AG21:AG31 AG33:AG34 AG53:AG55 AG57:AG63</xm:sqref>
        </x14:dataValidation>
        <x14:dataValidation type="list" allowBlank="1" showInputMessage="1" showErrorMessage="1">
          <x14:formula1>
            <xm:f>'Datos Validacion'!$V$5:$V$8</xm:f>
          </x14:formula1>
          <xm:sqref>AI17 AI19 AI65:AI66 AI36:AI42 AI44:AI49 AI21:AI31 AI33:AI34 AI53:AI55 AI57:AI63</xm:sqref>
        </x14:dataValidation>
        <x14:dataValidation type="list" allowBlank="1" showInputMessage="1" showErrorMessage="1">
          <x14:formula1>
            <xm:f>'Datos Validacion'!$X$5:$X$8</xm:f>
          </x14:formula1>
          <xm:sqref>AN17 AN19 AN65:AN66 AN36:AN42 AN44:AN49 AN21:AN31 AN33:AN34 AN53:AN55 AN57:AN63</xm:sqref>
        </x14:dataValidation>
        <x14:dataValidation type="list" allowBlank="1" showInputMessage="1" showErrorMessage="1">
          <x14:formula1>
            <xm:f>'Datos Validacion'!$H$5:$H$9</xm:f>
          </x14:formula1>
          <xm:sqref>AV17 AV19 AV22 AV25:AV27 AV31 AV34 AV36 AV41 AV44 AV46:AV47 AV49 AV61 AV63 AV65:AV66 AV55 AV57:AV58</xm:sqref>
        </x14:dataValidation>
        <x14:dataValidation type="list" allowBlank="1" showInputMessage="1" showErrorMessage="1">
          <x14:formula1>
            <xm:f>'Datos Validacion'!$Y$5:$Y$8</xm:f>
          </x14:formula1>
          <xm:sqref>AO17 AO19 AO22 AO25:AO27 AO31 AO34 AO36 AO41 AO44 AO46:AO47 AO49 AO61 AO63 AO65:AO66 AO55 AO57:AO58</xm:sqref>
        </x14:dataValidation>
        <x14:dataValidation type="list" allowBlank="1" showInputMessage="1" showErrorMessage="1">
          <x14:formula1>
            <xm:f>'Datos Validacion'!$A$5:$A$8</xm:f>
          </x14:formula1>
          <xm:sqref>F28 F17:F25 F31 F34:F38 F41:F47 F49:F55 F57:F65</xm:sqref>
        </x14:dataValidation>
        <x14:dataValidation type="list" allowBlank="1" showInputMessage="1" showErrorMessage="1">
          <x14:formula1>
            <xm:f>'Datos Validacion'!$O$5:$O$13</xm:f>
          </x14:formula1>
          <xm:sqref>AB22:AB24 AB44:AB49 AB65 AB53:AB55 AB57:AB63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7"/>
  <sheetViews>
    <sheetView topLeftCell="A7" zoomScale="82" zoomScaleNormal="82" workbookViewId="0">
      <selection activeCell="E9" sqref="E9"/>
    </sheetView>
  </sheetViews>
  <sheetFormatPr baseColWidth="10" defaultRowHeight="15" x14ac:dyDescent="0.25"/>
  <cols>
    <col min="2" max="2" width="13.5703125" customWidth="1"/>
    <col min="3" max="3" width="10" customWidth="1"/>
    <col min="4" max="4" width="22.42578125" customWidth="1"/>
    <col min="5" max="5" width="23.85546875" customWidth="1"/>
    <col min="6" max="6" width="21.85546875" customWidth="1"/>
    <col min="7" max="8" width="15" customWidth="1"/>
  </cols>
  <sheetData>
    <row r="1" spans="1:13" ht="42.75" customHeight="1" x14ac:dyDescent="0.25">
      <c r="A1" s="637"/>
      <c r="B1" s="637"/>
      <c r="C1" s="637"/>
      <c r="D1" s="637"/>
      <c r="E1" s="638" t="s">
        <v>411</v>
      </c>
      <c r="F1" s="639"/>
      <c r="G1" s="639"/>
      <c r="H1" s="639"/>
      <c r="I1" s="639"/>
      <c r="J1" s="639"/>
      <c r="K1" s="639"/>
      <c r="L1" s="639"/>
      <c r="M1" s="640"/>
    </row>
    <row r="3" spans="1:13" x14ac:dyDescent="0.25">
      <c r="A3" s="734" t="s">
        <v>413</v>
      </c>
      <c r="B3" s="734"/>
      <c r="C3" s="734"/>
      <c r="D3" s="734"/>
      <c r="E3" s="734"/>
      <c r="F3" s="734"/>
      <c r="G3" s="734"/>
      <c r="H3" s="734"/>
    </row>
    <row r="5" spans="1:13" s="1" customFormat="1" x14ac:dyDescent="0.25">
      <c r="D5" s="735" t="s">
        <v>264</v>
      </c>
      <c r="E5" s="736"/>
    </row>
    <row r="6" spans="1:13" s="1" customFormat="1" x14ac:dyDescent="0.25">
      <c r="D6" s="63" t="s">
        <v>265</v>
      </c>
      <c r="E6" s="64"/>
    </row>
    <row r="7" spans="1:13" s="1" customFormat="1" x14ac:dyDescent="0.25">
      <c r="D7" s="63" t="s">
        <v>266</v>
      </c>
      <c r="E7" s="65"/>
    </row>
    <row r="8" spans="1:13" s="1" customFormat="1" x14ac:dyDescent="0.25">
      <c r="D8" s="63" t="s">
        <v>23</v>
      </c>
      <c r="E8" s="66"/>
    </row>
    <row r="9" spans="1:13" s="1" customFormat="1" x14ac:dyDescent="0.25">
      <c r="D9" s="63" t="s">
        <v>267</v>
      </c>
      <c r="E9" s="67"/>
    </row>
    <row r="11" spans="1:13" ht="15.75" customHeight="1" x14ac:dyDescent="0.25">
      <c r="B11" s="733" t="s">
        <v>268</v>
      </c>
      <c r="C11" s="733"/>
      <c r="D11" s="733"/>
      <c r="E11" s="733"/>
      <c r="F11" s="733"/>
      <c r="G11" s="733"/>
      <c r="H11" s="733"/>
    </row>
    <row r="12" spans="1:13" ht="15.75" thickBot="1" x14ac:dyDescent="0.3">
      <c r="B12" s="1"/>
      <c r="C12" s="1"/>
      <c r="D12" s="1"/>
      <c r="E12" s="1"/>
      <c r="F12" s="1"/>
      <c r="G12" s="1"/>
      <c r="H12" s="1"/>
    </row>
    <row r="13" spans="1:13" ht="16.5" thickTop="1" thickBot="1" x14ac:dyDescent="0.3">
      <c r="B13" s="725" t="s">
        <v>85</v>
      </c>
      <c r="C13" s="726"/>
      <c r="D13" s="727" t="s">
        <v>276</v>
      </c>
      <c r="E13" s="728"/>
      <c r="F13" s="729"/>
      <c r="G13" s="1"/>
      <c r="H13" s="1"/>
    </row>
    <row r="14" spans="1:13" ht="16.5" thickTop="1" thickBot="1" x14ac:dyDescent="0.3">
      <c r="B14" s="83" t="s">
        <v>22</v>
      </c>
      <c r="C14" s="168" t="s">
        <v>275</v>
      </c>
      <c r="D14" s="730"/>
      <c r="E14" s="731"/>
      <c r="F14" s="732"/>
      <c r="G14" s="1"/>
      <c r="H14" s="1"/>
    </row>
    <row r="15" spans="1:13" ht="47.25" customHeight="1" thickTop="1" x14ac:dyDescent="0.25">
      <c r="B15" s="85"/>
      <c r="C15" s="86"/>
      <c r="D15" s="88"/>
      <c r="E15" s="90"/>
      <c r="F15" s="92"/>
      <c r="G15" s="1"/>
      <c r="H15" s="1"/>
    </row>
    <row r="16" spans="1:13" ht="15.75" thickBot="1" x14ac:dyDescent="0.3">
      <c r="B16" s="83" t="s">
        <v>30</v>
      </c>
      <c r="C16" s="180">
        <v>5</v>
      </c>
      <c r="D16" s="178" t="s">
        <v>414</v>
      </c>
      <c r="E16" s="176" t="s">
        <v>415</v>
      </c>
      <c r="F16" s="177" t="s">
        <v>416</v>
      </c>
      <c r="G16" s="1"/>
      <c r="H16" s="1"/>
    </row>
    <row r="17" spans="2:8" ht="52.5" customHeight="1" thickTop="1" x14ac:dyDescent="0.25">
      <c r="B17" s="85"/>
      <c r="C17" s="86"/>
      <c r="D17" s="88"/>
      <c r="E17" s="90"/>
      <c r="F17" s="92"/>
      <c r="G17" s="1"/>
      <c r="H17" s="1"/>
    </row>
    <row r="18" spans="2:8" ht="15.75" thickBot="1" x14ac:dyDescent="0.3">
      <c r="B18" s="83" t="s">
        <v>116</v>
      </c>
      <c r="C18" s="180">
        <v>4</v>
      </c>
      <c r="D18" s="178" t="s">
        <v>417</v>
      </c>
      <c r="E18" s="176" t="s">
        <v>418</v>
      </c>
      <c r="F18" s="177" t="s">
        <v>419</v>
      </c>
      <c r="G18" s="1"/>
      <c r="H18" s="1"/>
    </row>
    <row r="19" spans="2:8" ht="49.5" customHeight="1" thickTop="1" x14ac:dyDescent="0.25">
      <c r="B19" s="85"/>
      <c r="C19" s="86"/>
      <c r="D19" s="88"/>
      <c r="E19" s="90"/>
      <c r="F19" s="92"/>
      <c r="G19" s="1"/>
      <c r="H19" s="1"/>
    </row>
    <row r="20" spans="2:8" ht="15.75" thickBot="1" x14ac:dyDescent="0.3">
      <c r="B20" s="83" t="s">
        <v>20</v>
      </c>
      <c r="C20" s="180">
        <v>3</v>
      </c>
      <c r="D20" s="178" t="s">
        <v>420</v>
      </c>
      <c r="E20" s="176" t="s">
        <v>421</v>
      </c>
      <c r="F20" s="177" t="s">
        <v>422</v>
      </c>
      <c r="G20" s="1"/>
      <c r="H20" s="1"/>
    </row>
    <row r="21" spans="2:8" ht="48.75" customHeight="1" thickTop="1" x14ac:dyDescent="0.25">
      <c r="B21" s="85"/>
      <c r="C21" s="86"/>
      <c r="D21" s="94"/>
      <c r="E21" s="297" t="s">
        <v>896</v>
      </c>
      <c r="F21" s="298" t="s">
        <v>546</v>
      </c>
      <c r="G21" s="1"/>
      <c r="H21" s="1"/>
    </row>
    <row r="22" spans="2:8" ht="15.75" thickBot="1" x14ac:dyDescent="0.3">
      <c r="B22" s="83" t="s">
        <v>21</v>
      </c>
      <c r="C22" s="180">
        <v>2</v>
      </c>
      <c r="D22" s="179" t="s">
        <v>423</v>
      </c>
      <c r="E22" s="178" t="s">
        <v>417</v>
      </c>
      <c r="F22" s="176" t="s">
        <v>418</v>
      </c>
      <c r="G22" s="1"/>
      <c r="H22" s="1"/>
    </row>
    <row r="23" spans="2:8" ht="62.25" customHeight="1" thickTop="1" x14ac:dyDescent="0.25">
      <c r="B23" s="85"/>
      <c r="C23" s="86"/>
      <c r="D23" s="299" t="s">
        <v>897</v>
      </c>
      <c r="E23" s="299" t="s">
        <v>821</v>
      </c>
      <c r="F23" s="297" t="s">
        <v>820</v>
      </c>
      <c r="G23" s="1"/>
      <c r="H23" s="1"/>
    </row>
    <row r="24" spans="2:8" ht="15.75" thickBot="1" x14ac:dyDescent="0.3">
      <c r="B24" s="83" t="s">
        <v>34</v>
      </c>
      <c r="C24" s="180">
        <v>1</v>
      </c>
      <c r="D24" s="179" t="s">
        <v>424</v>
      </c>
      <c r="E24" s="179" t="s">
        <v>423</v>
      </c>
      <c r="F24" s="178" t="s">
        <v>417</v>
      </c>
      <c r="G24" s="1"/>
      <c r="H24" s="1"/>
    </row>
    <row r="25" spans="2:8" ht="31.5" thickTop="1" thickBot="1" x14ac:dyDescent="0.3">
      <c r="B25" s="723" t="s">
        <v>84</v>
      </c>
      <c r="C25" s="168" t="s">
        <v>22</v>
      </c>
      <c r="D25" s="168" t="s">
        <v>23</v>
      </c>
      <c r="E25" s="168" t="s">
        <v>24</v>
      </c>
      <c r="F25" s="168" t="s">
        <v>25</v>
      </c>
      <c r="G25" s="1"/>
      <c r="H25" s="1"/>
    </row>
    <row r="26" spans="2:8" ht="16.5" thickTop="1" thickBot="1" x14ac:dyDescent="0.3">
      <c r="B26" s="724"/>
      <c r="C26" s="168" t="s">
        <v>269</v>
      </c>
      <c r="D26" s="168">
        <v>5</v>
      </c>
      <c r="E26" s="168">
        <v>10</v>
      </c>
      <c r="F26" s="168">
        <v>20</v>
      </c>
      <c r="G26" s="1"/>
      <c r="H26" s="1"/>
    </row>
    <row r="27" spans="2:8" ht="15.75" thickTop="1" x14ac:dyDescent="0.25"/>
  </sheetData>
  <mergeCells count="8">
    <mergeCell ref="B25:B26"/>
    <mergeCell ref="B13:C13"/>
    <mergeCell ref="D13:F14"/>
    <mergeCell ref="B11:H11"/>
    <mergeCell ref="A1:D1"/>
    <mergeCell ref="E1:M1"/>
    <mergeCell ref="A3:H3"/>
    <mergeCell ref="D5:E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Z42"/>
  <sheetViews>
    <sheetView topLeftCell="L3" workbookViewId="0">
      <selection activeCell="O13" sqref="O13"/>
    </sheetView>
  </sheetViews>
  <sheetFormatPr baseColWidth="10" defaultRowHeight="14.25" x14ac:dyDescent="0.2"/>
  <cols>
    <col min="1" max="1" width="15.7109375" style="107" customWidth="1"/>
    <col min="2" max="2" width="23.85546875" style="107" customWidth="1"/>
    <col min="3" max="3" width="27" style="56" customWidth="1"/>
    <col min="4" max="4" width="11" style="56" customWidth="1"/>
    <col min="5" max="5" width="29.5703125" style="56" customWidth="1"/>
    <col min="6" max="6" width="17.140625" style="56" customWidth="1"/>
    <col min="7" max="7" width="29.5703125" style="56" customWidth="1"/>
    <col min="8" max="9" width="20.28515625" style="56" customWidth="1"/>
    <col min="10" max="10" width="6.7109375" style="56" customWidth="1"/>
    <col min="11" max="11" width="20.28515625" style="56" customWidth="1"/>
    <col min="12" max="12" width="5.7109375" style="56" customWidth="1"/>
    <col min="13" max="13" width="20.28515625" style="56" customWidth="1"/>
    <col min="14" max="14" width="5" style="56" customWidth="1"/>
    <col min="15" max="16" width="20.28515625" style="56" customWidth="1"/>
    <col min="17" max="17" width="6.140625" style="56" customWidth="1"/>
    <col min="18" max="18" width="20.28515625" style="56" customWidth="1"/>
    <col min="19" max="19" width="6.42578125" style="56" customWidth="1"/>
    <col min="20" max="20" width="20.28515625" style="56" customWidth="1"/>
    <col min="21" max="21" width="7.42578125" style="56" customWidth="1"/>
    <col min="22" max="22" width="20.28515625" style="56" customWidth="1"/>
    <col min="23" max="23" width="6.28515625" style="56" customWidth="1"/>
    <col min="24" max="24" width="20.28515625" style="56" customWidth="1"/>
    <col min="25" max="25" width="17.7109375" style="56" customWidth="1"/>
    <col min="26" max="26" width="7.85546875" style="56" customWidth="1"/>
    <col min="27" max="16384" width="11.42578125" style="56"/>
  </cols>
  <sheetData>
    <row r="3" spans="1:26" ht="15" x14ac:dyDescent="0.25">
      <c r="I3" s="737" t="s">
        <v>329</v>
      </c>
      <c r="J3" s="737"/>
      <c r="K3" s="737"/>
      <c r="L3" s="737"/>
      <c r="M3" s="737"/>
      <c r="N3" s="737"/>
      <c r="O3" s="737"/>
      <c r="P3" s="737"/>
      <c r="Q3" s="737"/>
      <c r="R3" s="737"/>
      <c r="S3" s="737"/>
      <c r="T3" s="737"/>
      <c r="U3" s="737"/>
      <c r="V3" s="737"/>
      <c r="W3" s="140"/>
    </row>
    <row r="4" spans="1:26" ht="52.5" customHeight="1" x14ac:dyDescent="0.2">
      <c r="A4" s="37" t="s">
        <v>107</v>
      </c>
      <c r="B4" s="100" t="s">
        <v>1</v>
      </c>
      <c r="C4" s="100" t="s">
        <v>85</v>
      </c>
      <c r="D4" s="100"/>
      <c r="E4" s="100" t="s">
        <v>84</v>
      </c>
      <c r="F4" s="100"/>
      <c r="G4" s="100" t="s">
        <v>263</v>
      </c>
      <c r="H4" s="100" t="s">
        <v>9</v>
      </c>
      <c r="I4" s="116" t="s">
        <v>88</v>
      </c>
      <c r="J4" s="116"/>
      <c r="K4" s="116" t="s">
        <v>89</v>
      </c>
      <c r="L4" s="116"/>
      <c r="M4" s="117" t="s">
        <v>91</v>
      </c>
      <c r="N4" s="117"/>
      <c r="O4" s="117" t="s">
        <v>109</v>
      </c>
      <c r="P4" s="118" t="s">
        <v>93</v>
      </c>
      <c r="Q4" s="118"/>
      <c r="R4" s="118" t="s">
        <v>94</v>
      </c>
      <c r="S4" s="118"/>
      <c r="T4" s="118" t="s">
        <v>96</v>
      </c>
      <c r="U4" s="118"/>
      <c r="V4" s="118" t="s">
        <v>311</v>
      </c>
      <c r="W4" s="118"/>
      <c r="X4" s="100" t="s">
        <v>101</v>
      </c>
      <c r="Y4" s="100" t="s">
        <v>102</v>
      </c>
      <c r="Z4" s="100"/>
    </row>
    <row r="5" spans="1:26" ht="25.5" x14ac:dyDescent="0.2">
      <c r="A5" s="101" t="s">
        <v>31</v>
      </c>
      <c r="B5" s="102" t="s">
        <v>32</v>
      </c>
      <c r="C5" s="111" t="s">
        <v>259</v>
      </c>
      <c r="D5" s="111"/>
      <c r="E5" s="56" t="s">
        <v>260</v>
      </c>
      <c r="G5" s="111" t="s">
        <v>277</v>
      </c>
      <c r="H5" s="110" t="s">
        <v>309</v>
      </c>
      <c r="I5" s="130" t="s">
        <v>316</v>
      </c>
      <c r="J5" s="114"/>
      <c r="K5" s="112" t="s">
        <v>316</v>
      </c>
      <c r="L5" s="112"/>
      <c r="M5" s="112" t="s">
        <v>316</v>
      </c>
      <c r="N5" s="112"/>
      <c r="O5" s="111" t="s">
        <v>316</v>
      </c>
      <c r="P5" s="111" t="s">
        <v>316</v>
      </c>
      <c r="Q5" s="111"/>
      <c r="R5" s="114" t="s">
        <v>316</v>
      </c>
      <c r="S5" s="112"/>
      <c r="T5" s="112" t="s">
        <v>316</v>
      </c>
      <c r="U5" s="112"/>
      <c r="V5" s="112" t="s">
        <v>316</v>
      </c>
      <c r="W5" s="112"/>
      <c r="X5" s="109" t="s">
        <v>316</v>
      </c>
      <c r="Y5" s="109" t="s">
        <v>316</v>
      </c>
      <c r="Z5" s="110"/>
    </row>
    <row r="6" spans="1:26" ht="57" x14ac:dyDescent="0.25">
      <c r="A6" s="101" t="s">
        <v>7</v>
      </c>
      <c r="B6" s="102" t="s">
        <v>66</v>
      </c>
      <c r="C6" s="111" t="s">
        <v>254</v>
      </c>
      <c r="D6" s="135">
        <v>1</v>
      </c>
      <c r="E6" s="130" t="s">
        <v>246</v>
      </c>
      <c r="F6" s="136">
        <v>1</v>
      </c>
      <c r="G6" s="96" t="s">
        <v>278</v>
      </c>
      <c r="H6" s="110" t="s">
        <v>358</v>
      </c>
      <c r="I6" s="131" t="s">
        <v>312</v>
      </c>
      <c r="J6" s="139">
        <v>15</v>
      </c>
      <c r="K6" s="113" t="s">
        <v>314</v>
      </c>
      <c r="L6" s="113">
        <v>15</v>
      </c>
      <c r="M6" s="113" t="s">
        <v>317</v>
      </c>
      <c r="N6" s="113">
        <v>15</v>
      </c>
      <c r="O6" s="110" t="s">
        <v>12</v>
      </c>
      <c r="P6" s="141" t="s">
        <v>319</v>
      </c>
      <c r="Q6" s="141">
        <v>15</v>
      </c>
      <c r="R6" s="115" t="s">
        <v>322</v>
      </c>
      <c r="S6" s="113">
        <v>15</v>
      </c>
      <c r="T6" s="113" t="s">
        <v>324</v>
      </c>
      <c r="U6" s="113">
        <v>15</v>
      </c>
      <c r="V6" s="113" t="s">
        <v>326</v>
      </c>
      <c r="W6" s="113">
        <v>10</v>
      </c>
      <c r="X6" s="119" t="s">
        <v>333</v>
      </c>
      <c r="Y6" s="119" t="s">
        <v>387</v>
      </c>
      <c r="Z6" s="110"/>
    </row>
    <row r="7" spans="1:26" ht="42.75" x14ac:dyDescent="0.25">
      <c r="A7" s="101" t="s">
        <v>13</v>
      </c>
      <c r="B7" s="102" t="s">
        <v>67</v>
      </c>
      <c r="C7" s="111" t="s">
        <v>255</v>
      </c>
      <c r="D7" s="135">
        <v>2</v>
      </c>
      <c r="E7" s="130" t="s">
        <v>247</v>
      </c>
      <c r="F7" s="136">
        <v>2</v>
      </c>
      <c r="G7" s="96" t="s">
        <v>279</v>
      </c>
      <c r="H7" s="110" t="s">
        <v>359</v>
      </c>
      <c r="I7" s="131" t="s">
        <v>313</v>
      </c>
      <c r="J7" s="139">
        <v>0</v>
      </c>
      <c r="K7" s="113" t="s">
        <v>315</v>
      </c>
      <c r="L7" s="113">
        <v>0</v>
      </c>
      <c r="M7" s="113" t="s">
        <v>318</v>
      </c>
      <c r="N7" s="113">
        <v>0</v>
      </c>
      <c r="O7" s="110" t="s">
        <v>8</v>
      </c>
      <c r="P7" s="141" t="s">
        <v>320</v>
      </c>
      <c r="Q7" s="141">
        <v>10</v>
      </c>
      <c r="R7" s="115" t="s">
        <v>323</v>
      </c>
      <c r="S7" s="113">
        <v>0</v>
      </c>
      <c r="T7" s="113" t="s">
        <v>325</v>
      </c>
      <c r="U7" s="113">
        <v>0</v>
      </c>
      <c r="V7" s="113" t="s">
        <v>327</v>
      </c>
      <c r="W7" s="113">
        <v>5</v>
      </c>
      <c r="X7" s="119" t="s">
        <v>334</v>
      </c>
      <c r="Y7" s="119" t="s">
        <v>388</v>
      </c>
      <c r="Z7" s="110"/>
    </row>
    <row r="8" spans="1:26" ht="39" x14ac:dyDescent="0.25">
      <c r="A8" s="101" t="s">
        <v>15</v>
      </c>
      <c r="B8" s="102" t="s">
        <v>68</v>
      </c>
      <c r="C8" s="109" t="s">
        <v>256</v>
      </c>
      <c r="D8" s="39">
        <v>3</v>
      </c>
      <c r="E8" s="138" t="s">
        <v>248</v>
      </c>
      <c r="F8" s="137">
        <v>3</v>
      </c>
      <c r="G8" s="96" t="s">
        <v>280</v>
      </c>
      <c r="H8" s="102" t="s">
        <v>360</v>
      </c>
      <c r="I8" s="103"/>
      <c r="J8" s="103"/>
      <c r="K8" s="103"/>
      <c r="L8" s="103"/>
      <c r="M8" s="103"/>
      <c r="N8" s="103"/>
      <c r="O8" s="110" t="s">
        <v>14</v>
      </c>
      <c r="P8" s="141" t="s">
        <v>321</v>
      </c>
      <c r="Q8" s="141">
        <v>0</v>
      </c>
      <c r="R8" s="103"/>
      <c r="S8" s="103"/>
      <c r="T8" s="103"/>
      <c r="U8" s="103"/>
      <c r="V8" s="113" t="s">
        <v>328</v>
      </c>
      <c r="W8" s="113">
        <v>0</v>
      </c>
      <c r="X8" s="119" t="s">
        <v>335</v>
      </c>
      <c r="Y8" s="119" t="s">
        <v>389</v>
      </c>
      <c r="Z8" s="110"/>
    </row>
    <row r="9" spans="1:26" ht="15" x14ac:dyDescent="0.25">
      <c r="A9" s="105"/>
      <c r="B9" s="102" t="s">
        <v>69</v>
      </c>
      <c r="C9" s="109" t="s">
        <v>257</v>
      </c>
      <c r="D9" s="39">
        <v>4</v>
      </c>
      <c r="E9" s="138" t="s">
        <v>249</v>
      </c>
      <c r="F9" s="137">
        <v>4</v>
      </c>
      <c r="G9" s="96" t="s">
        <v>281</v>
      </c>
      <c r="H9" s="110" t="s">
        <v>361</v>
      </c>
      <c r="I9" s="103"/>
      <c r="J9" s="103"/>
      <c r="K9" s="103"/>
      <c r="L9" s="103"/>
      <c r="M9" s="103"/>
      <c r="N9" s="103"/>
      <c r="O9" s="110" t="s">
        <v>16</v>
      </c>
      <c r="P9" s="103"/>
      <c r="Q9" s="103"/>
      <c r="R9" s="103"/>
      <c r="S9" s="103"/>
      <c r="T9" s="103"/>
      <c r="U9" s="103"/>
      <c r="V9" s="103"/>
      <c r="W9" s="103"/>
      <c r="X9" s="120"/>
      <c r="Y9" s="103"/>
      <c r="Z9" s="103"/>
    </row>
    <row r="10" spans="1:26" ht="26.25" x14ac:dyDescent="0.25">
      <c r="A10" s="106"/>
      <c r="B10" s="102" t="s">
        <v>70</v>
      </c>
      <c r="C10" s="109" t="s">
        <v>258</v>
      </c>
      <c r="D10" s="39">
        <v>5</v>
      </c>
      <c r="E10" s="138" t="s">
        <v>250</v>
      </c>
      <c r="F10" s="137">
        <v>5</v>
      </c>
      <c r="G10" s="96" t="s">
        <v>298</v>
      </c>
      <c r="H10" s="103"/>
      <c r="I10" s="103"/>
      <c r="J10" s="103"/>
      <c r="K10" s="103"/>
      <c r="L10" s="103"/>
      <c r="M10" s="103"/>
      <c r="N10" s="103"/>
      <c r="O10" s="110" t="s">
        <v>17</v>
      </c>
      <c r="P10" s="103"/>
      <c r="Q10" s="103"/>
      <c r="R10" s="103"/>
      <c r="S10" s="103"/>
      <c r="T10" s="103"/>
      <c r="U10" s="103"/>
      <c r="V10" s="103"/>
      <c r="W10" s="103"/>
      <c r="X10" s="120"/>
      <c r="Y10" s="103"/>
      <c r="Z10" s="103"/>
    </row>
    <row r="11" spans="1:26" ht="26.25" x14ac:dyDescent="0.25">
      <c r="A11" s="106"/>
      <c r="B11" s="102" t="s">
        <v>65</v>
      </c>
      <c r="E11" s="109" t="s">
        <v>251</v>
      </c>
      <c r="F11" s="137">
        <v>5</v>
      </c>
      <c r="G11" s="96" t="s">
        <v>299</v>
      </c>
      <c r="H11" s="103"/>
      <c r="I11" s="103"/>
      <c r="J11" s="103"/>
      <c r="K11" s="103"/>
      <c r="L11" s="103"/>
      <c r="M11" s="103"/>
      <c r="N11" s="103"/>
      <c r="O11" s="110" t="s">
        <v>18</v>
      </c>
      <c r="P11" s="103"/>
      <c r="Q11" s="103"/>
      <c r="R11" s="103"/>
      <c r="S11" s="103"/>
      <c r="T11" s="103"/>
      <c r="U11" s="103"/>
      <c r="V11" s="103"/>
      <c r="W11" s="103"/>
      <c r="X11" s="120"/>
      <c r="Y11" s="103"/>
      <c r="Z11" s="103"/>
    </row>
    <row r="12" spans="1:26" ht="26.25" x14ac:dyDescent="0.25">
      <c r="A12" s="106"/>
      <c r="B12" s="102" t="s">
        <v>71</v>
      </c>
      <c r="E12" s="109" t="s">
        <v>252</v>
      </c>
      <c r="F12" s="137">
        <v>10</v>
      </c>
      <c r="G12" s="97" t="s">
        <v>282</v>
      </c>
      <c r="H12" s="103"/>
      <c r="I12" s="103"/>
      <c r="J12" s="103"/>
      <c r="K12" s="103"/>
      <c r="L12" s="103"/>
      <c r="M12" s="103"/>
      <c r="N12" s="103"/>
      <c r="O12" s="110" t="s">
        <v>19</v>
      </c>
      <c r="P12" s="103"/>
      <c r="Q12" s="103"/>
      <c r="R12" s="103"/>
      <c r="S12" s="103"/>
      <c r="T12" s="103"/>
      <c r="U12" s="103"/>
      <c r="V12" s="103"/>
      <c r="W12" s="103"/>
      <c r="X12" s="36"/>
      <c r="Y12" s="103"/>
      <c r="Z12" s="103"/>
    </row>
    <row r="13" spans="1:26" ht="39" x14ac:dyDescent="0.25">
      <c r="A13" s="106"/>
      <c r="B13" s="102" t="s">
        <v>81</v>
      </c>
      <c r="E13" s="109" t="s">
        <v>253</v>
      </c>
      <c r="F13" s="137">
        <v>20</v>
      </c>
      <c r="G13" s="97" t="s">
        <v>283</v>
      </c>
      <c r="H13" s="103"/>
      <c r="I13" s="103"/>
      <c r="J13" s="103"/>
      <c r="K13" s="103"/>
      <c r="L13" s="103"/>
      <c r="M13" s="103"/>
      <c r="N13" s="103"/>
      <c r="O13" s="102" t="s">
        <v>487</v>
      </c>
      <c r="P13" s="103"/>
      <c r="Q13" s="103"/>
      <c r="R13" s="103"/>
      <c r="S13" s="103"/>
      <c r="T13" s="103"/>
      <c r="U13" s="103"/>
      <c r="V13" s="103"/>
      <c r="W13" s="103"/>
      <c r="X13" s="103"/>
      <c r="Y13" s="103"/>
      <c r="Z13" s="103"/>
    </row>
    <row r="14" spans="1:26" ht="15" x14ac:dyDescent="0.25">
      <c r="A14" s="106"/>
      <c r="B14" s="102" t="s">
        <v>82</v>
      </c>
      <c r="G14" s="97" t="s">
        <v>284</v>
      </c>
      <c r="H14" s="103"/>
      <c r="I14" s="103"/>
      <c r="J14" s="103"/>
      <c r="K14" s="103"/>
      <c r="L14" s="103"/>
      <c r="M14" s="103"/>
      <c r="N14" s="103"/>
      <c r="O14" s="103"/>
      <c r="P14" s="103"/>
      <c r="Q14" s="103"/>
      <c r="R14" s="103"/>
      <c r="S14" s="103"/>
      <c r="T14" s="103"/>
      <c r="U14" s="103"/>
      <c r="V14" s="103"/>
      <c r="W14" s="103"/>
      <c r="X14" s="103"/>
      <c r="Y14" s="103"/>
      <c r="Z14" s="103"/>
    </row>
    <row r="15" spans="1:26" ht="15" x14ac:dyDescent="0.25">
      <c r="A15" s="106"/>
      <c r="B15" s="102" t="s">
        <v>83</v>
      </c>
      <c r="G15" s="97" t="s">
        <v>300</v>
      </c>
      <c r="H15" s="103"/>
      <c r="I15" s="103"/>
      <c r="J15" s="103"/>
      <c r="K15" s="103"/>
      <c r="L15" s="103"/>
      <c r="M15" s="103"/>
      <c r="N15" s="103"/>
      <c r="O15" s="103"/>
      <c r="P15" s="103"/>
      <c r="Q15" s="103"/>
      <c r="R15" s="103"/>
      <c r="S15" s="103"/>
      <c r="T15" s="103"/>
      <c r="U15" s="103"/>
      <c r="V15" s="103"/>
      <c r="W15" s="103"/>
      <c r="X15" s="103"/>
      <c r="Y15" s="103"/>
      <c r="Z15" s="103"/>
    </row>
    <row r="16" spans="1:26" ht="15" x14ac:dyDescent="0.25">
      <c r="B16" s="103"/>
      <c r="G16" s="97" t="s">
        <v>301</v>
      </c>
      <c r="H16" s="103"/>
      <c r="I16" s="103"/>
      <c r="J16" s="103"/>
      <c r="K16" s="103"/>
      <c r="L16" s="103"/>
      <c r="M16" s="103"/>
      <c r="N16" s="103"/>
      <c r="O16" s="103"/>
      <c r="P16" s="103"/>
      <c r="Q16" s="103"/>
      <c r="R16" s="103"/>
      <c r="S16" s="103"/>
      <c r="T16" s="103"/>
      <c r="U16" s="103"/>
      <c r="V16" s="103"/>
      <c r="W16" s="103"/>
      <c r="X16" s="103"/>
      <c r="Y16" s="103"/>
      <c r="Z16" s="103"/>
    </row>
    <row r="17" spans="2:26" ht="15" x14ac:dyDescent="0.25">
      <c r="B17" s="56"/>
      <c r="C17" s="103"/>
      <c r="D17" s="103"/>
      <c r="E17" s="103"/>
      <c r="F17" s="103"/>
      <c r="G17" s="97" t="s">
        <v>302</v>
      </c>
      <c r="H17" s="103"/>
      <c r="I17" s="103"/>
      <c r="J17" s="103"/>
      <c r="K17" s="103"/>
      <c r="L17" s="103"/>
      <c r="M17" s="103"/>
      <c r="N17" s="103"/>
      <c r="O17" s="103"/>
      <c r="P17" s="103"/>
      <c r="Q17" s="103"/>
      <c r="R17" s="103"/>
      <c r="S17" s="103"/>
      <c r="T17" s="103"/>
      <c r="U17" s="103"/>
      <c r="V17" s="103"/>
      <c r="W17" s="103"/>
      <c r="X17" s="103"/>
      <c r="Y17" s="103"/>
      <c r="Z17" s="103"/>
    </row>
    <row r="18" spans="2:26" ht="15" x14ac:dyDescent="0.25">
      <c r="B18" s="103"/>
      <c r="C18" s="103"/>
      <c r="D18" s="103"/>
      <c r="E18" s="103"/>
      <c r="F18" s="103"/>
      <c r="G18" s="98" t="s">
        <v>285</v>
      </c>
      <c r="H18" s="104"/>
      <c r="I18" s="104"/>
      <c r="J18" s="104"/>
      <c r="K18" s="104"/>
      <c r="L18" s="104"/>
      <c r="M18" s="104"/>
      <c r="N18" s="104"/>
      <c r="O18" s="104"/>
      <c r="P18" s="104"/>
      <c r="Q18" s="104"/>
      <c r="R18" s="104"/>
      <c r="S18" s="104"/>
      <c r="T18" s="104"/>
      <c r="U18" s="104"/>
      <c r="V18" s="104"/>
      <c r="W18" s="104"/>
      <c r="X18" s="104"/>
      <c r="Y18" s="104"/>
      <c r="Z18" s="104"/>
    </row>
    <row r="19" spans="2:26" ht="15" x14ac:dyDescent="0.25">
      <c r="B19" s="103"/>
      <c r="C19" s="103"/>
      <c r="D19" s="103"/>
      <c r="E19" s="103"/>
      <c r="F19" s="103"/>
      <c r="G19" s="98" t="s">
        <v>286</v>
      </c>
      <c r="H19" s="104"/>
      <c r="I19" s="104"/>
      <c r="J19" s="104"/>
      <c r="K19" s="104"/>
      <c r="L19" s="104"/>
      <c r="M19" s="104"/>
      <c r="N19" s="104"/>
      <c r="O19" s="104"/>
      <c r="P19" s="104"/>
      <c r="Q19" s="104"/>
      <c r="R19" s="104"/>
      <c r="S19" s="104"/>
      <c r="T19" s="104"/>
      <c r="U19" s="104"/>
      <c r="V19" s="104"/>
      <c r="W19" s="104"/>
      <c r="X19" s="104"/>
      <c r="Y19" s="104"/>
      <c r="Z19" s="104"/>
    </row>
    <row r="20" spans="2:26" ht="15" x14ac:dyDescent="0.25">
      <c r="B20" s="103"/>
      <c r="C20" s="103"/>
      <c r="D20" s="103"/>
      <c r="E20" s="103"/>
      <c r="F20" s="103"/>
      <c r="G20" s="98" t="s">
        <v>287</v>
      </c>
      <c r="H20" s="104"/>
      <c r="I20" s="104"/>
      <c r="J20" s="104"/>
      <c r="K20" s="104"/>
      <c r="L20" s="104"/>
      <c r="M20" s="104"/>
      <c r="N20" s="104"/>
      <c r="O20" s="104"/>
      <c r="P20" s="104"/>
      <c r="Q20" s="104"/>
      <c r="R20" s="104"/>
      <c r="S20" s="104"/>
      <c r="T20" s="104"/>
      <c r="U20" s="104"/>
      <c r="V20" s="104"/>
      <c r="W20" s="104"/>
      <c r="X20" s="104"/>
      <c r="Y20" s="104"/>
      <c r="Z20" s="104"/>
    </row>
    <row r="21" spans="2:26" ht="15" x14ac:dyDescent="0.25">
      <c r="B21" s="103"/>
      <c r="C21" s="103"/>
      <c r="D21" s="103"/>
      <c r="E21" s="103"/>
      <c r="F21" s="103"/>
      <c r="G21" s="98" t="s">
        <v>288</v>
      </c>
      <c r="H21" s="104"/>
      <c r="I21" s="104"/>
      <c r="J21" s="104"/>
      <c r="K21" s="104"/>
      <c r="L21" s="104"/>
      <c r="M21" s="104"/>
      <c r="N21" s="104"/>
      <c r="O21" s="104"/>
      <c r="P21" s="104"/>
      <c r="Q21" s="104"/>
      <c r="R21" s="104"/>
      <c r="S21" s="104"/>
      <c r="T21" s="104"/>
      <c r="U21" s="104"/>
      <c r="V21" s="104"/>
      <c r="W21" s="104"/>
      <c r="X21" s="104"/>
      <c r="Y21" s="104"/>
      <c r="Z21" s="104"/>
    </row>
    <row r="22" spans="2:26" ht="15" x14ac:dyDescent="0.25">
      <c r="B22" s="103"/>
      <c r="C22" s="103"/>
      <c r="D22" s="103"/>
      <c r="E22" s="103"/>
      <c r="F22" s="103"/>
      <c r="G22" s="98" t="s">
        <v>289</v>
      </c>
      <c r="H22" s="104"/>
      <c r="I22" s="104"/>
      <c r="J22" s="104"/>
      <c r="K22" s="104"/>
      <c r="L22" s="104"/>
      <c r="M22" s="104"/>
      <c r="N22" s="104"/>
      <c r="O22" s="104"/>
      <c r="P22" s="104"/>
      <c r="Q22" s="104"/>
      <c r="R22" s="104"/>
      <c r="S22" s="104"/>
      <c r="T22" s="104"/>
      <c r="U22" s="104"/>
      <c r="V22" s="104"/>
      <c r="W22" s="104"/>
      <c r="X22" s="104"/>
      <c r="Y22" s="104"/>
      <c r="Z22" s="104"/>
    </row>
    <row r="23" spans="2:26" ht="15" x14ac:dyDescent="0.25">
      <c r="B23" s="103"/>
      <c r="C23" s="103"/>
      <c r="D23" s="103"/>
      <c r="E23" s="103"/>
      <c r="F23" s="103"/>
      <c r="G23" s="98" t="s">
        <v>290</v>
      </c>
      <c r="H23" s="104"/>
      <c r="I23" s="104"/>
      <c r="J23" s="104"/>
      <c r="K23" s="104"/>
      <c r="L23" s="104"/>
      <c r="M23" s="104"/>
      <c r="N23" s="104"/>
      <c r="O23" s="104"/>
      <c r="P23" s="104"/>
      <c r="Q23" s="104"/>
      <c r="R23" s="104"/>
      <c r="S23" s="104"/>
      <c r="T23" s="104"/>
      <c r="U23" s="104"/>
      <c r="V23" s="104"/>
      <c r="W23" s="104"/>
      <c r="X23" s="104"/>
      <c r="Y23" s="104"/>
      <c r="Z23" s="104"/>
    </row>
    <row r="24" spans="2:26" ht="15" x14ac:dyDescent="0.25">
      <c r="B24" s="103"/>
      <c r="C24" s="103"/>
      <c r="D24" s="103"/>
      <c r="E24" s="103"/>
      <c r="F24" s="103"/>
      <c r="G24" s="98" t="s">
        <v>303</v>
      </c>
      <c r="H24" s="103"/>
      <c r="I24" s="103"/>
      <c r="J24" s="103"/>
      <c r="K24" s="103"/>
      <c r="L24" s="103"/>
      <c r="M24" s="103"/>
      <c r="N24" s="103"/>
      <c r="O24" s="103"/>
      <c r="P24" s="103"/>
      <c r="Q24" s="103"/>
      <c r="R24" s="103"/>
      <c r="S24" s="103"/>
      <c r="T24" s="103"/>
      <c r="U24" s="103"/>
      <c r="V24" s="103"/>
      <c r="W24" s="103"/>
      <c r="X24" s="103"/>
      <c r="Y24" s="103"/>
      <c r="Z24" s="103"/>
    </row>
    <row r="25" spans="2:26" ht="15" x14ac:dyDescent="0.25">
      <c r="B25" s="103"/>
      <c r="C25" s="103"/>
      <c r="D25" s="103"/>
      <c r="E25" s="103"/>
      <c r="F25" s="103"/>
      <c r="G25" s="98" t="s">
        <v>304</v>
      </c>
      <c r="H25" s="103"/>
      <c r="I25" s="103"/>
      <c r="J25" s="103"/>
      <c r="K25" s="103"/>
      <c r="L25" s="103"/>
      <c r="M25" s="103"/>
      <c r="N25" s="103"/>
      <c r="O25" s="103"/>
      <c r="P25" s="103"/>
      <c r="Q25" s="103"/>
      <c r="R25" s="103"/>
      <c r="S25" s="103"/>
      <c r="T25" s="103"/>
      <c r="U25" s="103"/>
      <c r="V25" s="103"/>
      <c r="W25" s="103"/>
      <c r="X25" s="103"/>
      <c r="Y25" s="103"/>
      <c r="Z25" s="103"/>
    </row>
    <row r="26" spans="2:26" ht="15" x14ac:dyDescent="0.25">
      <c r="B26" s="103"/>
      <c r="C26" s="103"/>
      <c r="D26" s="103"/>
      <c r="E26" s="103"/>
      <c r="F26" s="103"/>
      <c r="G26" s="98" t="s">
        <v>305</v>
      </c>
      <c r="H26" s="103"/>
      <c r="I26" s="103"/>
      <c r="J26" s="103"/>
      <c r="K26" s="103"/>
      <c r="L26" s="103"/>
      <c r="M26" s="103"/>
      <c r="N26" s="103"/>
      <c r="O26" s="103"/>
      <c r="P26" s="103"/>
      <c r="Q26" s="103"/>
      <c r="R26" s="103"/>
      <c r="S26" s="103"/>
      <c r="T26" s="103"/>
      <c r="U26" s="103"/>
      <c r="V26" s="103"/>
      <c r="W26" s="103"/>
      <c r="X26" s="103"/>
      <c r="Y26" s="103"/>
      <c r="Z26" s="103"/>
    </row>
    <row r="27" spans="2:26" ht="15" x14ac:dyDescent="0.25">
      <c r="G27" s="99" t="s">
        <v>291</v>
      </c>
      <c r="H27" s="103"/>
      <c r="I27" s="103"/>
      <c r="J27" s="103"/>
      <c r="K27" s="103"/>
      <c r="L27" s="103"/>
      <c r="M27" s="103"/>
      <c r="N27" s="103"/>
      <c r="O27" s="103"/>
      <c r="P27" s="103"/>
      <c r="Q27" s="103"/>
      <c r="R27" s="103"/>
      <c r="S27" s="103"/>
      <c r="T27" s="103"/>
      <c r="U27" s="103"/>
      <c r="V27" s="103"/>
      <c r="W27" s="103"/>
      <c r="X27" s="103"/>
      <c r="Y27" s="103"/>
      <c r="Z27" s="103"/>
    </row>
    <row r="28" spans="2:26" ht="15" x14ac:dyDescent="0.25">
      <c r="G28" s="99" t="s">
        <v>292</v>
      </c>
      <c r="H28" s="103"/>
      <c r="I28" s="103"/>
      <c r="J28" s="103"/>
      <c r="K28" s="103"/>
      <c r="L28" s="103"/>
      <c r="M28" s="103"/>
      <c r="N28" s="103"/>
      <c r="O28" s="103"/>
      <c r="P28" s="103"/>
      <c r="Q28" s="103"/>
      <c r="R28" s="103"/>
      <c r="S28" s="103"/>
      <c r="T28" s="103"/>
      <c r="U28" s="103"/>
      <c r="V28" s="103"/>
      <c r="W28" s="103"/>
      <c r="X28" s="103"/>
      <c r="Y28" s="103"/>
      <c r="Z28" s="103"/>
    </row>
    <row r="29" spans="2:26" ht="15" x14ac:dyDescent="0.25">
      <c r="G29" s="99" t="s">
        <v>293</v>
      </c>
      <c r="H29" s="103"/>
      <c r="I29" s="103"/>
      <c r="J29" s="103"/>
      <c r="K29" s="103"/>
      <c r="L29" s="103"/>
      <c r="M29" s="103"/>
      <c r="N29" s="103"/>
      <c r="O29" s="103"/>
      <c r="P29" s="103"/>
      <c r="Q29" s="103"/>
      <c r="R29" s="103"/>
      <c r="S29" s="103"/>
      <c r="T29" s="103"/>
      <c r="U29" s="103"/>
      <c r="V29" s="103"/>
      <c r="W29" s="103"/>
      <c r="X29" s="103"/>
      <c r="Y29" s="103"/>
      <c r="Z29" s="103"/>
    </row>
    <row r="30" spans="2:26" ht="15" x14ac:dyDescent="0.25">
      <c r="G30" s="99" t="s">
        <v>294</v>
      </c>
      <c r="H30" s="103"/>
      <c r="I30" s="103"/>
      <c r="J30" s="103"/>
      <c r="K30" s="103"/>
      <c r="L30" s="103"/>
      <c r="M30" s="103"/>
      <c r="N30" s="103"/>
      <c r="O30" s="103"/>
      <c r="P30" s="103"/>
      <c r="Q30" s="103"/>
      <c r="R30" s="103"/>
      <c r="S30" s="103"/>
      <c r="T30" s="103"/>
      <c r="U30" s="103"/>
      <c r="V30" s="103"/>
      <c r="W30" s="103"/>
      <c r="X30" s="103"/>
      <c r="Y30" s="103"/>
      <c r="Z30" s="103"/>
    </row>
    <row r="31" spans="2:26" ht="15" x14ac:dyDescent="0.25">
      <c r="G31" s="99" t="s">
        <v>295</v>
      </c>
      <c r="H31" s="103"/>
      <c r="I31" s="103"/>
      <c r="J31" s="103"/>
      <c r="K31" s="103"/>
      <c r="L31" s="103"/>
      <c r="M31" s="103"/>
      <c r="N31" s="103"/>
      <c r="O31" s="103"/>
      <c r="P31" s="103"/>
      <c r="Q31" s="103"/>
      <c r="R31" s="103"/>
      <c r="S31" s="103"/>
      <c r="T31" s="103"/>
      <c r="U31" s="103"/>
      <c r="V31" s="103"/>
      <c r="W31" s="103"/>
      <c r="X31" s="103"/>
      <c r="Y31" s="103"/>
      <c r="Z31" s="103"/>
    </row>
    <row r="32" spans="2:26" ht="15" x14ac:dyDescent="0.25">
      <c r="G32" s="99" t="s">
        <v>296</v>
      </c>
      <c r="H32" s="103"/>
      <c r="I32" s="103"/>
      <c r="J32" s="103"/>
      <c r="K32" s="103"/>
      <c r="L32" s="103"/>
      <c r="M32" s="103"/>
      <c r="N32" s="103"/>
      <c r="O32" s="103"/>
      <c r="P32" s="103"/>
      <c r="Q32" s="103"/>
      <c r="R32" s="103"/>
      <c r="S32" s="103"/>
      <c r="T32" s="103"/>
      <c r="U32" s="103"/>
      <c r="V32" s="103"/>
      <c r="W32" s="103"/>
      <c r="X32" s="103"/>
      <c r="Y32" s="103"/>
      <c r="Z32" s="103"/>
    </row>
    <row r="33" spans="7:26" ht="15" x14ac:dyDescent="0.25">
      <c r="G33" s="99" t="s">
        <v>297</v>
      </c>
      <c r="H33" s="103"/>
      <c r="I33" s="103"/>
      <c r="J33" s="103"/>
      <c r="K33" s="103"/>
      <c r="L33" s="103"/>
      <c r="M33" s="103"/>
      <c r="N33" s="103"/>
      <c r="O33" s="103"/>
      <c r="P33" s="103"/>
      <c r="Q33" s="103"/>
      <c r="R33" s="103"/>
      <c r="S33" s="103"/>
      <c r="T33" s="103"/>
      <c r="U33" s="103"/>
      <c r="V33" s="103"/>
      <c r="W33" s="103"/>
      <c r="X33" s="103"/>
      <c r="Y33" s="103"/>
      <c r="Z33" s="103"/>
    </row>
    <row r="34" spans="7:26" ht="15" x14ac:dyDescent="0.25">
      <c r="G34" s="99" t="s">
        <v>306</v>
      </c>
      <c r="H34" s="103"/>
      <c r="I34" s="103"/>
      <c r="J34" s="103"/>
      <c r="K34" s="103"/>
      <c r="L34" s="103"/>
      <c r="M34" s="103"/>
      <c r="N34" s="103"/>
      <c r="O34" s="103"/>
      <c r="P34" s="103"/>
      <c r="Q34" s="103"/>
      <c r="R34" s="103"/>
      <c r="S34" s="103"/>
      <c r="T34" s="103"/>
      <c r="U34" s="103"/>
      <c r="V34" s="103"/>
      <c r="W34" s="103"/>
      <c r="X34" s="103"/>
      <c r="Y34" s="103"/>
      <c r="Z34" s="103"/>
    </row>
    <row r="35" spans="7:26" ht="15" x14ac:dyDescent="0.25">
      <c r="G35" s="99" t="s">
        <v>307</v>
      </c>
      <c r="H35" s="103"/>
      <c r="I35" s="103"/>
      <c r="J35" s="103"/>
      <c r="K35" s="103"/>
      <c r="L35" s="103"/>
      <c r="M35" s="103"/>
      <c r="N35" s="103"/>
      <c r="O35" s="103"/>
      <c r="P35" s="103"/>
      <c r="Q35" s="103"/>
      <c r="R35" s="103"/>
      <c r="S35" s="103"/>
      <c r="T35" s="103"/>
      <c r="U35" s="103"/>
      <c r="V35" s="103"/>
      <c r="W35" s="103"/>
      <c r="X35" s="103"/>
      <c r="Y35" s="103"/>
      <c r="Z35" s="103"/>
    </row>
    <row r="36" spans="7:26" ht="15" x14ac:dyDescent="0.25">
      <c r="G36" s="99" t="s">
        <v>308</v>
      </c>
      <c r="H36" s="103"/>
      <c r="I36" s="103"/>
      <c r="J36" s="103"/>
      <c r="K36" s="103"/>
      <c r="L36" s="103"/>
      <c r="M36" s="103"/>
      <c r="N36" s="103"/>
      <c r="O36" s="103"/>
      <c r="P36" s="103"/>
      <c r="Q36" s="103"/>
      <c r="R36" s="103"/>
      <c r="S36" s="103"/>
      <c r="T36" s="103"/>
      <c r="U36" s="103"/>
      <c r="V36" s="103"/>
      <c r="W36" s="103"/>
      <c r="X36" s="103"/>
      <c r="Y36" s="103"/>
      <c r="Z36" s="103"/>
    </row>
    <row r="37" spans="7:26" x14ac:dyDescent="0.2">
      <c r="H37" s="103"/>
      <c r="I37" s="103"/>
      <c r="J37" s="103"/>
      <c r="K37" s="103"/>
      <c r="L37" s="103"/>
      <c r="M37" s="103"/>
      <c r="N37" s="103"/>
      <c r="O37" s="103"/>
      <c r="P37" s="103"/>
      <c r="Q37" s="103"/>
      <c r="R37" s="103"/>
      <c r="S37" s="103"/>
      <c r="T37" s="103"/>
      <c r="U37" s="103"/>
      <c r="V37" s="103"/>
      <c r="W37" s="103"/>
      <c r="X37" s="103"/>
      <c r="Y37" s="103"/>
      <c r="Z37" s="103"/>
    </row>
    <row r="38" spans="7:26" x14ac:dyDescent="0.2">
      <c r="H38" s="103"/>
      <c r="I38" s="103"/>
      <c r="J38" s="103"/>
      <c r="K38" s="103"/>
      <c r="L38" s="103"/>
      <c r="M38" s="103"/>
      <c r="N38" s="103"/>
      <c r="O38" s="103"/>
      <c r="P38" s="103"/>
      <c r="Q38" s="103"/>
      <c r="R38" s="103"/>
      <c r="S38" s="103"/>
      <c r="T38" s="103"/>
      <c r="U38" s="103"/>
      <c r="V38" s="103"/>
      <c r="W38" s="103"/>
      <c r="X38" s="103"/>
      <c r="Y38" s="103"/>
      <c r="Z38" s="103"/>
    </row>
    <row r="39" spans="7:26" x14ac:dyDescent="0.2">
      <c r="H39" s="103"/>
      <c r="I39" s="103"/>
      <c r="J39" s="103"/>
      <c r="K39" s="103"/>
      <c r="L39" s="103"/>
      <c r="M39" s="103"/>
      <c r="N39" s="103"/>
      <c r="O39" s="103"/>
      <c r="P39" s="103"/>
      <c r="Q39" s="103"/>
      <c r="R39" s="103"/>
      <c r="S39" s="103"/>
      <c r="T39" s="103"/>
      <c r="U39" s="103"/>
      <c r="V39" s="103"/>
      <c r="W39" s="103"/>
      <c r="X39" s="103"/>
      <c r="Y39" s="103"/>
      <c r="Z39" s="103"/>
    </row>
    <row r="40" spans="7:26" x14ac:dyDescent="0.2">
      <c r="H40" s="103"/>
      <c r="I40" s="103"/>
      <c r="J40" s="103"/>
      <c r="K40" s="103"/>
      <c r="L40" s="103"/>
      <c r="M40" s="103"/>
      <c r="N40" s="103"/>
      <c r="O40" s="103"/>
      <c r="P40" s="103"/>
      <c r="Q40" s="103"/>
      <c r="R40" s="103"/>
      <c r="S40" s="103"/>
      <c r="T40" s="103"/>
      <c r="U40" s="103"/>
      <c r="V40" s="103"/>
      <c r="W40" s="103"/>
      <c r="X40" s="103"/>
      <c r="Y40" s="103"/>
      <c r="Z40" s="103"/>
    </row>
    <row r="41" spans="7:26" x14ac:dyDescent="0.2">
      <c r="H41" s="103"/>
      <c r="I41" s="103"/>
      <c r="J41" s="103"/>
      <c r="K41" s="103"/>
      <c r="L41" s="103"/>
      <c r="M41" s="103"/>
      <c r="N41" s="103"/>
      <c r="O41" s="103"/>
      <c r="P41" s="103"/>
      <c r="Q41" s="103"/>
      <c r="R41" s="103"/>
      <c r="S41" s="103"/>
      <c r="T41" s="103"/>
      <c r="U41" s="103"/>
      <c r="V41" s="103"/>
      <c r="W41" s="103"/>
      <c r="X41" s="103"/>
      <c r="Y41" s="103"/>
      <c r="Z41" s="103"/>
    </row>
    <row r="42" spans="7:26" x14ac:dyDescent="0.2">
      <c r="H42" s="103"/>
      <c r="I42" s="103"/>
      <c r="J42" s="103"/>
      <c r="K42" s="103"/>
      <c r="L42" s="103"/>
      <c r="M42" s="103"/>
      <c r="N42" s="103"/>
      <c r="O42" s="103"/>
      <c r="P42" s="103"/>
      <c r="Q42" s="103"/>
      <c r="R42" s="103"/>
      <c r="S42" s="103"/>
      <c r="T42" s="103"/>
      <c r="U42" s="103"/>
      <c r="V42" s="103"/>
      <c r="W42" s="103"/>
      <c r="X42" s="103"/>
      <c r="Y42" s="103"/>
      <c r="Z42" s="103"/>
    </row>
  </sheetData>
  <mergeCells count="1">
    <mergeCell ref="I3:V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22"/>
  <sheetViews>
    <sheetView workbookViewId="0">
      <selection activeCell="C14" sqref="C14:C16"/>
    </sheetView>
  </sheetViews>
  <sheetFormatPr baseColWidth="10" defaultRowHeight="15" x14ac:dyDescent="0.25"/>
  <cols>
    <col min="1" max="1" width="16.85546875" customWidth="1"/>
    <col min="2" max="2" width="17.85546875" customWidth="1"/>
    <col min="3" max="3" width="43.28515625" customWidth="1"/>
  </cols>
  <sheetData>
    <row r="1" spans="1:3" x14ac:dyDescent="0.25">
      <c r="A1" s="740" t="s">
        <v>64</v>
      </c>
      <c r="B1" s="740"/>
      <c r="C1" s="740"/>
    </row>
    <row r="2" spans="1:3" x14ac:dyDescent="0.25">
      <c r="A2" s="17"/>
    </row>
    <row r="3" spans="1:3" x14ac:dyDescent="0.25">
      <c r="A3" s="1" t="s">
        <v>63</v>
      </c>
    </row>
    <row r="4" spans="1:3" ht="15.75" thickBot="1" x14ac:dyDescent="0.3">
      <c r="A4" s="17"/>
    </row>
    <row r="5" spans="1:3" ht="15.75" thickBot="1" x14ac:dyDescent="0.3">
      <c r="A5" s="19" t="s">
        <v>47</v>
      </c>
      <c r="B5" s="20" t="s">
        <v>48</v>
      </c>
      <c r="C5" s="20" t="s">
        <v>10</v>
      </c>
    </row>
    <row r="6" spans="1:3" ht="56.25" customHeight="1" thickBot="1" x14ac:dyDescent="0.3">
      <c r="A6" s="741" t="s">
        <v>49</v>
      </c>
      <c r="B6" s="21" t="s">
        <v>37</v>
      </c>
      <c r="C6" s="22" t="s">
        <v>50</v>
      </c>
    </row>
    <row r="7" spans="1:3" ht="56.25" customHeight="1" thickBot="1" x14ac:dyDescent="0.3">
      <c r="A7" s="742"/>
      <c r="B7" s="21" t="s">
        <v>38</v>
      </c>
      <c r="C7" s="22" t="s">
        <v>51</v>
      </c>
    </row>
    <row r="8" spans="1:3" ht="56.25" customHeight="1" thickBot="1" x14ac:dyDescent="0.3">
      <c r="A8" s="742"/>
      <c r="B8" s="21" t="s">
        <v>39</v>
      </c>
      <c r="C8" s="22" t="s">
        <v>52</v>
      </c>
    </row>
    <row r="9" spans="1:3" ht="56.25" customHeight="1" x14ac:dyDescent="0.25">
      <c r="A9" s="742"/>
      <c r="B9" s="744" t="s">
        <v>40</v>
      </c>
      <c r="C9" s="746" t="s">
        <v>53</v>
      </c>
    </row>
    <row r="10" spans="1:3" ht="56.25" customHeight="1" thickBot="1" x14ac:dyDescent="0.3">
      <c r="A10" s="742"/>
      <c r="B10" s="745"/>
      <c r="C10" s="747"/>
    </row>
    <row r="11" spans="1:3" ht="56.25" customHeight="1" thickBot="1" x14ac:dyDescent="0.3">
      <c r="A11" s="742"/>
      <c r="B11" s="21" t="s">
        <v>41</v>
      </c>
      <c r="C11" s="22" t="s">
        <v>54</v>
      </c>
    </row>
    <row r="12" spans="1:3" ht="56.25" customHeight="1" thickBot="1" x14ac:dyDescent="0.3">
      <c r="A12" s="742"/>
      <c r="B12" s="21" t="s">
        <v>42</v>
      </c>
      <c r="C12" s="22" t="s">
        <v>55</v>
      </c>
    </row>
    <row r="13" spans="1:3" ht="56.25" customHeight="1" thickBot="1" x14ac:dyDescent="0.3">
      <c r="A13" s="743"/>
      <c r="B13" s="21" t="s">
        <v>43</v>
      </c>
      <c r="C13" s="22" t="s">
        <v>56</v>
      </c>
    </row>
    <row r="14" spans="1:3" ht="69.75" customHeight="1" thickBot="1" x14ac:dyDescent="0.3">
      <c r="A14" s="741" t="s">
        <v>44</v>
      </c>
      <c r="B14" s="22" t="s">
        <v>57</v>
      </c>
      <c r="C14" s="746" t="s">
        <v>58</v>
      </c>
    </row>
    <row r="15" spans="1:3" ht="29.25" thickBot="1" x14ac:dyDescent="0.3">
      <c r="A15" s="742"/>
      <c r="B15" s="22" t="s">
        <v>59</v>
      </c>
      <c r="C15" s="748"/>
    </row>
    <row r="16" spans="1:3" ht="57.75" thickBot="1" x14ac:dyDescent="0.3">
      <c r="A16" s="743"/>
      <c r="B16" s="22" t="s">
        <v>60</v>
      </c>
      <c r="C16" s="747"/>
    </row>
    <row r="17" spans="1:3" ht="42.75" customHeight="1" thickBot="1" x14ac:dyDescent="0.3">
      <c r="A17" s="16" t="s">
        <v>45</v>
      </c>
      <c r="B17" s="738" t="s">
        <v>61</v>
      </c>
      <c r="C17" s="739"/>
    </row>
    <row r="18" spans="1:3" ht="85.5" customHeight="1" thickBot="1" x14ac:dyDescent="0.3">
      <c r="A18" s="16" t="s">
        <v>46</v>
      </c>
      <c r="B18" s="738" t="s">
        <v>62</v>
      </c>
      <c r="C18" s="739"/>
    </row>
    <row r="21" spans="1:3" x14ac:dyDescent="0.25">
      <c r="A21" s="18"/>
    </row>
    <row r="22" spans="1:3" x14ac:dyDescent="0.25">
      <c r="A22" s="23"/>
    </row>
  </sheetData>
  <mergeCells count="8">
    <mergeCell ref="B18:C18"/>
    <mergeCell ref="A1:C1"/>
    <mergeCell ref="A6:A13"/>
    <mergeCell ref="B9:B10"/>
    <mergeCell ref="C9:C10"/>
    <mergeCell ref="A14:A16"/>
    <mergeCell ref="C14:C16"/>
    <mergeCell ref="B17:C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89"/>
  <sheetViews>
    <sheetView workbookViewId="0">
      <selection sqref="A1:D1"/>
    </sheetView>
  </sheetViews>
  <sheetFormatPr baseColWidth="10" defaultRowHeight="15" x14ac:dyDescent="0.25"/>
  <cols>
    <col min="1" max="1" width="10.42578125" customWidth="1"/>
    <col min="2" max="2" width="19.28515625" customWidth="1"/>
    <col min="3" max="3" width="21.28515625" customWidth="1"/>
    <col min="4" max="4" width="24.85546875" customWidth="1"/>
    <col min="6" max="6" width="17.28515625" customWidth="1"/>
    <col min="7" max="7" width="18.5703125" customWidth="1"/>
    <col min="8" max="8" width="26" customWidth="1"/>
    <col min="9" max="9" width="12.5703125" customWidth="1"/>
    <col min="10" max="10" width="12.85546875" customWidth="1"/>
  </cols>
  <sheetData>
    <row r="1" spans="1:10" ht="15.75" x14ac:dyDescent="0.25">
      <c r="A1" s="733" t="s">
        <v>126</v>
      </c>
      <c r="B1" s="733"/>
      <c r="C1" s="733"/>
      <c r="D1" s="733"/>
      <c r="F1" s="733" t="s">
        <v>182</v>
      </c>
      <c r="G1" s="733"/>
      <c r="H1" s="733"/>
    </row>
    <row r="2" spans="1:10" s="1" customFormat="1" ht="15.75" thickBot="1" x14ac:dyDescent="0.3"/>
    <row r="3" spans="1:10" ht="21.75" customHeight="1" thickBot="1" x14ac:dyDescent="0.3">
      <c r="A3" s="755" t="s">
        <v>125</v>
      </c>
      <c r="B3" s="755"/>
      <c r="C3" s="755"/>
      <c r="D3" s="756"/>
      <c r="F3" s="751" t="s">
        <v>111</v>
      </c>
      <c r="G3" s="749" t="s">
        <v>135</v>
      </c>
      <c r="H3" s="750"/>
    </row>
    <row r="4" spans="1:10" ht="28.5" customHeight="1" thickBot="1" x14ac:dyDescent="0.3">
      <c r="A4" s="45" t="s">
        <v>111</v>
      </c>
      <c r="B4" s="46" t="s">
        <v>112</v>
      </c>
      <c r="C4" s="46" t="s">
        <v>10</v>
      </c>
      <c r="D4" s="46" t="s">
        <v>113</v>
      </c>
      <c r="F4" s="752"/>
      <c r="G4" s="44" t="s">
        <v>127</v>
      </c>
      <c r="H4" s="44" t="s">
        <v>128</v>
      </c>
    </row>
    <row r="5" spans="1:10" ht="39" thickBot="1" x14ac:dyDescent="0.3">
      <c r="A5" s="47">
        <v>5</v>
      </c>
      <c r="B5" s="48" t="s">
        <v>30</v>
      </c>
      <c r="C5" s="49" t="s">
        <v>114</v>
      </c>
      <c r="D5" s="49" t="s">
        <v>115</v>
      </c>
      <c r="F5" s="174" t="s">
        <v>129</v>
      </c>
      <c r="G5" s="41">
        <v>1</v>
      </c>
      <c r="H5" s="753" t="s">
        <v>130</v>
      </c>
    </row>
    <row r="6" spans="1:10" ht="39" thickBot="1" x14ac:dyDescent="0.3">
      <c r="A6" s="47">
        <v>4</v>
      </c>
      <c r="B6" s="48" t="s">
        <v>116</v>
      </c>
      <c r="C6" s="49" t="s">
        <v>117</v>
      </c>
      <c r="D6" s="49" t="s">
        <v>118</v>
      </c>
      <c r="F6" s="174" t="s">
        <v>131</v>
      </c>
      <c r="G6" s="41">
        <v>2</v>
      </c>
      <c r="H6" s="754"/>
    </row>
    <row r="7" spans="1:10" ht="26.25" thickBot="1" x14ac:dyDescent="0.3">
      <c r="A7" s="47">
        <v>3</v>
      </c>
      <c r="B7" s="48" t="s">
        <v>20</v>
      </c>
      <c r="C7" s="49" t="s">
        <v>119</v>
      </c>
      <c r="D7" s="49" t="s">
        <v>120</v>
      </c>
      <c r="F7" s="175" t="s">
        <v>132</v>
      </c>
      <c r="G7" s="42">
        <v>3</v>
      </c>
      <c r="H7" s="41">
        <v>5</v>
      </c>
    </row>
    <row r="8" spans="1:10" ht="26.25" thickBot="1" x14ac:dyDescent="0.3">
      <c r="A8" s="47">
        <v>2</v>
      </c>
      <c r="B8" s="48" t="s">
        <v>21</v>
      </c>
      <c r="C8" s="49" t="s">
        <v>121</v>
      </c>
      <c r="D8" s="49" t="s">
        <v>122</v>
      </c>
      <c r="F8" s="175" t="s">
        <v>133</v>
      </c>
      <c r="G8" s="42">
        <v>4</v>
      </c>
      <c r="H8" s="41">
        <v>10</v>
      </c>
    </row>
    <row r="9" spans="1:10" ht="84" customHeight="1" thickBot="1" x14ac:dyDescent="0.3">
      <c r="A9" s="47">
        <v>1</v>
      </c>
      <c r="B9" s="48" t="s">
        <v>34</v>
      </c>
      <c r="C9" s="49" t="s">
        <v>123</v>
      </c>
      <c r="D9" s="49" t="s">
        <v>124</v>
      </c>
      <c r="F9" s="175" t="s">
        <v>134</v>
      </c>
      <c r="G9" s="42">
        <v>5</v>
      </c>
      <c r="H9" s="41">
        <v>20</v>
      </c>
    </row>
    <row r="11" spans="1:10" ht="15.75" thickBot="1" x14ac:dyDescent="0.3"/>
    <row r="12" spans="1:10" ht="23.25" customHeight="1" thickBot="1" x14ac:dyDescent="0.3">
      <c r="F12" s="763" t="s">
        <v>136</v>
      </c>
      <c r="G12" s="764"/>
      <c r="H12" s="764"/>
      <c r="I12" s="764"/>
      <c r="J12" s="765"/>
    </row>
    <row r="13" spans="1:10" ht="39" customHeight="1" thickBot="1" x14ac:dyDescent="0.3">
      <c r="F13" s="50" t="s">
        <v>111</v>
      </c>
      <c r="G13" s="51" t="s">
        <v>112</v>
      </c>
      <c r="H13" s="51" t="s">
        <v>137</v>
      </c>
      <c r="I13" s="766" t="s">
        <v>138</v>
      </c>
      <c r="J13" s="767"/>
    </row>
    <row r="14" spans="1:10" ht="63.75" customHeight="1" x14ac:dyDescent="0.25">
      <c r="F14" s="757">
        <v>5</v>
      </c>
      <c r="G14" s="760" t="s">
        <v>134</v>
      </c>
      <c r="H14" s="52" t="s">
        <v>139</v>
      </c>
      <c r="I14" s="768" t="s">
        <v>143</v>
      </c>
      <c r="J14" s="769"/>
    </row>
    <row r="15" spans="1:10" ht="51" customHeight="1" x14ac:dyDescent="0.25">
      <c r="F15" s="758"/>
      <c r="G15" s="761"/>
      <c r="H15" s="52" t="s">
        <v>140</v>
      </c>
      <c r="I15" s="770" t="s">
        <v>144</v>
      </c>
      <c r="J15" s="771"/>
    </row>
    <row r="16" spans="1:10" ht="63.75" x14ac:dyDescent="0.25">
      <c r="F16" s="758"/>
      <c r="G16" s="761"/>
      <c r="H16" s="52" t="s">
        <v>141</v>
      </c>
      <c r="I16" s="770" t="s">
        <v>145</v>
      </c>
      <c r="J16" s="771"/>
    </row>
    <row r="17" spans="6:10" ht="102" customHeight="1" x14ac:dyDescent="0.25">
      <c r="F17" s="758"/>
      <c r="G17" s="761"/>
      <c r="H17" s="52" t="s">
        <v>142</v>
      </c>
      <c r="I17" s="770" t="s">
        <v>146</v>
      </c>
      <c r="J17" s="771"/>
    </row>
    <row r="18" spans="6:10" ht="58.5" customHeight="1" thickBot="1" x14ac:dyDescent="0.3">
      <c r="F18" s="759"/>
      <c r="G18" s="762"/>
      <c r="H18" s="53"/>
      <c r="I18" s="772" t="s">
        <v>147</v>
      </c>
      <c r="J18" s="773"/>
    </row>
    <row r="19" spans="6:10" ht="45.75" customHeight="1" x14ac:dyDescent="0.25">
      <c r="F19" s="757">
        <v>4</v>
      </c>
      <c r="G19" s="760" t="s">
        <v>133</v>
      </c>
      <c r="H19" s="52" t="s">
        <v>148</v>
      </c>
      <c r="I19" s="768" t="s">
        <v>152</v>
      </c>
      <c r="J19" s="769"/>
    </row>
    <row r="20" spans="6:10" ht="54.75" customHeight="1" x14ac:dyDescent="0.25">
      <c r="F20" s="758"/>
      <c r="G20" s="761"/>
      <c r="H20" s="52" t="s">
        <v>149</v>
      </c>
      <c r="I20" s="770" t="s">
        <v>153</v>
      </c>
      <c r="J20" s="771"/>
    </row>
    <row r="21" spans="6:10" ht="65.25" customHeight="1" x14ac:dyDescent="0.25">
      <c r="F21" s="758"/>
      <c r="G21" s="761"/>
      <c r="H21" s="52" t="s">
        <v>150</v>
      </c>
      <c r="I21" s="770" t="s">
        <v>154</v>
      </c>
      <c r="J21" s="771"/>
    </row>
    <row r="22" spans="6:10" ht="102" customHeight="1" x14ac:dyDescent="0.25">
      <c r="F22" s="758"/>
      <c r="G22" s="761"/>
      <c r="H22" s="52" t="s">
        <v>151</v>
      </c>
      <c r="I22" s="770" t="s">
        <v>155</v>
      </c>
      <c r="J22" s="771"/>
    </row>
    <row r="23" spans="6:10" ht="78.75" customHeight="1" thickBot="1" x14ac:dyDescent="0.3">
      <c r="F23" s="759"/>
      <c r="G23" s="762"/>
      <c r="H23" s="53"/>
      <c r="I23" s="772" t="s">
        <v>156</v>
      </c>
      <c r="J23" s="773"/>
    </row>
    <row r="24" spans="6:10" ht="46.5" customHeight="1" x14ac:dyDescent="0.25">
      <c r="F24" s="757">
        <v>3</v>
      </c>
      <c r="G24" s="760" t="s">
        <v>132</v>
      </c>
      <c r="H24" s="52" t="s">
        <v>157</v>
      </c>
      <c r="I24" s="768" t="s">
        <v>161</v>
      </c>
      <c r="J24" s="769"/>
    </row>
    <row r="25" spans="6:10" ht="77.25" customHeight="1" x14ac:dyDescent="0.25">
      <c r="F25" s="758"/>
      <c r="G25" s="761"/>
      <c r="H25" s="52" t="s">
        <v>158</v>
      </c>
      <c r="I25" s="770" t="s">
        <v>162</v>
      </c>
      <c r="J25" s="771"/>
    </row>
    <row r="26" spans="6:10" ht="67.5" customHeight="1" x14ac:dyDescent="0.25">
      <c r="F26" s="758"/>
      <c r="G26" s="761"/>
      <c r="H26" s="52" t="s">
        <v>159</v>
      </c>
      <c r="I26" s="770" t="s">
        <v>163</v>
      </c>
      <c r="J26" s="771"/>
    </row>
    <row r="27" spans="6:10" ht="102" x14ac:dyDescent="0.25">
      <c r="F27" s="758"/>
      <c r="G27" s="761"/>
      <c r="H27" s="52" t="s">
        <v>160</v>
      </c>
      <c r="I27" s="770" t="s">
        <v>164</v>
      </c>
      <c r="J27" s="771"/>
    </row>
    <row r="28" spans="6:10" ht="65.25" customHeight="1" x14ac:dyDescent="0.25">
      <c r="F28" s="758"/>
      <c r="G28" s="761"/>
      <c r="H28" s="54"/>
      <c r="I28" s="770" t="s">
        <v>165</v>
      </c>
      <c r="J28" s="771"/>
    </row>
    <row r="29" spans="6:10" ht="39" customHeight="1" thickBot="1" x14ac:dyDescent="0.3">
      <c r="F29" s="759"/>
      <c r="G29" s="762"/>
      <c r="H29" s="53"/>
      <c r="I29" s="772" t="s">
        <v>166</v>
      </c>
      <c r="J29" s="773"/>
    </row>
    <row r="30" spans="6:10" ht="47.25" customHeight="1" x14ac:dyDescent="0.25">
      <c r="F30" s="757" t="s">
        <v>167</v>
      </c>
      <c r="G30" s="760" t="s">
        <v>131</v>
      </c>
      <c r="H30" s="52" t="s">
        <v>168</v>
      </c>
      <c r="I30" s="768" t="s">
        <v>172</v>
      </c>
      <c r="J30" s="769"/>
    </row>
    <row r="31" spans="6:10" ht="81.75" customHeight="1" x14ac:dyDescent="0.25">
      <c r="F31" s="758"/>
      <c r="G31" s="761"/>
      <c r="H31" s="52" t="s">
        <v>169</v>
      </c>
      <c r="I31" s="770" t="s">
        <v>173</v>
      </c>
      <c r="J31" s="771"/>
    </row>
    <row r="32" spans="6:10" ht="72.75" customHeight="1" x14ac:dyDescent="0.25">
      <c r="F32" s="758"/>
      <c r="G32" s="761"/>
      <c r="H32" s="52" t="s">
        <v>170</v>
      </c>
      <c r="I32" s="770" t="s">
        <v>174</v>
      </c>
      <c r="J32" s="771"/>
    </row>
    <row r="33" spans="6:10" ht="105.75" customHeight="1" thickBot="1" x14ac:dyDescent="0.3">
      <c r="F33" s="759"/>
      <c r="G33" s="762"/>
      <c r="H33" s="49" t="s">
        <v>171</v>
      </c>
      <c r="I33" s="780"/>
      <c r="J33" s="781"/>
    </row>
    <row r="34" spans="6:10" ht="44.25" customHeight="1" x14ac:dyDescent="0.25">
      <c r="F34" s="757">
        <v>1</v>
      </c>
      <c r="G34" s="760" t="s">
        <v>129</v>
      </c>
      <c r="H34" s="52" t="s">
        <v>175</v>
      </c>
      <c r="I34" s="768" t="s">
        <v>179</v>
      </c>
      <c r="J34" s="769"/>
    </row>
    <row r="35" spans="6:10" ht="51" customHeight="1" x14ac:dyDescent="0.25">
      <c r="F35" s="758"/>
      <c r="G35" s="761"/>
      <c r="H35" s="52" t="s">
        <v>176</v>
      </c>
      <c r="I35" s="770" t="s">
        <v>180</v>
      </c>
      <c r="J35" s="771"/>
    </row>
    <row r="36" spans="6:10" ht="63.75" x14ac:dyDescent="0.25">
      <c r="F36" s="758"/>
      <c r="G36" s="761"/>
      <c r="H36" s="52" t="s">
        <v>177</v>
      </c>
      <c r="I36" s="770" t="s">
        <v>181</v>
      </c>
      <c r="J36" s="771"/>
    </row>
    <row r="37" spans="6:10" ht="105.75" customHeight="1" thickBot="1" x14ac:dyDescent="0.3">
      <c r="F37" s="759"/>
      <c r="G37" s="762"/>
      <c r="H37" s="49" t="s">
        <v>178</v>
      </c>
      <c r="I37" s="780"/>
      <c r="J37" s="781"/>
    </row>
    <row r="39" spans="6:10" ht="15.75" thickBot="1" x14ac:dyDescent="0.3"/>
    <row r="40" spans="6:10" ht="25.5" customHeight="1" thickBot="1" x14ac:dyDescent="0.3">
      <c r="F40" s="774" t="s">
        <v>183</v>
      </c>
      <c r="G40" s="775"/>
      <c r="H40" s="775"/>
      <c r="I40" s="775"/>
      <c r="J40" s="776"/>
    </row>
    <row r="41" spans="6:10" ht="51.75" customHeight="1" thickBot="1" x14ac:dyDescent="0.3">
      <c r="F41" s="57" t="s">
        <v>111</v>
      </c>
      <c r="G41" s="57" t="s">
        <v>112</v>
      </c>
      <c r="H41" s="57" t="s">
        <v>137</v>
      </c>
      <c r="I41" s="766" t="s">
        <v>138</v>
      </c>
      <c r="J41" s="767"/>
    </row>
    <row r="42" spans="6:10" ht="54.75" customHeight="1" x14ac:dyDescent="0.25">
      <c r="F42" s="757">
        <v>5</v>
      </c>
      <c r="G42" s="760" t="s">
        <v>134</v>
      </c>
      <c r="H42" s="52" t="s">
        <v>184</v>
      </c>
      <c r="I42" s="768" t="s">
        <v>187</v>
      </c>
      <c r="J42" s="769"/>
    </row>
    <row r="43" spans="6:10" ht="67.5" customHeight="1" x14ac:dyDescent="0.25">
      <c r="F43" s="758"/>
      <c r="G43" s="761"/>
      <c r="H43" s="52" t="s">
        <v>185</v>
      </c>
      <c r="I43" s="770" t="s">
        <v>188</v>
      </c>
      <c r="J43" s="771"/>
    </row>
    <row r="44" spans="6:10" ht="68.25" customHeight="1" thickBot="1" x14ac:dyDescent="0.3">
      <c r="F44" s="759"/>
      <c r="G44" s="762"/>
      <c r="H44" s="49" t="s">
        <v>186</v>
      </c>
      <c r="I44" s="772" t="s">
        <v>189</v>
      </c>
      <c r="J44" s="773"/>
    </row>
    <row r="45" spans="6:10" ht="54" customHeight="1" x14ac:dyDescent="0.25">
      <c r="F45" s="757">
        <v>4</v>
      </c>
      <c r="G45" s="760" t="s">
        <v>133</v>
      </c>
      <c r="H45" s="52" t="s">
        <v>190</v>
      </c>
      <c r="I45" s="768" t="s">
        <v>193</v>
      </c>
      <c r="J45" s="769"/>
    </row>
    <row r="46" spans="6:10" ht="68.25" customHeight="1" x14ac:dyDescent="0.25">
      <c r="F46" s="758"/>
      <c r="G46" s="761"/>
      <c r="H46" s="52" t="s">
        <v>191</v>
      </c>
      <c r="I46" s="770" t="s">
        <v>194</v>
      </c>
      <c r="J46" s="771"/>
    </row>
    <row r="47" spans="6:10" ht="64.5" customHeight="1" thickBot="1" x14ac:dyDescent="0.3">
      <c r="F47" s="759"/>
      <c r="G47" s="762"/>
      <c r="H47" s="49" t="s">
        <v>192</v>
      </c>
      <c r="I47" s="772" t="s">
        <v>195</v>
      </c>
      <c r="J47" s="773"/>
    </row>
    <row r="48" spans="6:10" ht="62.25" customHeight="1" x14ac:dyDescent="0.25">
      <c r="F48" s="757">
        <v>3</v>
      </c>
      <c r="G48" s="760" t="s">
        <v>132</v>
      </c>
      <c r="H48" s="52" t="s">
        <v>196</v>
      </c>
      <c r="I48" s="768" t="s">
        <v>199</v>
      </c>
      <c r="J48" s="769"/>
    </row>
    <row r="49" spans="6:10" ht="66.75" customHeight="1" x14ac:dyDescent="0.25">
      <c r="F49" s="758"/>
      <c r="G49" s="761"/>
      <c r="H49" s="52" t="s">
        <v>197</v>
      </c>
      <c r="I49" s="770" t="s">
        <v>200</v>
      </c>
      <c r="J49" s="771"/>
    </row>
    <row r="50" spans="6:10" ht="65.25" customHeight="1" thickBot="1" x14ac:dyDescent="0.3">
      <c r="F50" s="759"/>
      <c r="G50" s="762"/>
      <c r="H50" s="49" t="s">
        <v>198</v>
      </c>
      <c r="I50" s="772" t="s">
        <v>201</v>
      </c>
      <c r="J50" s="773"/>
    </row>
    <row r="51" spans="6:10" ht="38.25" x14ac:dyDescent="0.25">
      <c r="F51" s="757">
        <v>2</v>
      </c>
      <c r="G51" s="760" t="s">
        <v>131</v>
      </c>
      <c r="H51" s="52" t="s">
        <v>202</v>
      </c>
      <c r="I51" s="768" t="s">
        <v>205</v>
      </c>
      <c r="J51" s="769"/>
    </row>
    <row r="52" spans="6:10" ht="51" x14ac:dyDescent="0.25">
      <c r="F52" s="758"/>
      <c r="G52" s="761"/>
      <c r="H52" s="52" t="s">
        <v>203</v>
      </c>
      <c r="I52" s="770" t="s">
        <v>206</v>
      </c>
      <c r="J52" s="771"/>
    </row>
    <row r="53" spans="6:10" ht="64.5" thickBot="1" x14ac:dyDescent="0.3">
      <c r="F53" s="759"/>
      <c r="G53" s="762"/>
      <c r="H53" s="49" t="s">
        <v>204</v>
      </c>
      <c r="I53" s="772" t="s">
        <v>207</v>
      </c>
      <c r="J53" s="773"/>
    </row>
    <row r="54" spans="6:10" ht="25.5" x14ac:dyDescent="0.25">
      <c r="F54" s="757">
        <v>1</v>
      </c>
      <c r="G54" s="760" t="s">
        <v>129</v>
      </c>
      <c r="H54" s="52" t="s">
        <v>208</v>
      </c>
      <c r="I54" s="768" t="s">
        <v>211</v>
      </c>
      <c r="J54" s="769"/>
    </row>
    <row r="55" spans="6:10" ht="38.25" x14ac:dyDescent="0.25">
      <c r="F55" s="758"/>
      <c r="G55" s="761"/>
      <c r="H55" s="52" t="s">
        <v>209</v>
      </c>
      <c r="I55" s="770" t="s">
        <v>212</v>
      </c>
      <c r="J55" s="771"/>
    </row>
    <row r="56" spans="6:10" ht="39" customHeight="1" thickBot="1" x14ac:dyDescent="0.3">
      <c r="F56" s="759"/>
      <c r="G56" s="762"/>
      <c r="H56" s="49" t="s">
        <v>210</v>
      </c>
      <c r="I56" s="772" t="s">
        <v>213</v>
      </c>
      <c r="J56" s="773"/>
    </row>
    <row r="57" spans="6:10" x14ac:dyDescent="0.25">
      <c r="F57" s="55"/>
      <c r="G57" s="55"/>
      <c r="H57" s="55"/>
      <c r="I57" s="55"/>
    </row>
    <row r="59" spans="6:10" ht="30" customHeight="1" x14ac:dyDescent="0.25">
      <c r="F59" s="784" t="s">
        <v>214</v>
      </c>
      <c r="G59" s="784"/>
      <c r="H59" s="784"/>
      <c r="I59" s="784"/>
      <c r="J59" s="784"/>
    </row>
    <row r="60" spans="6:10" ht="15.75" thickBot="1" x14ac:dyDescent="0.3">
      <c r="F60" s="55"/>
      <c r="G60" s="55"/>
      <c r="H60" s="55"/>
      <c r="I60" s="55"/>
    </row>
    <row r="61" spans="6:10" ht="19.5" customHeight="1" thickBot="1" x14ac:dyDescent="0.3">
      <c r="F61" s="777" t="s">
        <v>215</v>
      </c>
      <c r="G61" s="779" t="s">
        <v>216</v>
      </c>
      <c r="H61" s="779"/>
      <c r="I61" s="779" t="s">
        <v>217</v>
      </c>
      <c r="J61" s="779"/>
    </row>
    <row r="62" spans="6:10" ht="15.75" thickBot="1" x14ac:dyDescent="0.3">
      <c r="F62" s="778"/>
      <c r="G62" s="779"/>
      <c r="H62" s="779"/>
      <c r="I62" s="61" t="s">
        <v>4</v>
      </c>
      <c r="J62" s="61" t="s">
        <v>5</v>
      </c>
    </row>
    <row r="63" spans="6:10" ht="15.75" thickBot="1" x14ac:dyDescent="0.3">
      <c r="F63" s="25">
        <v>1</v>
      </c>
      <c r="G63" s="782" t="s">
        <v>218</v>
      </c>
      <c r="H63" s="783"/>
      <c r="I63" s="22"/>
      <c r="J63" s="58"/>
    </row>
    <row r="64" spans="6:10" ht="27" customHeight="1" thickBot="1" x14ac:dyDescent="0.3">
      <c r="F64" s="25">
        <v>2</v>
      </c>
      <c r="G64" s="782" t="s">
        <v>219</v>
      </c>
      <c r="H64" s="783"/>
      <c r="I64" s="22"/>
      <c r="J64" s="58"/>
    </row>
    <row r="65" spans="6:10" ht="15.75" thickBot="1" x14ac:dyDescent="0.3">
      <c r="F65" s="25">
        <v>3</v>
      </c>
      <c r="G65" s="782" t="s">
        <v>220</v>
      </c>
      <c r="H65" s="783"/>
      <c r="I65" s="22"/>
      <c r="J65" s="58"/>
    </row>
    <row r="66" spans="6:10" ht="30" customHeight="1" thickBot="1" x14ac:dyDescent="0.3">
      <c r="F66" s="25">
        <v>4</v>
      </c>
      <c r="G66" s="782" t="s">
        <v>221</v>
      </c>
      <c r="H66" s="783"/>
      <c r="I66" s="22"/>
      <c r="J66" s="58"/>
    </row>
    <row r="67" spans="6:10" ht="27" customHeight="1" thickBot="1" x14ac:dyDescent="0.3">
      <c r="F67" s="25">
        <v>5</v>
      </c>
      <c r="G67" s="782" t="s">
        <v>222</v>
      </c>
      <c r="H67" s="783"/>
      <c r="I67" s="22"/>
      <c r="J67" s="58"/>
    </row>
    <row r="68" spans="6:10" ht="15.75" thickBot="1" x14ac:dyDescent="0.3">
      <c r="F68" s="25">
        <v>6</v>
      </c>
      <c r="G68" s="782" t="s">
        <v>223</v>
      </c>
      <c r="H68" s="783"/>
      <c r="I68" s="22"/>
      <c r="J68" s="58"/>
    </row>
    <row r="69" spans="6:10" ht="30.75" customHeight="1" thickBot="1" x14ac:dyDescent="0.3">
      <c r="F69" s="25">
        <v>7</v>
      </c>
      <c r="G69" s="782" t="s">
        <v>224</v>
      </c>
      <c r="H69" s="783"/>
      <c r="I69" s="22"/>
      <c r="J69" s="58"/>
    </row>
    <row r="70" spans="6:10" ht="41.25" customHeight="1" thickBot="1" x14ac:dyDescent="0.3">
      <c r="F70" s="25">
        <v>8</v>
      </c>
      <c r="G70" s="782" t="s">
        <v>225</v>
      </c>
      <c r="H70" s="783"/>
      <c r="I70" s="22"/>
      <c r="J70" s="58"/>
    </row>
    <row r="71" spans="6:10" ht="15.75" thickBot="1" x14ac:dyDescent="0.3">
      <c r="F71" s="25">
        <v>9</v>
      </c>
      <c r="G71" s="782" t="s">
        <v>226</v>
      </c>
      <c r="H71" s="783"/>
      <c r="I71" s="22"/>
      <c r="J71" s="58"/>
    </row>
    <row r="72" spans="6:10" ht="27" customHeight="1" thickBot="1" x14ac:dyDescent="0.3">
      <c r="F72" s="25">
        <v>10</v>
      </c>
      <c r="G72" s="782" t="s">
        <v>227</v>
      </c>
      <c r="H72" s="783"/>
      <c r="I72" s="22"/>
      <c r="J72" s="58"/>
    </row>
    <row r="73" spans="6:10" ht="15.75" thickBot="1" x14ac:dyDescent="0.3">
      <c r="F73" s="25">
        <v>11</v>
      </c>
      <c r="G73" s="782" t="s">
        <v>228</v>
      </c>
      <c r="H73" s="783"/>
      <c r="I73" s="22"/>
      <c r="J73" s="58"/>
    </row>
    <row r="74" spans="6:10" ht="15.75" thickBot="1" x14ac:dyDescent="0.3">
      <c r="F74" s="25">
        <v>12</v>
      </c>
      <c r="G74" s="782" t="s">
        <v>229</v>
      </c>
      <c r="H74" s="783"/>
      <c r="I74" s="22"/>
      <c r="J74" s="58"/>
    </row>
    <row r="75" spans="6:10" ht="15.75" thickBot="1" x14ac:dyDescent="0.3">
      <c r="F75" s="25">
        <v>13</v>
      </c>
      <c r="G75" s="782" t="s">
        <v>230</v>
      </c>
      <c r="H75" s="783"/>
      <c r="I75" s="22"/>
      <c r="J75" s="58"/>
    </row>
    <row r="76" spans="6:10" ht="15.75" thickBot="1" x14ac:dyDescent="0.3">
      <c r="F76" s="25">
        <v>14</v>
      </c>
      <c r="G76" s="782" t="s">
        <v>231</v>
      </c>
      <c r="H76" s="783"/>
      <c r="I76" s="22"/>
      <c r="J76" s="58"/>
    </row>
    <row r="77" spans="6:10" ht="15.75" thickBot="1" x14ac:dyDescent="0.3">
      <c r="F77" s="25">
        <v>15</v>
      </c>
      <c r="G77" s="782" t="s">
        <v>232</v>
      </c>
      <c r="H77" s="783"/>
      <c r="I77" s="22"/>
      <c r="J77" s="58"/>
    </row>
    <row r="78" spans="6:10" ht="30" customHeight="1" thickBot="1" x14ac:dyDescent="0.3">
      <c r="F78" s="25">
        <v>16</v>
      </c>
      <c r="G78" s="782" t="s">
        <v>233</v>
      </c>
      <c r="H78" s="783"/>
      <c r="I78" s="22"/>
      <c r="J78" s="58"/>
    </row>
    <row r="79" spans="6:10" ht="15.75" thickBot="1" x14ac:dyDescent="0.3">
      <c r="F79" s="25">
        <v>17</v>
      </c>
      <c r="G79" s="782" t="s">
        <v>234</v>
      </c>
      <c r="H79" s="783"/>
      <c r="I79" s="22"/>
      <c r="J79" s="58"/>
    </row>
    <row r="80" spans="6:10" ht="15.75" thickBot="1" x14ac:dyDescent="0.3">
      <c r="F80" s="25">
        <v>18</v>
      </c>
      <c r="G80" s="782" t="s">
        <v>235</v>
      </c>
      <c r="H80" s="783"/>
      <c r="I80" s="22"/>
      <c r="J80" s="58"/>
    </row>
    <row r="81" spans="6:10" ht="15.75" thickBot="1" x14ac:dyDescent="0.3">
      <c r="F81" s="25">
        <v>19</v>
      </c>
      <c r="G81" s="782" t="s">
        <v>236</v>
      </c>
      <c r="H81" s="783"/>
      <c r="I81" s="22"/>
      <c r="J81" s="58"/>
    </row>
    <row r="82" spans="6:10" ht="24" customHeight="1" thickBot="1" x14ac:dyDescent="0.3">
      <c r="G82" s="785" t="s">
        <v>237</v>
      </c>
      <c r="H82" s="786"/>
      <c r="I82" s="58"/>
    </row>
    <row r="84" spans="6:10" s="1" customFormat="1" ht="32.25" customHeight="1" x14ac:dyDescent="0.25">
      <c r="F84" s="787" t="s">
        <v>245</v>
      </c>
      <c r="G84" s="787"/>
      <c r="H84" s="787"/>
      <c r="I84" s="787"/>
      <c r="J84" s="787"/>
    </row>
    <row r="85" spans="6:10" ht="15.75" thickBot="1" x14ac:dyDescent="0.3"/>
    <row r="86" spans="6:10" ht="55.5" customHeight="1" thickBot="1" x14ac:dyDescent="0.3">
      <c r="F86" s="61" t="s">
        <v>111</v>
      </c>
      <c r="G86" s="62" t="s">
        <v>112</v>
      </c>
      <c r="H86" s="62" t="s">
        <v>238</v>
      </c>
      <c r="I86" s="788" t="s">
        <v>138</v>
      </c>
      <c r="J86" s="789"/>
    </row>
    <row r="87" spans="6:10" ht="34.5" customHeight="1" thickBot="1" x14ac:dyDescent="0.3">
      <c r="F87" s="43">
        <v>20</v>
      </c>
      <c r="G87" s="59" t="s">
        <v>134</v>
      </c>
      <c r="H87" s="60" t="s">
        <v>239</v>
      </c>
      <c r="I87" s="782" t="s">
        <v>240</v>
      </c>
      <c r="J87" s="783"/>
    </row>
    <row r="88" spans="6:10" ht="36" customHeight="1" thickBot="1" x14ac:dyDescent="0.3">
      <c r="F88" s="43">
        <v>10</v>
      </c>
      <c r="G88" s="59" t="s">
        <v>133</v>
      </c>
      <c r="H88" s="60" t="s">
        <v>241</v>
      </c>
      <c r="I88" s="782" t="s">
        <v>242</v>
      </c>
      <c r="J88" s="783"/>
    </row>
    <row r="89" spans="6:10" ht="43.5" customHeight="1" thickBot="1" x14ac:dyDescent="0.3">
      <c r="F89" s="43">
        <v>5</v>
      </c>
      <c r="G89" s="59" t="s">
        <v>132</v>
      </c>
      <c r="H89" s="60" t="s">
        <v>243</v>
      </c>
      <c r="I89" s="782" t="s">
        <v>244</v>
      </c>
      <c r="J89" s="783"/>
    </row>
  </sheetData>
  <mergeCells count="98">
    <mergeCell ref="F84:J84"/>
    <mergeCell ref="I86:J86"/>
    <mergeCell ref="I87:J87"/>
    <mergeCell ref="I88:J88"/>
    <mergeCell ref="I89:J89"/>
    <mergeCell ref="G79:H79"/>
    <mergeCell ref="G80:H80"/>
    <mergeCell ref="G81:H81"/>
    <mergeCell ref="F59:J59"/>
    <mergeCell ref="G82:H82"/>
    <mergeCell ref="G74:H74"/>
    <mergeCell ref="G75:H75"/>
    <mergeCell ref="G76:H76"/>
    <mergeCell ref="G77:H77"/>
    <mergeCell ref="G78:H78"/>
    <mergeCell ref="G69:H69"/>
    <mergeCell ref="G70:H70"/>
    <mergeCell ref="G71:H71"/>
    <mergeCell ref="G72:H72"/>
    <mergeCell ref="G73:H73"/>
    <mergeCell ref="G64:H64"/>
    <mergeCell ref="G65:H65"/>
    <mergeCell ref="G66:H66"/>
    <mergeCell ref="G67:H67"/>
    <mergeCell ref="G68:H68"/>
    <mergeCell ref="I53:J53"/>
    <mergeCell ref="I54:J54"/>
    <mergeCell ref="I55:J55"/>
    <mergeCell ref="I56:J56"/>
    <mergeCell ref="G63:H63"/>
    <mergeCell ref="I34:J34"/>
    <mergeCell ref="I35:J35"/>
    <mergeCell ref="I36:J36"/>
    <mergeCell ref="I37:J37"/>
    <mergeCell ref="I48:J48"/>
    <mergeCell ref="I29:J29"/>
    <mergeCell ref="I30:J30"/>
    <mergeCell ref="I31:J31"/>
    <mergeCell ref="I32:J32"/>
    <mergeCell ref="I33:J33"/>
    <mergeCell ref="I24:J24"/>
    <mergeCell ref="I25:J25"/>
    <mergeCell ref="I26:J26"/>
    <mergeCell ref="I27:J27"/>
    <mergeCell ref="I28:J28"/>
    <mergeCell ref="F61:F62"/>
    <mergeCell ref="I61:J61"/>
    <mergeCell ref="G61:H62"/>
    <mergeCell ref="F48:F50"/>
    <mergeCell ref="G48:G50"/>
    <mergeCell ref="F51:F53"/>
    <mergeCell ref="G51:G53"/>
    <mergeCell ref="F54:F56"/>
    <mergeCell ref="G54:G56"/>
    <mergeCell ref="I49:J49"/>
    <mergeCell ref="I50:J50"/>
    <mergeCell ref="I51:J51"/>
    <mergeCell ref="I52:J52"/>
    <mergeCell ref="F42:F44"/>
    <mergeCell ref="G42:G44"/>
    <mergeCell ref="F45:F47"/>
    <mergeCell ref="G45:G47"/>
    <mergeCell ref="F40:J40"/>
    <mergeCell ref="I41:J41"/>
    <mergeCell ref="I42:J42"/>
    <mergeCell ref="I43:J43"/>
    <mergeCell ref="I44:J44"/>
    <mergeCell ref="I45:J45"/>
    <mergeCell ref="I46:J46"/>
    <mergeCell ref="I47:J47"/>
    <mergeCell ref="F24:F29"/>
    <mergeCell ref="G24:G29"/>
    <mergeCell ref="F30:F33"/>
    <mergeCell ref="G30:G33"/>
    <mergeCell ref="F34:F37"/>
    <mergeCell ref="G34:G37"/>
    <mergeCell ref="F14:F18"/>
    <mergeCell ref="G14:G18"/>
    <mergeCell ref="F19:F23"/>
    <mergeCell ref="G19:G23"/>
    <mergeCell ref="F12:J12"/>
    <mergeCell ref="I13:J13"/>
    <mergeCell ref="I14:J14"/>
    <mergeCell ref="I15:J15"/>
    <mergeCell ref="I16:J16"/>
    <mergeCell ref="I17:J17"/>
    <mergeCell ref="I18:J18"/>
    <mergeCell ref="I19:J19"/>
    <mergeCell ref="I20:J20"/>
    <mergeCell ref="I21:J21"/>
    <mergeCell ref="I22:J22"/>
    <mergeCell ref="I23:J23"/>
    <mergeCell ref="F1:H1"/>
    <mergeCell ref="G3:H3"/>
    <mergeCell ref="F3:F4"/>
    <mergeCell ref="H5:H6"/>
    <mergeCell ref="A3:D3"/>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H53"/>
  <sheetViews>
    <sheetView workbookViewId="0">
      <selection activeCell="C12" sqref="C12"/>
    </sheetView>
  </sheetViews>
  <sheetFormatPr baseColWidth="10" defaultRowHeight="15" x14ac:dyDescent="0.25"/>
  <cols>
    <col min="1" max="1" width="13.140625" customWidth="1"/>
    <col min="3" max="3" width="17.5703125" customWidth="1"/>
    <col min="4" max="4" width="13.5703125" customWidth="1"/>
    <col min="5" max="5" width="14" customWidth="1"/>
  </cols>
  <sheetData>
    <row r="2" spans="1:7" x14ac:dyDescent="0.25">
      <c r="B2" s="795" t="s">
        <v>264</v>
      </c>
      <c r="C2" s="795"/>
    </row>
    <row r="3" spans="1:7" x14ac:dyDescent="0.25">
      <c r="B3" s="63" t="s">
        <v>265</v>
      </c>
      <c r="C3" s="64"/>
    </row>
    <row r="4" spans="1:7" x14ac:dyDescent="0.25">
      <c r="B4" s="63" t="s">
        <v>266</v>
      </c>
      <c r="C4" s="65"/>
    </row>
    <row r="5" spans="1:7" x14ac:dyDescent="0.25">
      <c r="B5" s="63" t="s">
        <v>23</v>
      </c>
      <c r="C5" s="66"/>
    </row>
    <row r="6" spans="1:7" x14ac:dyDescent="0.25">
      <c r="B6" s="63" t="s">
        <v>267</v>
      </c>
      <c r="C6" s="67"/>
    </row>
    <row r="8" spans="1:7" ht="15.75" x14ac:dyDescent="0.25">
      <c r="A8" s="733" t="s">
        <v>268</v>
      </c>
      <c r="B8" s="733"/>
      <c r="C8" s="733"/>
      <c r="D8" s="733"/>
      <c r="E8" s="733"/>
      <c r="F8" s="733"/>
    </row>
    <row r="9" spans="1:7" ht="15.75" thickBot="1" x14ac:dyDescent="0.3"/>
    <row r="10" spans="1:7" ht="15.75" thickBot="1" x14ac:dyDescent="0.3">
      <c r="A10" s="796" t="s">
        <v>85</v>
      </c>
      <c r="B10" s="797"/>
      <c r="C10" s="798" t="s">
        <v>274</v>
      </c>
      <c r="D10" s="799"/>
      <c r="E10" s="799"/>
      <c r="F10" s="799"/>
      <c r="G10" s="800"/>
    </row>
    <row r="11" spans="1:7" ht="15.75" thickBot="1" x14ac:dyDescent="0.3">
      <c r="A11" s="68" t="s">
        <v>22</v>
      </c>
      <c r="B11" s="69" t="s">
        <v>269</v>
      </c>
      <c r="C11" s="801"/>
      <c r="D11" s="802"/>
      <c r="E11" s="802"/>
      <c r="F11" s="802"/>
      <c r="G11" s="803"/>
    </row>
    <row r="12" spans="1:7" x14ac:dyDescent="0.25">
      <c r="A12" s="70"/>
      <c r="B12" s="72"/>
      <c r="C12" s="74">
        <v>5</v>
      </c>
      <c r="D12" s="74">
        <v>10</v>
      </c>
      <c r="E12" s="76">
        <v>15</v>
      </c>
      <c r="F12" s="76">
        <v>20</v>
      </c>
      <c r="G12" s="76">
        <v>25</v>
      </c>
    </row>
    <row r="13" spans="1:7" ht="15.75" thickBot="1" x14ac:dyDescent="0.3">
      <c r="A13" s="71" t="s">
        <v>30</v>
      </c>
      <c r="B13" s="73">
        <v>5</v>
      </c>
      <c r="C13" s="75" t="s">
        <v>270</v>
      </c>
      <c r="D13" s="75" t="s">
        <v>270</v>
      </c>
      <c r="E13" s="77" t="s">
        <v>265</v>
      </c>
      <c r="F13" s="77" t="s">
        <v>265</v>
      </c>
      <c r="G13" s="77" t="s">
        <v>271</v>
      </c>
    </row>
    <row r="14" spans="1:7" x14ac:dyDescent="0.25">
      <c r="A14" s="70"/>
      <c r="B14" s="72"/>
      <c r="C14" s="78">
        <v>4</v>
      </c>
      <c r="D14" s="74">
        <v>8</v>
      </c>
      <c r="E14" s="74">
        <v>12</v>
      </c>
      <c r="F14" s="76">
        <v>16</v>
      </c>
      <c r="G14" s="76">
        <v>20</v>
      </c>
    </row>
    <row r="15" spans="1:7" ht="15.75" thickBot="1" x14ac:dyDescent="0.3">
      <c r="A15" s="71" t="s">
        <v>116</v>
      </c>
      <c r="B15" s="73">
        <v>4</v>
      </c>
      <c r="C15" s="79" t="s">
        <v>23</v>
      </c>
      <c r="D15" s="75" t="s">
        <v>270</v>
      </c>
      <c r="E15" s="75" t="s">
        <v>270</v>
      </c>
      <c r="F15" s="77" t="s">
        <v>265</v>
      </c>
      <c r="G15" s="77" t="s">
        <v>271</v>
      </c>
    </row>
    <row r="16" spans="1:7" x14ac:dyDescent="0.25">
      <c r="A16" s="70"/>
      <c r="B16" s="72"/>
      <c r="C16" s="80">
        <v>3</v>
      </c>
      <c r="D16" s="78">
        <v>6</v>
      </c>
      <c r="E16" s="74">
        <v>9</v>
      </c>
      <c r="F16" s="76">
        <v>12</v>
      </c>
      <c r="G16" s="76">
        <v>15</v>
      </c>
    </row>
    <row r="17" spans="1:7" ht="15.75" thickBot="1" x14ac:dyDescent="0.3">
      <c r="A17" s="71" t="s">
        <v>20</v>
      </c>
      <c r="B17" s="73">
        <v>3</v>
      </c>
      <c r="C17" s="81" t="s">
        <v>267</v>
      </c>
      <c r="D17" s="79" t="s">
        <v>23</v>
      </c>
      <c r="E17" s="75" t="s">
        <v>270</v>
      </c>
      <c r="F17" s="77" t="s">
        <v>265</v>
      </c>
      <c r="G17" s="77" t="s">
        <v>271</v>
      </c>
    </row>
    <row r="18" spans="1:7" x14ac:dyDescent="0.25">
      <c r="A18" s="70"/>
      <c r="B18" s="72"/>
      <c r="C18" s="80">
        <v>2</v>
      </c>
      <c r="D18" s="80">
        <v>4</v>
      </c>
      <c r="E18" s="78">
        <v>6</v>
      </c>
      <c r="F18" s="74">
        <v>8</v>
      </c>
      <c r="G18" s="76">
        <v>10</v>
      </c>
    </row>
    <row r="19" spans="1:7" ht="15.75" thickBot="1" x14ac:dyDescent="0.3">
      <c r="A19" s="71" t="s">
        <v>21</v>
      </c>
      <c r="B19" s="73">
        <v>2</v>
      </c>
      <c r="C19" s="81" t="s">
        <v>267</v>
      </c>
      <c r="D19" s="81" t="s">
        <v>267</v>
      </c>
      <c r="E19" s="79" t="s">
        <v>23</v>
      </c>
      <c r="F19" s="75" t="s">
        <v>270</v>
      </c>
      <c r="G19" s="77" t="s">
        <v>265</v>
      </c>
    </row>
    <row r="20" spans="1:7" x14ac:dyDescent="0.25">
      <c r="A20" s="70"/>
      <c r="B20" s="72"/>
      <c r="C20" s="80">
        <v>1</v>
      </c>
      <c r="D20" s="80">
        <v>2</v>
      </c>
      <c r="E20" s="78">
        <v>3</v>
      </c>
      <c r="F20" s="74">
        <v>4</v>
      </c>
      <c r="G20" s="76">
        <v>5</v>
      </c>
    </row>
    <row r="21" spans="1:7" ht="15.75" thickBot="1" x14ac:dyDescent="0.3">
      <c r="A21" s="71" t="s">
        <v>34</v>
      </c>
      <c r="B21" s="73">
        <v>1</v>
      </c>
      <c r="C21" s="81" t="s">
        <v>267</v>
      </c>
      <c r="D21" s="81" t="s">
        <v>267</v>
      </c>
      <c r="E21" s="79" t="s">
        <v>23</v>
      </c>
      <c r="F21" s="75" t="s">
        <v>270</v>
      </c>
      <c r="G21" s="77" t="s">
        <v>265</v>
      </c>
    </row>
    <row r="22" spans="1:7" ht="30.75" thickBot="1" x14ac:dyDescent="0.3">
      <c r="A22" s="804" t="s">
        <v>84</v>
      </c>
      <c r="B22" s="69" t="s">
        <v>22</v>
      </c>
      <c r="C22" s="82" t="s">
        <v>272</v>
      </c>
      <c r="D22" s="69" t="s">
        <v>273</v>
      </c>
      <c r="E22" s="69" t="s">
        <v>23</v>
      </c>
      <c r="F22" s="69" t="s">
        <v>24</v>
      </c>
      <c r="G22" s="82" t="s">
        <v>25</v>
      </c>
    </row>
    <row r="23" spans="1:7" ht="15.75" thickBot="1" x14ac:dyDescent="0.3">
      <c r="A23" s="805"/>
      <c r="B23" s="69" t="s">
        <v>269</v>
      </c>
      <c r="C23" s="73">
        <v>1</v>
      </c>
      <c r="D23" s="73">
        <v>2</v>
      </c>
      <c r="E23" s="73">
        <v>3</v>
      </c>
      <c r="F23" s="73">
        <v>4</v>
      </c>
      <c r="G23" s="73">
        <v>5</v>
      </c>
    </row>
    <row r="25" spans="1:7" ht="15.75" thickBot="1" x14ac:dyDescent="0.3"/>
    <row r="26" spans="1:7" ht="16.5" thickTop="1" thickBot="1" x14ac:dyDescent="0.3">
      <c r="A26" s="725" t="s">
        <v>85</v>
      </c>
      <c r="B26" s="726"/>
      <c r="C26" s="727" t="s">
        <v>276</v>
      </c>
      <c r="D26" s="728"/>
      <c r="E26" s="729"/>
    </row>
    <row r="27" spans="1:7" ht="16.5" thickTop="1" thickBot="1" x14ac:dyDescent="0.3">
      <c r="A27" s="83" t="s">
        <v>22</v>
      </c>
      <c r="B27" s="84" t="s">
        <v>275</v>
      </c>
      <c r="C27" s="730"/>
      <c r="D27" s="731"/>
      <c r="E27" s="732"/>
    </row>
    <row r="28" spans="1:7" ht="15.75" thickTop="1" x14ac:dyDescent="0.25">
      <c r="A28" s="85"/>
      <c r="B28" s="86"/>
      <c r="C28" s="88">
        <v>25</v>
      </c>
      <c r="D28" s="90">
        <v>50</v>
      </c>
      <c r="E28" s="92">
        <v>100</v>
      </c>
    </row>
    <row r="29" spans="1:7" ht="15.75" thickBot="1" x14ac:dyDescent="0.3">
      <c r="A29" s="83" t="s">
        <v>30</v>
      </c>
      <c r="B29" s="87">
        <v>5</v>
      </c>
      <c r="C29" s="89" t="s">
        <v>23</v>
      </c>
      <c r="D29" s="91" t="s">
        <v>270</v>
      </c>
      <c r="E29" s="93" t="s">
        <v>265</v>
      </c>
    </row>
    <row r="30" spans="1:7" ht="15.75" thickTop="1" x14ac:dyDescent="0.25">
      <c r="A30" s="85"/>
      <c r="B30" s="86"/>
      <c r="C30" s="88">
        <v>20</v>
      </c>
      <c r="D30" s="90">
        <v>40</v>
      </c>
      <c r="E30" s="92">
        <v>80</v>
      </c>
    </row>
    <row r="31" spans="1:7" ht="15.75" thickBot="1" x14ac:dyDescent="0.3">
      <c r="A31" s="83" t="s">
        <v>116</v>
      </c>
      <c r="B31" s="87">
        <v>4</v>
      </c>
      <c r="C31" s="89" t="s">
        <v>23</v>
      </c>
      <c r="D31" s="91" t="s">
        <v>270</v>
      </c>
      <c r="E31" s="93" t="s">
        <v>265</v>
      </c>
    </row>
    <row r="32" spans="1:7" ht="15.75" thickTop="1" x14ac:dyDescent="0.25">
      <c r="A32" s="85"/>
      <c r="B32" s="86"/>
      <c r="C32" s="88">
        <v>15</v>
      </c>
      <c r="D32" s="90">
        <v>30</v>
      </c>
      <c r="E32" s="92">
        <v>60</v>
      </c>
    </row>
    <row r="33" spans="1:7" ht="15.75" thickBot="1" x14ac:dyDescent="0.3">
      <c r="A33" s="83" t="s">
        <v>20</v>
      </c>
      <c r="B33" s="87">
        <v>3</v>
      </c>
      <c r="C33" s="89" t="s">
        <v>23</v>
      </c>
      <c r="D33" s="91" t="s">
        <v>270</v>
      </c>
      <c r="E33" s="93" t="s">
        <v>265</v>
      </c>
    </row>
    <row r="34" spans="1:7" ht="15.75" thickTop="1" x14ac:dyDescent="0.25">
      <c r="A34" s="85"/>
      <c r="B34" s="86"/>
      <c r="C34" s="94">
        <v>10</v>
      </c>
      <c r="D34" s="88">
        <v>20</v>
      </c>
      <c r="E34" s="90">
        <v>40</v>
      </c>
    </row>
    <row r="35" spans="1:7" ht="15.75" thickBot="1" x14ac:dyDescent="0.3">
      <c r="A35" s="83" t="s">
        <v>21</v>
      </c>
      <c r="B35" s="87">
        <v>2</v>
      </c>
      <c r="C35" s="95" t="s">
        <v>267</v>
      </c>
      <c r="D35" s="89" t="s">
        <v>23</v>
      </c>
      <c r="E35" s="91" t="s">
        <v>270</v>
      </c>
    </row>
    <row r="36" spans="1:7" ht="15.75" thickTop="1" x14ac:dyDescent="0.25">
      <c r="A36" s="85"/>
      <c r="B36" s="86"/>
      <c r="C36" s="94">
        <v>5</v>
      </c>
      <c r="D36" s="94">
        <v>10</v>
      </c>
      <c r="E36" s="88">
        <v>20</v>
      </c>
    </row>
    <row r="37" spans="1:7" ht="15.75" thickBot="1" x14ac:dyDescent="0.3">
      <c r="A37" s="83" t="s">
        <v>34</v>
      </c>
      <c r="B37" s="87">
        <v>1</v>
      </c>
      <c r="C37" s="95" t="s">
        <v>267</v>
      </c>
      <c r="D37" s="95" t="s">
        <v>267</v>
      </c>
      <c r="E37" s="89" t="s">
        <v>23</v>
      </c>
    </row>
    <row r="38" spans="1:7" ht="31.5" thickTop="1" thickBot="1" x14ac:dyDescent="0.3">
      <c r="A38" s="723" t="s">
        <v>84</v>
      </c>
      <c r="B38" s="84" t="s">
        <v>22</v>
      </c>
      <c r="C38" s="84" t="s">
        <v>23</v>
      </c>
      <c r="D38" s="84" t="s">
        <v>24</v>
      </c>
      <c r="E38" s="84" t="s">
        <v>25</v>
      </c>
    </row>
    <row r="39" spans="1:7" ht="16.5" thickTop="1" thickBot="1" x14ac:dyDescent="0.3">
      <c r="A39" s="724"/>
      <c r="B39" s="84" t="s">
        <v>269</v>
      </c>
      <c r="C39" s="84">
        <v>5</v>
      </c>
      <c r="D39" s="84">
        <v>10</v>
      </c>
      <c r="E39" s="84">
        <v>20</v>
      </c>
    </row>
    <row r="40" spans="1:7" ht="15.75" thickTop="1" x14ac:dyDescent="0.25"/>
    <row r="42" spans="1:7" s="1" customFormat="1" x14ac:dyDescent="0.25">
      <c r="A42" s="806" t="s">
        <v>372</v>
      </c>
      <c r="B42" s="806"/>
      <c r="C42" s="806"/>
      <c r="D42" s="806"/>
      <c r="E42" s="806"/>
      <c r="F42" s="806"/>
      <c r="G42" s="806"/>
    </row>
    <row r="44" spans="1:7" ht="30" customHeight="1" x14ac:dyDescent="0.25">
      <c r="A44" s="808" t="s">
        <v>362</v>
      </c>
      <c r="B44" s="807" t="s">
        <v>363</v>
      </c>
      <c r="C44" s="807"/>
      <c r="D44" s="807"/>
      <c r="E44" s="807"/>
      <c r="F44" s="807"/>
      <c r="G44" s="807"/>
    </row>
    <row r="45" spans="1:7" x14ac:dyDescent="0.25">
      <c r="A45" s="808"/>
      <c r="B45" s="807" t="s">
        <v>364</v>
      </c>
      <c r="C45" s="807"/>
      <c r="D45" s="807"/>
      <c r="E45" s="807" t="s">
        <v>365</v>
      </c>
      <c r="F45" s="807"/>
      <c r="G45" s="807"/>
    </row>
    <row r="46" spans="1:7" ht="71.25" customHeight="1" x14ac:dyDescent="0.25">
      <c r="A46" s="134" t="s">
        <v>267</v>
      </c>
      <c r="B46" s="793" t="s">
        <v>373</v>
      </c>
      <c r="C46" s="793"/>
      <c r="D46" s="793"/>
      <c r="E46" s="793" t="s">
        <v>366</v>
      </c>
      <c r="F46" s="793"/>
      <c r="G46" s="793"/>
    </row>
    <row r="47" spans="1:7" ht="92.25" customHeight="1" x14ac:dyDescent="0.25">
      <c r="A47" s="134" t="s">
        <v>23</v>
      </c>
      <c r="B47" s="791" t="s">
        <v>367</v>
      </c>
      <c r="C47" s="791"/>
      <c r="D47" s="791"/>
      <c r="E47" s="791" t="s">
        <v>367</v>
      </c>
      <c r="F47" s="791"/>
      <c r="G47" s="791"/>
    </row>
    <row r="48" spans="1:7" ht="66" customHeight="1" x14ac:dyDescent="0.25">
      <c r="A48" s="790" t="s">
        <v>270</v>
      </c>
      <c r="B48" s="791" t="s">
        <v>368</v>
      </c>
      <c r="C48" s="791"/>
      <c r="D48" s="791"/>
      <c r="E48" s="793" t="s">
        <v>369</v>
      </c>
      <c r="F48" s="793"/>
      <c r="G48" s="793"/>
    </row>
    <row r="49" spans="1:8" ht="83.25" customHeight="1" x14ac:dyDescent="0.25">
      <c r="A49" s="790"/>
      <c r="B49" s="791"/>
      <c r="C49" s="791"/>
      <c r="D49" s="791"/>
      <c r="E49" s="791" t="s">
        <v>367</v>
      </c>
      <c r="F49" s="791"/>
      <c r="G49" s="791"/>
      <c r="H49" s="132"/>
    </row>
    <row r="50" spans="1:8" ht="75" customHeight="1" x14ac:dyDescent="0.25">
      <c r="A50" s="790"/>
      <c r="B50" s="791"/>
      <c r="C50" s="791"/>
      <c r="D50" s="791"/>
      <c r="E50" s="792" t="s">
        <v>370</v>
      </c>
      <c r="F50" s="792"/>
      <c r="G50" s="792"/>
      <c r="H50" s="133"/>
    </row>
    <row r="51" spans="1:8" ht="66.75" customHeight="1" x14ac:dyDescent="0.25">
      <c r="A51" s="790" t="s">
        <v>265</v>
      </c>
      <c r="B51" s="794" t="s">
        <v>371</v>
      </c>
      <c r="C51" s="794"/>
      <c r="D51" s="794"/>
      <c r="E51" s="793" t="s">
        <v>369</v>
      </c>
      <c r="F51" s="793"/>
      <c r="G51" s="793"/>
    </row>
    <row r="52" spans="1:8" ht="62.25" customHeight="1" x14ac:dyDescent="0.25">
      <c r="A52" s="790"/>
      <c r="B52" s="794"/>
      <c r="C52" s="794"/>
      <c r="D52" s="794"/>
      <c r="E52" s="791" t="s">
        <v>367</v>
      </c>
      <c r="F52" s="791"/>
      <c r="G52" s="791"/>
    </row>
    <row r="53" spans="1:8" ht="70.5" customHeight="1" x14ac:dyDescent="0.25">
      <c r="A53" s="790"/>
      <c r="B53" s="794"/>
      <c r="C53" s="794"/>
      <c r="D53" s="794"/>
      <c r="E53" s="792" t="s">
        <v>370</v>
      </c>
      <c r="F53" s="792"/>
      <c r="G53" s="792"/>
    </row>
  </sheetData>
  <mergeCells count="27">
    <mergeCell ref="A42:G42"/>
    <mergeCell ref="B46:D46"/>
    <mergeCell ref="E46:G46"/>
    <mergeCell ref="B47:D47"/>
    <mergeCell ref="E47:G47"/>
    <mergeCell ref="E45:G45"/>
    <mergeCell ref="B45:D45"/>
    <mergeCell ref="B44:G44"/>
    <mergeCell ref="A44:A45"/>
    <mergeCell ref="A38:A39"/>
    <mergeCell ref="B2:C2"/>
    <mergeCell ref="A8:F8"/>
    <mergeCell ref="A10:B10"/>
    <mergeCell ref="C10:G11"/>
    <mergeCell ref="A22:A23"/>
    <mergeCell ref="A26:B26"/>
    <mergeCell ref="C26:E27"/>
    <mergeCell ref="A48:A50"/>
    <mergeCell ref="A51:A53"/>
    <mergeCell ref="B48:D50"/>
    <mergeCell ref="E53:G53"/>
    <mergeCell ref="E51:G51"/>
    <mergeCell ref="E52:G52"/>
    <mergeCell ref="B51:D53"/>
    <mergeCell ref="E48:G48"/>
    <mergeCell ref="E49:G49"/>
    <mergeCell ref="E50:G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23"/>
  <sheetViews>
    <sheetView workbookViewId="0">
      <selection activeCell="C19" sqref="C19"/>
    </sheetView>
  </sheetViews>
  <sheetFormatPr baseColWidth="10" defaultRowHeight="15" x14ac:dyDescent="0.25"/>
  <cols>
    <col min="1" max="1" width="13.5703125" customWidth="1"/>
    <col min="2" max="2" width="18.85546875" customWidth="1"/>
    <col min="3" max="3" width="27" customWidth="1"/>
    <col min="4" max="4" width="18.7109375" customWidth="1"/>
    <col min="6" max="6" width="19.85546875" customWidth="1"/>
    <col min="7" max="7" width="23.140625" customWidth="1"/>
  </cols>
  <sheetData>
    <row r="1" spans="1:8" x14ac:dyDescent="0.25">
      <c r="B1" s="806" t="s">
        <v>336</v>
      </c>
      <c r="C1" s="806"/>
    </row>
    <row r="2" spans="1:8" ht="15.75" thickBot="1" x14ac:dyDescent="0.3"/>
    <row r="3" spans="1:8" ht="45.75" thickBot="1" x14ac:dyDescent="0.3">
      <c r="B3" s="121" t="s">
        <v>337</v>
      </c>
      <c r="C3" s="122" t="s">
        <v>338</v>
      </c>
    </row>
    <row r="4" spans="1:8" ht="27" customHeight="1" x14ac:dyDescent="0.25">
      <c r="B4" s="123" t="s">
        <v>339</v>
      </c>
      <c r="C4" s="812" t="s">
        <v>341</v>
      </c>
    </row>
    <row r="5" spans="1:8" ht="15.75" thickBot="1" x14ac:dyDescent="0.3">
      <c r="B5" s="124" t="s">
        <v>340</v>
      </c>
      <c r="C5" s="813"/>
    </row>
    <row r="6" spans="1:8" x14ac:dyDescent="0.25">
      <c r="B6" s="125" t="s">
        <v>23</v>
      </c>
      <c r="C6" s="814" t="s">
        <v>343</v>
      </c>
    </row>
    <row r="7" spans="1:8" ht="15.75" thickBot="1" x14ac:dyDescent="0.3">
      <c r="B7" s="126" t="s">
        <v>342</v>
      </c>
      <c r="C7" s="815"/>
    </row>
    <row r="8" spans="1:8" ht="27" customHeight="1" x14ac:dyDescent="0.25">
      <c r="B8" s="123" t="s">
        <v>344</v>
      </c>
      <c r="C8" s="812" t="s">
        <v>346</v>
      </c>
    </row>
    <row r="9" spans="1:8" ht="15.75" thickBot="1" x14ac:dyDescent="0.3">
      <c r="B9" s="124" t="s">
        <v>345</v>
      </c>
      <c r="C9" s="813"/>
    </row>
    <row r="11" spans="1:8" x14ac:dyDescent="0.25">
      <c r="A11" s="806" t="s">
        <v>351</v>
      </c>
      <c r="B11" s="806"/>
      <c r="C11" s="806"/>
      <c r="D11" s="806"/>
    </row>
    <row r="12" spans="1:8" ht="30" customHeight="1" thickBot="1" x14ac:dyDescent="0.3">
      <c r="F12" s="811" t="s">
        <v>355</v>
      </c>
      <c r="G12" s="811"/>
      <c r="H12" s="811"/>
    </row>
    <row r="13" spans="1:8" x14ac:dyDescent="0.25">
      <c r="A13" s="809" t="s">
        <v>347</v>
      </c>
      <c r="B13" s="809" t="s">
        <v>348</v>
      </c>
      <c r="C13" s="809" t="s">
        <v>349</v>
      </c>
      <c r="D13" s="809" t="s">
        <v>352</v>
      </c>
      <c r="F13" s="811"/>
      <c r="G13" s="811"/>
      <c r="H13" s="811"/>
    </row>
    <row r="14" spans="1:8" ht="15.75" thickBot="1" x14ac:dyDescent="0.3">
      <c r="A14" s="810"/>
      <c r="B14" s="810"/>
      <c r="C14" s="810"/>
      <c r="D14" s="810"/>
      <c r="F14" s="811"/>
      <c r="G14" s="811"/>
      <c r="H14" s="811"/>
    </row>
    <row r="15" spans="1:8" ht="15.75" thickBot="1" x14ac:dyDescent="0.3">
      <c r="A15" s="127" t="s">
        <v>339</v>
      </c>
      <c r="B15" s="128" t="s">
        <v>339</v>
      </c>
      <c r="C15" s="128" t="s">
        <v>339</v>
      </c>
      <c r="D15" s="128" t="s">
        <v>339</v>
      </c>
      <c r="F15" s="811"/>
      <c r="G15" s="811"/>
      <c r="H15" s="811"/>
    </row>
    <row r="16" spans="1:8" ht="15.75" thickBot="1" x14ac:dyDescent="0.3">
      <c r="A16" s="127" t="s">
        <v>339</v>
      </c>
      <c r="B16" s="128" t="s">
        <v>23</v>
      </c>
      <c r="C16" s="128" t="s">
        <v>23</v>
      </c>
      <c r="D16" s="128" t="s">
        <v>23</v>
      </c>
    </row>
    <row r="17" spans="1:7" ht="30.75" thickBot="1" x14ac:dyDescent="0.3">
      <c r="A17" s="127" t="s">
        <v>339</v>
      </c>
      <c r="B17" s="128" t="s">
        <v>350</v>
      </c>
      <c r="C17" s="128" t="s">
        <v>350</v>
      </c>
      <c r="D17" s="128" t="s">
        <v>350</v>
      </c>
      <c r="F17" s="121" t="s">
        <v>353</v>
      </c>
      <c r="G17" s="122" t="s">
        <v>354</v>
      </c>
    </row>
    <row r="18" spans="1:7" ht="15.75" thickBot="1" x14ac:dyDescent="0.3">
      <c r="A18" s="127" t="s">
        <v>23</v>
      </c>
      <c r="B18" s="128" t="s">
        <v>339</v>
      </c>
      <c r="C18" s="128" t="s">
        <v>23</v>
      </c>
      <c r="D18" s="128" t="s">
        <v>23</v>
      </c>
      <c r="F18" s="124" t="s">
        <v>350</v>
      </c>
      <c r="G18" s="129">
        <v>0</v>
      </c>
    </row>
    <row r="19" spans="1:7" ht="15.75" thickBot="1" x14ac:dyDescent="0.3">
      <c r="A19" s="127" t="s">
        <v>23</v>
      </c>
      <c r="B19" s="128" t="s">
        <v>23</v>
      </c>
      <c r="C19" s="128" t="s">
        <v>23</v>
      </c>
      <c r="D19" s="128" t="s">
        <v>23</v>
      </c>
      <c r="F19" s="126" t="s">
        <v>23</v>
      </c>
      <c r="G19" s="42">
        <v>1</v>
      </c>
    </row>
    <row r="20" spans="1:7" ht="15.75" thickBot="1" x14ac:dyDescent="0.3">
      <c r="A20" s="127" t="s">
        <v>23</v>
      </c>
      <c r="B20" s="128" t="s">
        <v>350</v>
      </c>
      <c r="C20" s="128" t="s">
        <v>350</v>
      </c>
      <c r="D20" s="128" t="s">
        <v>350</v>
      </c>
      <c r="F20" s="124" t="s">
        <v>339</v>
      </c>
      <c r="G20" s="129">
        <v>2</v>
      </c>
    </row>
    <row r="21" spans="1:7" ht="15.75" thickBot="1" x14ac:dyDescent="0.3">
      <c r="A21" s="127" t="s">
        <v>350</v>
      </c>
      <c r="B21" s="128" t="s">
        <v>339</v>
      </c>
      <c r="C21" s="128" t="s">
        <v>350</v>
      </c>
      <c r="D21" s="128" t="s">
        <v>350</v>
      </c>
    </row>
    <row r="22" spans="1:7" ht="15.75" thickBot="1" x14ac:dyDescent="0.3">
      <c r="A22" s="127" t="s">
        <v>350</v>
      </c>
      <c r="B22" s="128" t="s">
        <v>23</v>
      </c>
      <c r="C22" s="128" t="s">
        <v>350</v>
      </c>
      <c r="D22" s="128" t="s">
        <v>350</v>
      </c>
    </row>
    <row r="23" spans="1:7" ht="15.75" thickBot="1" x14ac:dyDescent="0.3">
      <c r="A23" s="127" t="s">
        <v>350</v>
      </c>
      <c r="B23" s="128" t="s">
        <v>350</v>
      </c>
      <c r="C23" s="128" t="s">
        <v>350</v>
      </c>
      <c r="D23" s="128" t="s">
        <v>350</v>
      </c>
    </row>
  </sheetData>
  <mergeCells count="10">
    <mergeCell ref="B1:C1"/>
    <mergeCell ref="D13:D14"/>
    <mergeCell ref="A11:D11"/>
    <mergeCell ref="F12:H15"/>
    <mergeCell ref="C4:C5"/>
    <mergeCell ref="C6:C7"/>
    <mergeCell ref="C8:C9"/>
    <mergeCell ref="A13:A14"/>
    <mergeCell ref="B13:B14"/>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C17"/>
  <sheetViews>
    <sheetView workbookViewId="0">
      <selection activeCell="C12" sqref="C12"/>
    </sheetView>
  </sheetViews>
  <sheetFormatPr baseColWidth="10" defaultRowHeight="15" x14ac:dyDescent="0.25"/>
  <cols>
    <col min="1" max="1" width="4.140625" style="1" customWidth="1"/>
    <col min="2" max="2" width="30.42578125" style="150" customWidth="1"/>
    <col min="3" max="3" width="45.7109375" style="1" customWidth="1"/>
    <col min="4" max="16384" width="11.42578125" style="1"/>
  </cols>
  <sheetData>
    <row r="1" spans="2:3" x14ac:dyDescent="0.25">
      <c r="B1" s="740" t="s">
        <v>403</v>
      </c>
      <c r="C1" s="740"/>
    </row>
    <row r="3" spans="2:3" x14ac:dyDescent="0.25">
      <c r="B3" s="151" t="s">
        <v>402</v>
      </c>
      <c r="C3" s="2"/>
    </row>
    <row r="4" spans="2:3" x14ac:dyDescent="0.25">
      <c r="B4" s="151" t="s">
        <v>401</v>
      </c>
      <c r="C4" s="2"/>
    </row>
    <row r="5" spans="2:3" ht="45" x14ac:dyDescent="0.25">
      <c r="B5" s="151" t="s">
        <v>400</v>
      </c>
      <c r="C5" s="2"/>
    </row>
    <row r="6" spans="2:3" x14ac:dyDescent="0.25">
      <c r="B6" s="151" t="s">
        <v>399</v>
      </c>
      <c r="C6" s="3" t="s">
        <v>398</v>
      </c>
    </row>
    <row r="7" spans="2:3" x14ac:dyDescent="0.25">
      <c r="B7" s="151" t="s">
        <v>26</v>
      </c>
      <c r="C7" s="2"/>
    </row>
    <row r="8" spans="2:3" ht="30" x14ac:dyDescent="0.25">
      <c r="B8" s="151" t="s">
        <v>397</v>
      </c>
      <c r="C8" s="2"/>
    </row>
    <row r="9" spans="2:3" ht="45" x14ac:dyDescent="0.25">
      <c r="B9" s="151" t="s">
        <v>396</v>
      </c>
      <c r="C9" s="2"/>
    </row>
    <row r="10" spans="2:3" x14ac:dyDescent="0.25">
      <c r="B10" s="816" t="s">
        <v>395</v>
      </c>
      <c r="C10" s="2" t="s">
        <v>394</v>
      </c>
    </row>
    <row r="11" spans="2:3" x14ac:dyDescent="0.25">
      <c r="B11" s="817"/>
      <c r="C11" s="2" t="s">
        <v>27</v>
      </c>
    </row>
    <row r="12" spans="2:3" ht="30" x14ac:dyDescent="0.25">
      <c r="B12" s="151" t="s">
        <v>28</v>
      </c>
      <c r="C12" s="2"/>
    </row>
    <row r="13" spans="2:3" ht="30" x14ac:dyDescent="0.25">
      <c r="B13" s="151" t="s">
        <v>393</v>
      </c>
      <c r="C13" s="2"/>
    </row>
    <row r="14" spans="2:3" x14ac:dyDescent="0.25">
      <c r="B14" s="151" t="s">
        <v>29</v>
      </c>
      <c r="C14" s="2"/>
    </row>
    <row r="15" spans="2:3" x14ac:dyDescent="0.25">
      <c r="B15" s="151" t="s">
        <v>392</v>
      </c>
      <c r="C15" s="2"/>
    </row>
    <row r="16" spans="2:3" x14ac:dyDescent="0.25">
      <c r="B16" s="151" t="s">
        <v>391</v>
      </c>
      <c r="C16" s="2"/>
    </row>
    <row r="17" spans="2:3" x14ac:dyDescent="0.25">
      <c r="B17" s="151" t="s">
        <v>390</v>
      </c>
      <c r="C17" s="2"/>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Matriz Riesgos </vt:lpstr>
      <vt:lpstr>Mapa Riesgos</vt:lpstr>
      <vt:lpstr>Datos Validacion</vt:lpstr>
      <vt:lpstr>Tipos de riesgos</vt:lpstr>
      <vt:lpstr>Tablas Prob-Imp</vt:lpstr>
      <vt:lpstr>ZONAS DE RIESGO</vt:lpstr>
      <vt:lpstr>Eval Controles</vt:lpstr>
      <vt:lpstr>Plantilla Indicador R</vt:lpstr>
      <vt:lpstr>'Tipos de riesgos'!_ftn1</vt:lpstr>
      <vt:lpstr>'Tipos de riesgos'!_ftnref1</vt:lpstr>
      <vt:lpstr>'Eval Controles'!_Hlk36563630</vt:lpstr>
      <vt:lpstr>'Tipos de riesgos'!_Toc40698339</vt:lpstr>
      <vt:lpstr>'ZONAS DE RIESGO'!_Toc40698345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Ivonn Magaly Moreno Barrera</cp:lastModifiedBy>
  <cp:lastPrinted>2019-03-14T12:39:37Z</cp:lastPrinted>
  <dcterms:created xsi:type="dcterms:W3CDTF">2018-06-15T19:57:48Z</dcterms:created>
  <dcterms:modified xsi:type="dcterms:W3CDTF">2021-02-03T15:27:08Z</dcterms:modified>
</cp:coreProperties>
</file>