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unadvirtualedu-my.sharepoint.com/personal/sandrapa_gonzalez_unad_edu_co/Documents/Desktop/MINCOMERCIO/1 Contrato 2024/Contrato/Abril/"/>
    </mc:Choice>
  </mc:AlternateContent>
  <xr:revisionPtr revIDLastSave="0" documentId="8_{0E1A20BD-60C4-4FCF-93C0-3C975A55D2F5}" xr6:coauthVersionLast="47" xr6:coauthVersionMax="47" xr10:uidLastSave="{00000000-0000-0000-0000-000000000000}"/>
  <bookViews>
    <workbookView xWindow="-108" yWindow="-108" windowWidth="23256" windowHeight="12576" firstSheet="1" activeTab="1" xr2:uid="{00000000-000D-0000-FFFF-FFFF00000000}"/>
  </bookViews>
  <sheets>
    <sheet name="Instrucciones" sheetId="9" r:id="rId1"/>
    <sheet name="Planeación y seguimiento " sheetId="8" r:id="rId2"/>
    <sheet name="Variables" sheetId="3" r:id="rId3"/>
  </sheets>
  <externalReferences>
    <externalReference r:id="rId4"/>
    <externalReference r:id="rId5"/>
    <externalReference r:id="rId6"/>
    <externalReference r:id="rId7"/>
    <externalReference r:id="rId8"/>
    <externalReference r:id="rId9"/>
  </externalReferences>
  <definedNames>
    <definedName name="_xlnm._FilterDatabase" localSheetId="1" hidden="1">'Planeación y seguimiento '!$B$7:$V$58</definedName>
    <definedName name="_xlnm._FilterDatabase" localSheetId="2" hidden="1">Variables!$A$1:$BR$114</definedName>
    <definedName name="BASICO">Tabla1[Tipo de Evento]</definedName>
    <definedName name="Colombia">#REF!</definedName>
    <definedName name="EV">Tabla1[Tipo de Evento]</definedName>
    <definedName name="Evento">Variables!$O$132:$O$142</definedName>
    <definedName name="EVENTOS">Variables!$O$131:$O$142</definedName>
    <definedName name="Gato">Variables!#REF!</definedName>
    <definedName name="KA">Variables!$N$77</definedName>
    <definedName name="O">Variables!#REF!</definedName>
    <definedName name="OH">Variables!$N$88</definedName>
    <definedName name="PA">Variables!$N$6</definedName>
    <definedName name="País">Variables!#REF!</definedName>
    <definedName name="Participación">Variables!$Q$132:$Q$139</definedName>
    <definedName name="Participación1">Tabla3[[#All],[Participación]]</definedName>
    <definedName name="Prueba">Variables!#REF!</definedName>
    <definedName name="Rend">Variables!#REF!</definedName>
    <definedName name="Rendicióm">#REF!</definedName>
    <definedName name="Rendición">Variables!$P$132:$P$139</definedName>
    <definedName name="Rendición1">Tabla2[[#All],[Rendición]]</definedName>
    <definedName name="TE">Variables!#REF!</definedName>
    <definedName name="Ve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M125" i="3" l="1"/>
  <c r="BM120" i="3"/>
  <c r="BM114" i="3"/>
  <c r="BM113" i="3"/>
  <c r="BM110" i="3"/>
  <c r="BM109" i="3"/>
  <c r="BM108" i="3"/>
  <c r="BM107" i="3"/>
  <c r="BM106" i="3"/>
  <c r="BM102" i="3"/>
  <c r="BM99" i="3"/>
  <c r="BM98" i="3"/>
  <c r="BM97" i="3"/>
  <c r="BM96" i="3"/>
  <c r="BM95" i="3"/>
  <c r="BM94" i="3"/>
  <c r="BM93" i="3"/>
  <c r="BM92" i="3"/>
  <c r="BM91" i="3"/>
  <c r="BM80" i="3"/>
  <c r="BM78" i="3"/>
  <c r="BM76" i="3"/>
  <c r="BM75" i="3"/>
  <c r="BM46" i="3"/>
  <c r="BM40" i="3"/>
  <c r="BM34" i="3"/>
  <c r="BM33" i="3"/>
  <c r="BD32" i="3"/>
  <c r="BM32" i="3" s="1"/>
  <c r="BM31" i="3"/>
  <c r="BM29" i="3"/>
  <c r="BM28" i="3"/>
  <c r="BM24" i="3"/>
  <c r="BD23" i="3"/>
  <c r="BM23" i="3" s="1"/>
  <c r="BM14" i="3"/>
  <c r="BM13" i="3"/>
  <c r="BM12" i="3"/>
  <c r="BM11" i="3"/>
  <c r="BM10" i="3"/>
  <c r="BM9" i="3"/>
  <c r="BM8" i="3"/>
  <c r="BM7" i="3"/>
  <c r="BM6" i="3"/>
</calcChain>
</file>

<file path=xl/sharedStrings.xml><?xml version="1.0" encoding="utf-8"?>
<sst xmlns="http://schemas.openxmlformats.org/spreadsheetml/2006/main" count="2239" uniqueCount="1056">
  <si>
    <r>
      <rPr>
        <b/>
        <sz val="12"/>
        <color theme="1"/>
        <rFont val="Montserrat"/>
      </rPr>
      <t xml:space="preserve">                                                                                                                                                                                                                                                 Código:</t>
    </r>
    <r>
      <rPr>
        <sz val="12"/>
        <color theme="1"/>
        <rFont val="Montserrat"/>
      </rPr>
      <t xml:space="preserve"> IC-FM-038</t>
    </r>
  </si>
  <si>
    <r>
      <t xml:space="preserve">                                                                             PLANIFICACION Y SEGUIMIENTO DE ESPACIOS DE PARTICIPACIÓN CIUDADANA                 Versión:</t>
    </r>
    <r>
      <rPr>
        <sz val="12"/>
        <color theme="1"/>
        <rFont val="Montserrat"/>
      </rPr>
      <t xml:space="preserve"> 01       </t>
    </r>
    <r>
      <rPr>
        <b/>
        <sz val="12"/>
        <color theme="1"/>
        <rFont val="Montserrat"/>
      </rPr>
      <t xml:space="preserve">
                                                                                                                                                                                                                                                     </t>
    </r>
  </si>
  <si>
    <r>
      <t xml:space="preserve">                                                                                                                                                                                                                                                 </t>
    </r>
    <r>
      <rPr>
        <b/>
        <sz val="12"/>
        <color theme="1"/>
        <rFont val="Montserrat"/>
      </rPr>
      <t>Vigencia:</t>
    </r>
    <r>
      <rPr>
        <sz val="12"/>
        <color theme="1"/>
        <rFont val="Montserrat"/>
      </rPr>
      <t xml:space="preserve"> </t>
    </r>
  </si>
  <si>
    <t>I. Introducción</t>
  </si>
  <si>
    <t>En el marco de la Política de Participación Ciudadana, el Ministerio de Comercio, Industria y Turismo está llamado a planificar, convocar y efectuar seguimiento a los espacios de interacción con el ciudadano.
Es así como la Secretaría General ha dispuesto la siguiente herramienta que permitirá a las dependencias de la entidad, relacionar los espacios de participación ciudadana previstos para cada vigencia.</t>
  </si>
  <si>
    <t>II. Diligenciamiento</t>
  </si>
  <si>
    <r>
      <t>La herramienta consta de los siguientes componentes: 
a. Dependencia responsable.
b. Fecha prevista de realización I Semestre / II Semestre.</t>
    </r>
    <r>
      <rPr>
        <b/>
        <u/>
        <sz val="12"/>
        <color theme="1"/>
        <rFont val="Montserrat"/>
      </rPr>
      <t xml:space="preserve">
</t>
    </r>
    <r>
      <rPr>
        <sz val="12"/>
        <color theme="1"/>
        <rFont val="Montserrat"/>
      </rPr>
      <t>c. Nombre del Evento.</t>
    </r>
    <r>
      <rPr>
        <b/>
        <u/>
        <sz val="12"/>
        <color theme="1"/>
        <rFont val="Montserrat"/>
      </rPr>
      <t xml:space="preserve">
</t>
    </r>
    <r>
      <rPr>
        <sz val="12"/>
        <color theme="1"/>
        <rFont val="Montserrat"/>
      </rPr>
      <t>d. Descripción, propósito y alcance del evento
e. Evento enfocado a: Población vulnerable, género, víctimas, Grupos étnicos, Sector empresarial ó Evento abierto.
f. Grupos de valor convocados (Ver numeral III).</t>
    </r>
    <r>
      <rPr>
        <b/>
        <u/>
        <sz val="12"/>
        <color theme="1"/>
        <rFont val="Montserrat"/>
      </rPr>
      <t xml:space="preserve">
</t>
    </r>
    <r>
      <rPr>
        <sz val="12"/>
        <color theme="1"/>
        <rFont val="Montserrat"/>
      </rPr>
      <t>g. ¿Entre los grupos de valor se incluye una instancia de participación formalmente constituida? ¿Cuál (es)? - Relacionar el Comité formalmente constituido en el que desarrolla esta actividad.
h. El evento se enfoca al Sector Comercio, Industria,  Turismo ó se considera de carácter transversal.
i. Determinar si el evento se realiza a nivel regional ó nacional.
j. Tipo de evento: i. Rendición de Cuentas, ii. Participación Ciudadana, iii. Foro, iv. Presentación de Programas Institucionales, v. Feria Ciudadana, vi. Feria Empresarial y de Negocios, vii. Sesiones de fortalecimiento productivo,  viii. Retroalimentación trámites institucionales, ix. Ejercicios de Planificación institucional, x. Ejercicios de Innovación / Tanques de pensamiento.
k. Discriminación (Solo para eventos de Rendición de Cuentas y participación ciudadana en la Gestión Pública).
l. Observaciones.</t>
    </r>
  </si>
  <si>
    <t>III. Grupos de Valor</t>
  </si>
  <si>
    <t>Los grupos de valor identificados a la fecha como partícipes de nuestras acciones institucionales son los siguientes:  Gremios, Cámaras de Comercio, Organizaciones de apoyo empresarial, Fundaciones, Comisiones Regionales de Competitividad, Veedurías Ciudadanas, Organizaciones Sociales, Mandatarios Territoriales , Entidades de apoyo financiero, Entidades Internacionales, Academia, Centros de Investigación, Representantes Sector Comercio, Industria y Turismo, Entidades Gubernamentales, Agencias de Inversión, Terminales Portuarias, Agencias de Carga, Agencias de Aduana, Sociedades Portuarias y Zonas Francas. En caso de identificar un nuevo grupo de valor se debe relacionar.</t>
  </si>
  <si>
    <t>I</t>
  </si>
  <si>
    <t>ESTRATEGIA DE PARTICIPACIÓN CIUDADANA Y RELACIONAMIENTO CON LA CIUDADANÍA VIGENCIA 2023</t>
  </si>
  <si>
    <t>Información General del Evento</t>
  </si>
  <si>
    <t>ACTIVIDADES ASOCIADAS A LA ESTRATEGIA</t>
  </si>
  <si>
    <t xml:space="preserve">No. </t>
  </si>
  <si>
    <t xml:space="preserve">Iniciativas Estratégicas 2022 - 2026 
</t>
  </si>
  <si>
    <t>Dependencia responsable</t>
  </si>
  <si>
    <t>Fecha prevista Primer semestre I / Segundo semestre II</t>
  </si>
  <si>
    <t>Nombre del Evento</t>
  </si>
  <si>
    <t>Descripción, propósito y alcance del evento</t>
  </si>
  <si>
    <t>Evento enfocado a</t>
  </si>
  <si>
    <t>Grupos de Valor convocados</t>
  </si>
  <si>
    <t>¿Entre los grupos de valor se incluye una instancia de participación formalmente constituida? ¿Cuál (es)?</t>
  </si>
  <si>
    <t>Sector Comercio Industria  Turismo</t>
  </si>
  <si>
    <t>Evento de Cubrimiento Regional ó Nacional</t>
  </si>
  <si>
    <t>Tipo de Evento - Seleccionar</t>
  </si>
  <si>
    <t>Discriminación (Solo para eventos de Rendición de Cuentas y participación ciudadana en la Gestión Pública)</t>
  </si>
  <si>
    <t>Fecha del evento</t>
  </si>
  <si>
    <t>Seguimiento del evento</t>
  </si>
  <si>
    <t>Evidencia del evento</t>
  </si>
  <si>
    <t>No.</t>
  </si>
  <si>
    <t>Acción participativa</t>
  </si>
  <si>
    <t xml:space="preserve">Fecha de realización de acción </t>
  </si>
  <si>
    <t xml:space="preserve">Observaciones </t>
  </si>
  <si>
    <t>Cambio del modelo productivo hacia la reindustrialización</t>
  </si>
  <si>
    <t>Dirección de Productividad y Competititividad</t>
  </si>
  <si>
    <t>I Semestre 2023</t>
  </si>
  <si>
    <t>Encuentro de Comisiones Regionales de Competitividad e Innovación Región Caribe</t>
  </si>
  <si>
    <t>Este encuentro regional tiene como objetivo principal fortalecer las Comisiones Regionales de Competitividad e Innovación de la región, por medio del desarrollo y apoyo de escenarios en los que las Secretarías Técnicas, actores e instancias locales que las conforman, puedan adquirir capacidades a través de un escenario de intercambio de información, transferencia de buenas prácticas y/o de lineamientos de política entre las CRCI.</t>
  </si>
  <si>
    <t>Evento abierto</t>
  </si>
  <si>
    <t>Sector Público
Sector Privado
Academia
Sociedad Civil</t>
  </si>
  <si>
    <t>Las Comisiones Regionales de Competitividad e Innovación de Atlántico, Bolívar, Cesar, Cordoba, La Guajira,  Magdalena, Sucre y San Andrés Islas, providencia y Santa Catalina.</t>
  </si>
  <si>
    <t>Evento de carácter transversal</t>
  </si>
  <si>
    <t>Regional</t>
  </si>
  <si>
    <t>Foro</t>
  </si>
  <si>
    <t> 15 de junio de 2023</t>
  </si>
  <si>
    <t>Se presentaron los compromisos y proyectos para cada una de las regiones en las Agendas de Competitividad e Innovación.</t>
  </si>
  <si>
    <t>Evidencias I Semestre 2023 - Estrategia Participación Ciudadana</t>
  </si>
  <si>
    <t>1.</t>
  </si>
  <si>
    <t xml:space="preserve">Verificar la atención y el diseño de la Oferta Institucional, considerando los Grupos de Valor identificados. </t>
  </si>
  <si>
    <t>Noviembre de 2023</t>
  </si>
  <si>
    <t>Grupo de Relación con el Ciudadano</t>
  </si>
  <si>
    <t>II Semestre 2023</t>
  </si>
  <si>
    <t>Encuentro de Comisiones Regionales de Competitividad e Innovación Región Centro y Santanderes</t>
  </si>
  <si>
    <t>Las Comisiones Regionales de Competitividad e Innovación de Bogotá- Cundinamarca, Boyacá, Norte de Santander y Santander.</t>
  </si>
  <si>
    <t>15 de septiembre de 2023</t>
  </si>
  <si>
    <t>Mincit presentó su estrategia “Visión Región” ante las Comisiones Regionales de Competitividad e Innovación de Boyacá, Cundinamarca, Huila, Norte de Santander, Santander y Tolima. Con esta iniciativa, busca acompañar y fortalecer estas instancias que coordinan y articulan departamental y municipalmente las temáticas de productividad, competitividad e innovación en el país.</t>
  </si>
  <si>
    <t>https://www.mincit.gov.co/prensa/noticias/industria/vision-region-a-crci-del-centro-pais-y-santanderes</t>
  </si>
  <si>
    <t>2.</t>
  </si>
  <si>
    <t>Verificar las instancias de participación asociadas con la gestión institucional</t>
  </si>
  <si>
    <t>El Mincit, cuenta con el inventario de instancias de atenciòn a la ciudadanía.</t>
  </si>
  <si>
    <t xml:space="preserve">Encuentro Nacional de Comisiones Regionales de Competitividad e Innovación </t>
  </si>
  <si>
    <t xml:space="preserve">El encuentro nacional de CRCI tiene como objetivo hacer un inventario del año sobre los avances, problemáticas y desde esta perspectiva proponer acciones para el siguiente año con el fin de mejorar los aspectos de atención nación-territorio y desde cada territorio (comisión) que benefie los componentes de productividad, competitividad e innovación en cada departamento. 
Es un evento de dos días liderado por MINCIT, el primer día es un evento académico con presencia de dignatarios y conocedores de política pública nacional; el segun día, en un espacio exclusivamente diseñado para análizar el trabajo interno de las CRCI y sus representantes ante el Sistema Nacional de Competitividad e Innovación-SNCI del siguiente año. 
</t>
  </si>
  <si>
    <t xml:space="preserve">Las 32 Comisiones Regionales de Competitividad e Innovación del país </t>
  </si>
  <si>
    <t>Nacional</t>
  </si>
  <si>
    <t>Rendición</t>
  </si>
  <si>
    <t>Sesión de Rendición de Cuentas</t>
  </si>
  <si>
    <t>16 de noviembre de 2023</t>
  </si>
  <si>
    <t xml:space="preserve">En el marco del el Encuentro Nacional de las Comisiones Regionales de Competitividad e Innovación 2023, el Ministerio de Comercio, Industria y Turismo presentó los cambios que tendrá el Sistema Nacional de Competitividad e Innovación-SNCI. El SNCI se encarga de orientar y coordinar las actividades relacionadas con estos temas en  el país para promover el desarrollo económico y social incluyente, con perspectiva territorial. </t>
  </si>
  <si>
    <t>https://www.youtube.com/watch?v=kTrOMidFmM8
https://www.mincit.gov.co/prensa/noticias/industria/reforma-sistema-nacional-competitividad-innovacion</t>
  </si>
  <si>
    <t>3.</t>
  </si>
  <si>
    <t>Realizar el diagnóstico de la participación ciudadana en la entidad</t>
  </si>
  <si>
    <t>El Ministerio cuenta con los resultados del Autodiagnóstivo asociado a la Polìtica de Participación Ciudadana.</t>
  </si>
  <si>
    <t xml:space="preserve">Dir. Regulación </t>
  </si>
  <si>
    <t xml:space="preserve">Foro SICAL </t>
  </si>
  <si>
    <t>Infraestructura de la calidad en las regiones.  Es una iniciativa que busca acercar el Subsistema Nacional de la Calidad – SICAL al territorio, explicando los componentes de Metrología, Normalización, Acreditación, Evaluación de la Conformidad y Reglamentación Técnica, aplicados a la cotidianidad y necesidades de las regiones.</t>
  </si>
  <si>
    <t xml:space="preserve">Gobierno, academia, empresas, autoridades, gremios. </t>
  </si>
  <si>
    <t>Comisión Intersectorial de la Calidad- CIC. Decreto 3257 de 2008.</t>
  </si>
  <si>
    <t>27 de Julio de 2023</t>
  </si>
  <si>
    <t>Socializar que los reglamentos técnicos se dan en el marco de los acuerdos suscritos por la nación ante la Organización Mundial del Comercio (OMC), de la cual Colombia es miembro desde el año 1995. Además, socializar el Subsistema Nacional de la Calidad (SICAL), ya que los reglamentos técnicos son un pilar fundamental del mismo y, por lo tanto, de la calidad de los productos, bienes y servicios que los colombianos adquieren a diario y consecuentemente la confianza que los consumidores depositan en dichos productos.</t>
  </si>
  <si>
    <t>https://www.youtube.com/watch?v=Yru7Jv6VK6Q&amp;feature=youtu.be</t>
  </si>
  <si>
    <t>4.</t>
  </si>
  <si>
    <t>Identificar las metas y actividades que cada área realizará y en las cuales tiene programado o debe involucrar la participación</t>
  </si>
  <si>
    <t>Mayo de 2023</t>
  </si>
  <si>
    <t>El componente de participación ciudadana,se integra al proceso de planeaciòn institucional</t>
  </si>
  <si>
    <t xml:space="preserve">Día de la Inocuidad </t>
  </si>
  <si>
    <t xml:space="preserve">Celebración del Día Internacional de la Inocuidad Alimentaria en el marco de la semana del Codex Alimentarius. Es una celebración internacional que se hace en el marco de la comisión mixta FAO/OMS del Codex Alimentarius y busca llevar a la mayor cantidad de ciudadanos la importancia de la inocuidad de los alimentos y como se reflejan las buenas prácticas en el manejo de alimentos en el día a día. </t>
  </si>
  <si>
    <t xml:space="preserve">Comité Nacional del Codex Alimentarius. Decreto 977 de 1998. </t>
  </si>
  <si>
    <t>14 de junio de 2023</t>
  </si>
  <si>
    <t>Esta iniciativa es liderada por la FAO/OMS a través de la Organización Panamericana de la Salud, y está acompañada por el Comité Nacional del Codex Alimentarius, el Ministerio de Salud y Protección Social y las Entidades Territoriales de Salud. Busca resaltar acciones sencillas durante los procesos de la cadena agroalimentaria, que consisten en la implementación de las cinco claves de la inocuidad, abarcando el uso de agua y materias primas seguras; mantener la limpieza de manos, superficies y alimentos; separar los alimentos crudos de los cocidos; garantizar que los alimentos alcancen temperaturas de cocción, y mantenerlos a temperaturas seguras.</t>
  </si>
  <si>
    <t>https://www.mincit.gov.co/prensa/noticias/industria/mincomercio-celebra-dia-mundial-de-la-inocuidad#:~:text=Desde%20hace%20cinco%20a%C3%B1os%2C%20cada,trav%C3%A9s%20de%20la%20inocuidad%20alimentaria.</t>
  </si>
  <si>
    <t>5.</t>
  </si>
  <si>
    <t>Definir los recursos, alianzas, convenios y presupuesto asociado a las actividades que se implementarán</t>
  </si>
  <si>
    <t>Marzo de 2023</t>
  </si>
  <si>
    <t>La estrategia de participaciòn ciudadana se integra en la entifdad con la particiaciòn de todas las dependecias.</t>
  </si>
  <si>
    <t>Dir. de Mipymes</t>
  </si>
  <si>
    <t>Premiación Premio Innova</t>
  </si>
  <si>
    <t>Reconocimiento de las empresas ganadoras en las diferente categrias</t>
  </si>
  <si>
    <t>Sector Empresarial</t>
  </si>
  <si>
    <t>Sesiones fortalecimiento productivo - Clusters</t>
  </si>
  <si>
    <t>Presentación de Programas Institucionales</t>
  </si>
  <si>
    <t>En proceso de evaluación de proponentes</t>
  </si>
  <si>
    <t>Iniciativas como estas permiten consolidar espacios que fortalecen la relación Estado, empresa, academia y comunidad, como una forma de dinamizar la economía y con ella la innovación y desarrollo industrial, al cual le apuesta el Gobierno nacional y que vincula una relación más directa desde todo el territorio nacional.</t>
  </si>
  <si>
    <t>https://www.mincit.gov.co/prensa/noticias/industria/se-amplia-convocatoria-del-premio-innova</t>
  </si>
  <si>
    <t>Ventanilla Única Empresarial  - VUE en las ciudades que cumplan con los requisitos habilitantes - Día de la Mipyme.</t>
  </si>
  <si>
    <t>Promocionar la VUE en aquellas ciudades que cumplan los requisitos habilitantes y  dentro de la comunidad empresarial y sector publico de manera local.</t>
  </si>
  <si>
    <t>Gremios, cámaras de comercio, mandatarios locales,  empresarios, comisiones regionales de competitividad, representantes del Sector CIT y entidades gubernamentales</t>
  </si>
  <si>
    <t>N/A</t>
  </si>
  <si>
    <t xml:space="preserve">Industria </t>
  </si>
  <si>
    <t>27 de junio de 2023</t>
  </si>
  <si>
    <r>
      <t xml:space="preserve">En la celebración del Día Mundial de la Mipyme, el Ministerio de Comercio, Industria y Turismo reveló el trabajo que viene desarrollando con el objetivo de fortalecer e impulsar las micro, pequeñas y medianas empresas en el país. </t>
    </r>
    <r>
      <rPr>
        <b/>
        <sz val="12"/>
        <color theme="1"/>
        <rFont val="Montserrat"/>
      </rPr>
      <t>VUE - Ventanilla Única Empresarial.</t>
    </r>
    <r>
      <rPr>
        <sz val="12"/>
        <color theme="1"/>
        <rFont val="Montserrat"/>
      </rPr>
      <t xml:space="preserve"> Estrategia de articulación público-privada, coordinada por el MinCIT y en alianza con Confecámaras, que busca y facilitar la actividad empresarial en el país, a través de la simplificación y automatización de trámites. Esta estrategia cuenta con una plataforma tecnológica que integra a nivel nacional, los trámites mercantiles, tributarios y de seguridad social para la apertura de empresa y otros trámites propios de la actividad empresarial.</t>
    </r>
  </si>
  <si>
    <t>https://www.mincit.gov.co/prensa/noticias/industria/en-dia-de-la-mipyme-se-destacan-inversiones</t>
  </si>
  <si>
    <t>Seguimiento acuerdos sector CIT en el marco de la Mesa #3 de Productividad y Empleo del Comité del Paro Cívico de Buenaventura</t>
  </si>
  <si>
    <t>Realizar de manera conjunta con el Comité del Paro Cívico de Buenaventura los avances correspondientes al cumplimiento de los acuerdos del sector CIT en el marco de la Mesa de Productividad y Empleo, con el fin de identificar oportunidades de mejora de cara al cierre de los mismos.</t>
  </si>
  <si>
    <t>Grupos Étnicos</t>
  </si>
  <si>
    <t>Delegados del Comité del Paro Cívico de Buenaventura, alcaldía, entes de control</t>
  </si>
  <si>
    <t>Comité Para Civico de Buenaventura - CPCB</t>
  </si>
  <si>
    <t>Participación</t>
  </si>
  <si>
    <t>Fase III. Ejecución / Implementación</t>
  </si>
  <si>
    <t>Mayo 4, 5 de 2023.
Julio 21 de 2023.</t>
  </si>
  <si>
    <t>Se cuenta con el seguimiento a los compromisos y avances temàticos.</t>
  </si>
  <si>
    <t>Evidencias I Semestre 2023 - Estrategia Particip Ciudadana</t>
  </si>
  <si>
    <t>Seguimiento al acuerdo 3.29 Apertura del Centro de Desarrollo Empresarial en el marco de la Mesa #3 de Productividad y Empleo del Comité del Paro Cívico de Buenaventura</t>
  </si>
  <si>
    <t>CPCB</t>
  </si>
  <si>
    <t>Seguimiento al acuerdo 3.41 Proyectos Productivos Población Indígena en el marco de la Mesa #3 de Productividad y Empleo del Comité del Paro Cívico de Buenaventura</t>
  </si>
  <si>
    <t>Mayo 4, 5 de 2023.
Mayo 31 de 2023.</t>
  </si>
  <si>
    <t>Seguimiento al acuerdo 3.42 Realización de Encuentro Economías Propias para incentivar comercialización de pueblos indígenas en el marco de la Mesa #3 de Productividad y Empleo del Comité del Paro Cívico de Buenaventura</t>
  </si>
  <si>
    <t>Programa Migrantes</t>
  </si>
  <si>
    <t>iNNpulsa 
(Social)</t>
  </si>
  <si>
    <t>Primer Semestre</t>
  </si>
  <si>
    <t>Caracterización/Socialización convocatoria programa migrantes.</t>
  </si>
  <si>
    <t xml:space="preserve">Socializar el programa migrantes a potenciales beneficiarios: Migrantes provenientes de venezuela, colombianos retornados y comunidades de acogida, con el fin de realizar una caracterizaciónn de dicha población y a la vez seleccionar los beneficiarios del programa.
</t>
  </si>
  <si>
    <t xml:space="preserve">Población Vulnerable
</t>
  </si>
  <si>
    <t>Emprendimientos liderados por  Migrantes provenientes de venezuela, colombianos retornados y comunidades de acogida</t>
  </si>
  <si>
    <t>no</t>
  </si>
  <si>
    <t>Primer semestre</t>
  </si>
  <si>
    <t>No</t>
  </si>
  <si>
    <t>CEmprende</t>
  </si>
  <si>
    <t>Libre Asociatividad en la Economía Popular</t>
  </si>
  <si>
    <t>Propiciar un espacio de conversación con entidades y actores relevantes del ecosistema, enfocado en compartir conocimientos y experiencias regionales, nacionales e internacionales sobre la libre asociatividad, con el propósito de fortalecer y dinamizar la economía popular en el país.</t>
  </si>
  <si>
    <t>Actores de la Economía Popular Comunitaria</t>
  </si>
  <si>
    <t xml:space="preserve">Fase I. Identificación de Necesidades: Diagnóstico </t>
  </si>
  <si>
    <t>iNNpulsa 
(Fortalecimiento Territorial)</t>
  </si>
  <si>
    <t>Segundo Semestre</t>
  </si>
  <si>
    <t xml:space="preserve">Primer Semestre </t>
  </si>
  <si>
    <t xml:space="preserve">Maraton de Mentorias </t>
  </si>
  <si>
    <t>Encuentros Rapidos con expertos en algunos temas empresariales de necesidad de emprendedores de la Economia Popular, los cuales permitiran una respuesta rapida a alguna inquietud.</t>
  </si>
  <si>
    <t xml:space="preserve">Emprendimientos en etapa temprana  y pertenecientes a al Economia Popular </t>
  </si>
  <si>
    <t>Comercio</t>
  </si>
  <si>
    <t xml:space="preserve">Programa de Acompañamiento de Mentores - Economia Popoular </t>
  </si>
  <si>
    <t>Feria Empresarial y de Negocios</t>
  </si>
  <si>
    <t>Aldea Global</t>
  </si>
  <si>
    <t>iNNpulsa 
(Emprendimiento)</t>
  </si>
  <si>
    <t xml:space="preserve">Socialización del programa y convocatoria. </t>
  </si>
  <si>
    <t>Socializar con actores del ecosistema y posibles interesados el programa Aldea Global y las convocatorias a ejecutarse</t>
  </si>
  <si>
    <t>Emprendimientos en etapa avanzada que deseen llegar a Brasil, actores del ecosistema con interés en procesos de softlanding</t>
  </si>
  <si>
    <t>Aldea Experimenta Básico</t>
  </si>
  <si>
    <t>Evento de Cierre</t>
  </si>
  <si>
    <t>Socializar con actores del ecosistema los resultados del programa y casos de éxito del mismo</t>
  </si>
  <si>
    <t>Emprendimientos en Etapa Temprana, aliados del ecosistema que quieran conocer los resultados del programa</t>
  </si>
  <si>
    <t>APPS.CO</t>
  </si>
  <si>
    <t>Socializar con actores del ecosistema y posibles interesados el programa APPS.CO y las convocatorias a ejecutarse</t>
  </si>
  <si>
    <t>Emprendimientos Digitales, actores del ecosistema interesados en conocer el programa y nuevas inicitaitvas</t>
  </si>
  <si>
    <t>Socialización de la fase Crecimiento Tech</t>
  </si>
  <si>
    <t>Socializar con actores del ecosistema y posibles interesados la fase de crecimiento tech</t>
  </si>
  <si>
    <t xml:space="preserve">Emprendimientos Digitales en etapa de consolidación, actores del ecosistema interesados en conocer la fase </t>
  </si>
  <si>
    <t>Socialización de la fase Producto Digital</t>
  </si>
  <si>
    <t>Equipos emprendedores y Emprendimientos Digitales en etapa temprana, actores del ecosistema interesados en conocerla fase</t>
  </si>
  <si>
    <t>Equipos emprendedores y Emprendimientos Digitales, actores del ecosistema interesados conocer resultados y casos de éxito del programa</t>
  </si>
  <si>
    <t>Nueva Política Comercial</t>
  </si>
  <si>
    <t>Dirección de Relaciones Comerciales</t>
  </si>
  <si>
    <t>Semestre I</t>
  </si>
  <si>
    <t>Mesa de Internacionalización y Sotenibilidad - Reglamento sobre Deforestación UE</t>
  </si>
  <si>
    <t>Mesa de trabajo con el fin de actualizar sobre legislación de la UE para luchar contra la deforestación mundial y la degradación forestal impulsada por la producción y el consumo de la UE; 2) revisar qué tipo de actividades de trazabilidad, mapas o herramientas de satélite ya están disponibles en Colombia, y 3) debatir las posibles necesidades y posibles apoyos que requiere Colombia.</t>
  </si>
  <si>
    <t xml:space="preserve">Aclarar las nuevas disposiciones de la normatividad europea en materia de </t>
  </si>
  <si>
    <t>Entidad Internacional- Delegación de la Unión Europea en Colombia y algunos estados miembros de la UE</t>
  </si>
  <si>
    <t>Fase II. Formulación de Planes, Programas y Políticas</t>
  </si>
  <si>
    <t>Sector Palma de Aceite – Mesa de Internacionalización y Sostenibilidad</t>
  </si>
  <si>
    <t xml:space="preserve">Realizar una mesa de trabajo interactica público-privado para identificar las principales necesidades de adecuación, capacidad de respuesta, y contribuir en la construcción de una Hoja de Ruta para la preparación de los sectores frente a las reformas regulatorias sobre sostenibilidad de la UE. </t>
  </si>
  <si>
    <t>Sector empresarial</t>
  </si>
  <si>
    <t>Sector privado: Fedepalma</t>
  </si>
  <si>
    <t>Sesión pública del Consejo de Asuntos Ambientales del Acuerdo de Promoción Comercial entre Colombia y EEUU</t>
  </si>
  <si>
    <t>Dar cumplimiento al artículo 18.5.5 del APC; cada reunión del Consejo ambiental incluirá una sesión en la cual sus miembros tengan oportunidad de reunirse con el público para discutir asuntos relacionados cn la implementación del Capítulo ambiental del APC.</t>
  </si>
  <si>
    <t>Por identificar</t>
  </si>
  <si>
    <t>Taller Sector textil</t>
  </si>
  <si>
    <t>Misión de expertos de agencias del gobierno de EE.UU, quienes darían una breve ronda de conferencias buscando desarrollar capacidades en sector textil (REOs, verificación, escaso abasto...) en el marco del próximo Comité Textil en Colombia</t>
  </si>
  <si>
    <t>Introducción a la Organización Mundial del Comercio (OMC)</t>
  </si>
  <si>
    <t>Propuesta remitida desde la DRC al Grupo de relación con el ciudadano para el programa Miércoles de capacitación.</t>
  </si>
  <si>
    <t>Ciudadanía en general</t>
  </si>
  <si>
    <t>Si-</t>
  </si>
  <si>
    <t>24 de mayo de 2023</t>
  </si>
  <si>
    <t>Los temas aborados fueron los siguientes: a. Que es la OMC?, b. Del GATT a la OMC. c. Objetivos y miembros de la OMC. d. Funciones. E. Gestión de los acuerdos.</t>
  </si>
  <si>
    <t>https://www.mincit.gov.co/getattachment/servicio-ciudadano/miercoles-de-capacitacion/consulte-memorias/2023/mayo/24-05-2023-introduccion-a-la-organizacion-mundial/introduccion-omc-240523.pdf.aspx
https://www.youtube.com/watch?v=tBY5GuKX640&amp;feature=youtu.be</t>
  </si>
  <si>
    <t>Semestre II</t>
  </si>
  <si>
    <t>Comercio exterior colombiano: acuerdos comerciales</t>
  </si>
  <si>
    <t>27 de septiembre de 2023</t>
  </si>
  <si>
    <t>Socializar y presentar la política de comercio exterior de Colombia y un breve repaso por algunos de los acuerdos comerciales con países fuera de América Latina y el Caribe, incluyendo los Estados Unidos y la Unión Europea.</t>
  </si>
  <si>
    <t>https://www.youtube.com/watch?v=ItjwgN_r-8Q&amp;feature=youtu.be</t>
  </si>
  <si>
    <t xml:space="preserve">Audiencia Pública- Grupo Interno Consultivo - TLC Colombia - Unión Europea </t>
  </si>
  <si>
    <t xml:space="preserve">Organizaciones Sociales, Organizaciones Sindicales, Organizaciones laborales, </t>
  </si>
  <si>
    <t>Si-Grupo Interno Consultivo</t>
  </si>
  <si>
    <t>Audiencia Pública de Rendición de Cuentas</t>
  </si>
  <si>
    <t>Subdirección de Prácticas Comerciales</t>
  </si>
  <si>
    <t>Febrero - 2023; 
julio - septiembre 2023</t>
  </si>
  <si>
    <t xml:space="preserve">Capacitación Medidas de Defensa Comercial </t>
  </si>
  <si>
    <t xml:space="preserve">Dar a conocer los mecanismos de defensa comercial que administra este Ministerio,  sus procedimientos, y protección al sector productivo colombiano. </t>
  </si>
  <si>
    <t>GREMIOS, CAMARA DE COMERCIO, ACADEMIA</t>
  </si>
  <si>
    <t>GREMIOS, EMPRESAS</t>
  </si>
  <si>
    <t>Subdirección de Diseño y Administración de Operaciones</t>
  </si>
  <si>
    <t>II semestre</t>
  </si>
  <si>
    <t>Capacitación módulo de importaciones de la VUCE</t>
  </si>
  <si>
    <t>Realizar capacitación sobre la presentación de la solictitud de registro y licencia de importación a los usuarios de comercio exterior</t>
  </si>
  <si>
    <t>Gremios</t>
  </si>
  <si>
    <t>No Aplica</t>
  </si>
  <si>
    <t>1 de marzo de 2023</t>
  </si>
  <si>
    <t>En el programa de Miércoles de Socialización del pasado 4 de Octubre se socializaron los temas de importación sometidos al régimen de licencia previa, de acuerdo con lo dispuesto en el artículo 14 del Decreto 925 de 2013. Aspectos que se deben tener en cuenta para presentar solicitudes de licencias de importación. Criterios que considera el Comité de Importaciones al evaluar las solicitudes de licencia previa. presentar los temas de mercancías sometidas al régimen de libre importación, de acuerdo con la normatividad vigente, recomendaciones para el diligenciamiento del formulario solicitud de registro y licencia de importación.</t>
  </si>
  <si>
    <t>https://www.mincit.gov.co/getattachment/servicio-ciudadano/miercoles-de-capacitacion/consulte-memorias/2023/marzo/01-03-2023-regimenes-de-importacion-1-regimen-de-l/licencia-previa-vuce-01032023.pdf.aspx
https://www.youtube.com/watch?v=qvh8xn6nLFg&amp;feature=youtu.be</t>
  </si>
  <si>
    <t>Capacitación módulo Registro Productores de Bienes Nacionales de la VUCE</t>
  </si>
  <si>
    <t>Realizar capacitación sobre la presentación de la solictitud de registro de productores de bienes nacionales a los usuarios de comercio exterior</t>
  </si>
  <si>
    <t>31 de mayo de 2023</t>
  </si>
  <si>
    <t>En el Programa de Miércoles de Socializó el marco jurídico, utilidades, beneficios, requisitos, la consulta de producción nacional, renovaciones del registro y los campos del formulario del Registro de Productores de Bienes Nacionales.
https://www.youtube.com/watch?v=ckAZC60cJjc&amp;feature=youtu.be</t>
  </si>
  <si>
    <t>https://www.mincit.gov.co/getattachment/servicio-ciudadano/miercoles-de-capacitacion/consulte-memorias/2023/mayo/31-05-2023-registro-de-productores-de-bienes-nacio/rpbn-310523.pdf.aspx</t>
  </si>
  <si>
    <t>Capacitación módulo Sistemas Especiales de Importación - Exportación de la VUCE</t>
  </si>
  <si>
    <t>Realizar capacitación sobre la presentación de la solictitud a realizar en materia de plan vallejo como su normatividad</t>
  </si>
  <si>
    <t>21 de junio de 2023</t>
  </si>
  <si>
    <t>En el programa Miercoles de socialización se socializó a la ciudadanía en general soobre los temas de Sistemas Especiales de Importación y Exportación – Comercializadoras Internacionales, teniendo en cuenta el desarrollo económico y social del país, relacionado con la competitividad de las empresas a través de la utilización de los instrumentos de promoción de exportaciones, una estrategia del Ministerio y que se encuentra inmersa en la política industrial de Colombia.</t>
  </si>
  <si>
    <t>https://www.mincit.gov.co/getattachment/servicio-ciudadano/miercoles-de-capacitacion/consulte-memorias/2023/junio/21-06-2023-sistemas-especiales-de-importacion-y-ex/seiex-plan-vallejo-210623.pdf.aspx
https://www.youtube.com/watch?v=55ylvSiARZo&amp;feature=youtu.be</t>
  </si>
  <si>
    <t>Capacitación módulo Comercializadoras Internacionales de la VUCE</t>
  </si>
  <si>
    <t>Realizar capacitación sobre la presentación de la solictitud a realizar en materia de comercializadoras internacionesl como su normatividad</t>
  </si>
  <si>
    <t>Dirección de Integración Económica</t>
  </si>
  <si>
    <t>II Semestre
26 y 27 de septiembre de 2023</t>
  </si>
  <si>
    <t>Taller sobre seguridad digital empresarial y de las transacciones privadas en Alianza del Pacífico - AP</t>
  </si>
  <si>
    <t>La Alianza del Pacífico, a través del Subcomité de Economía Digital (SCED), llevó a cabo el “Taller sobre Seguridad Digital Empresarial y de las transacciones privadas”, en el marco de la implementación de la Hoja de Ruta del Mercado Digital Regional</t>
  </si>
  <si>
    <t>Gremios, Cámaras de Comercio, Representantes Sector Comercio, Industria y Turismo</t>
  </si>
  <si>
    <t> </t>
  </si>
  <si>
    <t>Transversal</t>
  </si>
  <si>
    <t>26 y 27 de septiembre</t>
  </si>
  <si>
    <t>El 26 y 27 de septiembre de 2023 se llevó a cabo el “Taller sobre Seguridad Digital Empresarial y de las transacciones privadas”, a través del Subcomité de Economía Digital (SCED) de la AP. Esta actividad se llevó a cabo en el marco de la implementación de la Hoja de Ruta del Mercado Digital Regional de los países de la AP. Webinar en el cual participaron los países miembros de la AP</t>
  </si>
  <si>
    <t>Notas de prensa</t>
  </si>
  <si>
    <t>II Semestre
10 de noviembre de 2023</t>
  </si>
  <si>
    <t>Webinar cambio climático: vulnerabilidad y posibles efectos en la pesca y acicultura</t>
  </si>
  <si>
    <t>El webinar busca sensibilizar a los países de la AP (Chile, Colombia, México y Perú) y Argentina sobre el Cambio Climático: vulnerabilidad y posibles efectos en la pesca y acuicultura.</t>
  </si>
  <si>
    <t>10 de noviembre de 2023</t>
  </si>
  <si>
    <t>El webinar se realizó el 10 de noviembre de 2023, en el cual participaron mas de 100 asistentes de los distintos países que participan de la Red de Instituciones de Investigación Pesquera y Acuícola de la Alianza del Pacífico (Red IIPA-AP).</t>
  </si>
  <si>
    <t>II Semestre
16 de Noviembre de 2023</t>
  </si>
  <si>
    <t xml:space="preserve">Capacitación Textil Confecciones: AP, TLC México, Costa Rica, Mercosur </t>
  </si>
  <si>
    <t>Presentar las Reglas de origen del sector textil y confección en el marco de los acuerdos comerciales de Colombia con algunos países de América Latina y el Caribe - ALC</t>
  </si>
  <si>
    <t>Gremios, Cámaras de Comercio, Representantes Sector Comercio, Industria y Turismo, Academia y y público interesado en general</t>
  </si>
  <si>
    <t>La capacitación se llevó a cabo el 16 de noviembre de 2023, en la cual se presentaron las Reglas de origen del sector textil y confección en el marco de los acuerdos comerciales de Colombia con algunos países de América Latina y el Caribe - ALC (AP, TLC México, Costa Rica, Mercosur)</t>
  </si>
  <si>
    <t>II Semestre
4 de diciembre de 2023</t>
  </si>
  <si>
    <t>Observatorio de compras públicas de la Alianza del Pacífico - AP</t>
  </si>
  <si>
    <t xml:space="preserve">Lanzamiento del Observatorio de compras Públicas en la AP. </t>
  </si>
  <si>
    <t>4 de diciembre de 2023</t>
  </si>
  <si>
    <t>El lanzamiento del Observatorio creado por el Comité de Contratación Pública de la AP se realizó el 4 de diciembre de 2023, en el cual participaron los países miembros de la AP.
A través de esta herramienta electrónica, se podrá acceder a una serie de documentos sobre la disciplina de compras públicas, como estudios, estadísticas, artículos, ya sea elaborados por el Comité de Contratación Pública o por colaboradores invitados; así como también a noticias relevantes de los miembros de la AP, y de eventos de Compras Públicas en la AP. El Observatorio creado por el Comité de Contratación Pública de la AP busca desarrollar una plataforma para la generación de conocimiento específico en materia de contratación pública y promoción de interacciones con el sector empresarial, académico y sociedad civil, a fin de promover la eliminación de barreras, obstáculos y limitaciones en los mercados de compras públicas en los países de la Alianza.
En este evento participaron los países miembros de la AP</t>
  </si>
  <si>
    <t>II Semestre
6 de diciembre de 2023</t>
  </si>
  <si>
    <t>Webinar Experiencia de Colombia en políticas de apoyo a las Mipymes en el Marco del Proyecto de Integración y Desarrollo Mesoamérica</t>
  </si>
  <si>
    <t>Webinar en el cual Colombia presentó a los países miembros del Proyecto Mesoamérica las políticas implementadas para apoyar a la Mipymes</t>
  </si>
  <si>
    <t>Gremios, Cámaras de Comercio, Representantes Sector Comercio, Industria y Turismo, Academia y y público interesado en general.</t>
  </si>
  <si>
    <t>6 de diciembre de 2023</t>
  </si>
  <si>
    <t>El webinar se realizó el 6 de diciembre de 2023 de manera virtual bajo la Presidencia ProTémpore de Colombia del Proyecto de Integración y Desarrollo Mesoamérica. En este evento participaron los países que hacen parte del Proyecto de Integración y Desarrollo Mesoamérica. El webinar se realizó de manera virtual bajo la Presidencia ProTémpore de Colombia del Proyecto de Integración y Desarrollo Mesoamérica.
Webinar en el cual participaron los países que hacen parte del Proyecto de Integración y Desarrollo MesoaméricaEl webinar se realizó de manera virtual bajo la Presidencia ProTémpore de Colombia del Proyecto de Integración y Desarrollo Mesoamérica.
Webinar en el cual participaron los países que hacen parte del Proyecto de Integración y Desarrollo Mesoamérica</t>
  </si>
  <si>
    <t>Turismo incluyente y sostenible</t>
  </si>
  <si>
    <t>Viceministerio de Turismo</t>
  </si>
  <si>
    <t>Primer semestre de 2023</t>
  </si>
  <si>
    <t>Activación regional del sello "Colombia, destinos de paz" en Santander</t>
  </si>
  <si>
    <t>Evento que tiene por objetivo socializar en la región el sello “Colombia, Destinos de Paz”, con el que se beneficiará a los grupos discriminados y marginados: población víctima del conflicto armado, firmantes del acuerdo de paz, desvinculados y desmovilizados en armas, población en proceso de sustitución de cultivos de uso ilícito y otros grupos que aporten a la construcción de paz, vinculándose con sus productos, bienes y servicios, a la cadena de valor ampliada del turismo, y así propender al consumo local como práctica responsable y sostenible del sector.</t>
  </si>
  <si>
    <t>Prestadores de servicios turísticos y actores que construyen paz</t>
  </si>
  <si>
    <t>Turismo</t>
  </si>
  <si>
    <t>No se realizó</t>
  </si>
  <si>
    <t>Activación regional del sello "Colombia, destinos de paz" en Caquetá</t>
  </si>
  <si>
    <t>Activación regional del sello "Colombia, destinos de paz" en Meta</t>
  </si>
  <si>
    <t>25 de marzo de 2023</t>
  </si>
  <si>
    <t xml:space="preserve">Se realizó jornada de fortalecimiento institucional con 110 prestadores turísticos, comunidad campesina y comunidad en general en Mesetas, Meta como una experiencia práctica promover la participación de las comunidades, particularmente, en regiones con alto riesgo de victimización y que amenazan el avance del desarrollo sostenible del turismo. Como resultado se generó en trabajo articulado con PNUD, una nueva jornada de fortalecimiento y capacitación de habilidades a prestadores turísticos, instituciones y comunidad indígena en el mes de  septiembre en la que participaron 30 actores que construyen paz. </t>
  </si>
  <si>
    <t xml:space="preserve">Evidencia fotográfica VEvidencia fotográfica - PNUD
</t>
  </si>
  <si>
    <t>Presentación del Plan Sectorial de Turismo 2022-2026 "Turismo en armonía con la vida"</t>
  </si>
  <si>
    <t>En el marco de la Vitrina turística de ANATO 2023 en Bogotá, el ministro presentará ante autoridades territoriales de diferentes partes del país el Plan Sectorial de Turismo 2022-2026 "Turismo en armonía con la vida".</t>
  </si>
  <si>
    <t>Autoridades territoriales</t>
  </si>
  <si>
    <t>21 al 23 de febrero de 2023</t>
  </si>
  <si>
    <t>En el marco del XXXVII Encuentro Autoridades Regionales de Turismo, previo a la vitrina turística de Anato, se realizó la presentación del nuevo plan sectorial de turismo 2023-2026- Turismo en Armonia con la Vida</t>
  </si>
  <si>
    <t>Nota de prensa</t>
  </si>
  <si>
    <t>Presentación de la estrategia Turismo para una cultura de paz</t>
  </si>
  <si>
    <t>En el marco de la Vitrina turística de ANATO 2023 en Bogotá, se presentará ante autoridades territoriales de diferentes partes del país la estrategia Turismo para una cultura de paz.</t>
  </si>
  <si>
    <t>28, 29 febrero y 01 de marzo del 2023</t>
  </si>
  <si>
    <t xml:space="preserve">Se realizó socialización y lanzamiento del "Sello de Paz" con instituciones de gobierno  y comunidad en general. </t>
  </si>
  <si>
    <t>Reporte estrategia</t>
  </si>
  <si>
    <t>Conversatorio Turismo para una cultura de paz</t>
  </si>
  <si>
    <t>Evento para conversar y reflexionar con los firmantes del Acuerdo de paz acerca de la nueva estrategia del Viceministerio de Turismo, "Turismo para una cultura de paz".</t>
  </si>
  <si>
    <t>Firmantes del Acuerdo de paz</t>
  </si>
  <si>
    <t>Talleres regionales de socialización del Plan Sectorial de Turismo 2022-2026 y construcción de proyectos regionales para el sector</t>
  </si>
  <si>
    <t>En estos talleres se socializará el Plan Sectorial de Turismo 2022-2026 "Turismo en armonía con la vida" con diferentes grupos de actores del sector en los 10 corredores turísticos del país. También se discutirán propuestas alrededor de proyectos para el fortalecimiento del turismo en estas regiones.</t>
  </si>
  <si>
    <t>Autoridades de entidades territoriales, gremios, academia y líderes comunitarios</t>
  </si>
  <si>
    <t>Durante el mes de mayo</t>
  </si>
  <si>
    <t xml:space="preserve">Se realizó durante el primer semestre del 2023, la construcción de manera colectiva de 32 planes de trabajo departamentales. La cocreación de estos planes incluyó más de 1000 actores públicos y privados pertenecientes a la cadena de valor del sector turístico. </t>
  </si>
  <si>
    <t>Infome de jornadas, planes de acción y fotos</t>
  </si>
  <si>
    <t>Segundo semestre de 2023</t>
  </si>
  <si>
    <t xml:space="preserve">Eventos sectoriales para el fortalecimiento de las tipologías de turismo en el país </t>
  </si>
  <si>
    <t>Se desarrollarán cinco eventos para el fortalecimiento de las tipologías de turismo en diferentes regiones del país.</t>
  </si>
  <si>
    <t>Actividades durante la vigencia 2023</t>
  </si>
  <si>
    <t>En el programa miercoles de socialización se realizaron las siguientes exposiciones:
: El proceso de expedición de la tarjeta profesional de guía de turismo, validando el ingreso, registro y actualización en la plataforma, documentación requerida y especificaciones para la radicación de la misma.
:Procedimiento y propósito de la Tarjeta de Registro de Alojamiento, la cual va dirigida a todos los prestadores de servicio de alojamiento turístico.
:Explotación Sexual Comercial de
Niñas, Niños y Adolescentes (ESCNNA) en contexto de viajes
y turismo
:Se socializó  el marco jurídico actual del Registro Nacional de Turismo y acompañar en la inducción a la herramienta Confecámaras RNT
: Se socializó el concepto de economía circular, la importancia para el avance del turismo sostenible y el aporte a los ODS, transformación hacia un turismo circular y propuestas de acciones en empresas y destinos.</t>
  </si>
  <si>
    <t>https://www.mincit.gov.co/servicio-ciudadano/miercoles-de-capacitacion</t>
  </si>
  <si>
    <t>Lanzamiento Escuela Intercultural de Turismo Indígena  - - Seminario en Gobernanza Turística Territorial Indígena - - IX Encuentro Nacional de la Red Turística de Pueblos Patrimonio - - Encuentro Nacional de Colegios Amigos del Turismo - - Encuentro Nacional de docentes y rectores CAT - - I Encuentro Nacional de Turismo Social - - III Congreso Internacional de Seguridad Turística y Construcción de Paz septiembre de 2023 - - XXXVIII Encuentro de Autoridades Regionales de turismo - - InnovaT 360 – Día Mundial del Turismo - XII Congreso Nacional de guías de Turismo - - Semana de la Calidad Turística - - XIV Encuentro Nacional de Turismo de Naturaleza</t>
  </si>
  <si>
    <t xml:space="preserve">Se creó una forma de capacitación en donde la academia llega a los territorios indígenas, Resguardo Indígena de Tacueyó del municipio de Toribio - - Graduación de 45 líderes indígenas en el Seminario y construcción de un documento de aportes a la política pública de turismo indígena por los mismos, Resguardo de Tacueyo del municipio de Toribio, Resguardo de San Andrés de Pisimbalá del municipio de Inza y Resguardo de Guambia del municipio de Silvia. - - Relanzamiento de la Red por el Gobierno del Cambio
Insumo para la construcción del Plan de Acción de la RTPP , Guadalajara de Buga, Valle del Cauca - -  Capacitación en turismo responsable, protección del patrimonio natural y cultural, taller de camping y una experiencia en astroturismo, Honda, Tolima - -  Capacitación en tendencias de turismo, nuevas metodologías para enseñanza del turismo, innovación y transformación digital y técnicas de Inteligencia Artificial, Tauramena, Casanare - -   Rueda de Negocios de Economías Populares que conectó a las Economías Populares con Prestadores de Servicios Turísticos y Gremios del Sector Turismo. Primer acercamiento para la creación de la Red de Turismo Social y el Portafolio de Turismo Social, Bogotá D.C.  - -   Capacitación en cyberseguridad, estrategias de turismo comunitario, buenas prácticas de modelos de seguridad turística, taller de construcción de insumos para el Plan Integral de Seguridad Turística, Medellín y Carmen de Viboral - -  Capacitación en cyberseguridad, estrategias de turismo comunitario, buenas prácticas de modelos de seguridad turística, taller de construcción de insumos para el Plan Integral de Seguridad Turística,  Medellín y Carmen de Viboral - -  Presentación de los resultados de turismo del primer año de gobierno; entrega de la medalla al mérito turístico, presentación del programa nacional de calidad turística y capacitación en diseño de experiencias creativas, Cali - -  Capacitación en innovación y sostenibilidad, en el turismo, rueda de financiamiento con participación de entidades nacionales y lanzamiento de la estrategia de innovación y transformación digital para turismo., Bucaramanga, Armenia, Florencia, Inírida, Montería, Popayán, Quibdó, San Andrés, Tunja y Yopal  - -  Capacitación en turismo inclusivo, técnicas de guianza, transformación digital, etc.  Lanzamiento de la estrategia para guianza del país y de la plataforma de expedición de tarjetas, Ibagué - -  Capacitación en calidad turística, intercambio de buenas prácticas y presentación programa nacional de Calidad, Barranquilla y Manizales - -  Capacitación en técnicas de turismo rural, de aventura, aviturismo y ecoturismo.  Rueda de negocios de prestadores especializados, Villeta.
, </t>
  </si>
  <si>
    <t>RELACIONAMIENTO CON CIUDADANÍA - ESPACIOS DE INTERACCIÓN CIUDADANA</t>
  </si>
  <si>
    <t>Iniciativas Estratégicas 2019 - 2022</t>
  </si>
  <si>
    <t>Indicador</t>
  </si>
  <si>
    <t>Linea base</t>
  </si>
  <si>
    <t>Meta 2020</t>
  </si>
  <si>
    <t>Meta cuatrienio</t>
  </si>
  <si>
    <t>Avance - Datos Diciembre de 2020</t>
  </si>
  <si>
    <t>Actividad / Programa</t>
  </si>
  <si>
    <t>Evento enfocado
Población Vulnerable
Género
Victimas
Grupos Étnicos</t>
  </si>
  <si>
    <t>Sector Industrial  Específico</t>
  </si>
  <si>
    <t>Evento Regional / Departamento</t>
  </si>
  <si>
    <t>Tipo de Evento</t>
  </si>
  <si>
    <t xml:space="preserve">Fecha </t>
  </si>
  <si>
    <t>Reporte de gestión</t>
  </si>
  <si>
    <t>Mandatarios Territoriales (Número)</t>
  </si>
  <si>
    <t>Comisión Regional de Competitividad</t>
  </si>
  <si>
    <t>Consejo Privado de Competitividad</t>
  </si>
  <si>
    <t>Veedurías Ciudadanas / Organizaciones Sociales</t>
  </si>
  <si>
    <t>Entidades relacionadas con el comercio exterior</t>
  </si>
  <si>
    <t>Entidades Internacionales</t>
  </si>
  <si>
    <t>Academia</t>
  </si>
  <si>
    <t>Zonas Francas</t>
  </si>
  <si>
    <t>Entidades de apoyo financiero
Entidades de Fomento
Sector Financiero</t>
  </si>
  <si>
    <t xml:space="preserve">Cámara de Comercio </t>
  </si>
  <si>
    <t>Fundaciones
ONG</t>
  </si>
  <si>
    <t>Centros de Investigación</t>
  </si>
  <si>
    <t>Representantes Sector Comercio, Industria y Turismo</t>
  </si>
  <si>
    <t>Empresarios (Número)</t>
  </si>
  <si>
    <t>Emprendedores</t>
  </si>
  <si>
    <t>Ciudadanos independientes (Número)</t>
  </si>
  <si>
    <t>Usuarios puertos</t>
  </si>
  <si>
    <t>Sociedades Portuarias</t>
  </si>
  <si>
    <t>Organizaciones de apoyo empresarial</t>
  </si>
  <si>
    <t>Entidades Gubernamentales</t>
  </si>
  <si>
    <t>Agencias de Inversión</t>
  </si>
  <si>
    <t>Agencias de Aduana</t>
  </si>
  <si>
    <t>Terminales Portuarias</t>
  </si>
  <si>
    <t xml:space="preserve">Agencias de Carga </t>
  </si>
  <si>
    <t>Total asistentes</t>
  </si>
  <si>
    <t>Observaciones, propuestas y recomendaciones de los grupos de valor</t>
  </si>
  <si>
    <t>Compromisos adquiridos de cara a la ciudadanía</t>
  </si>
  <si>
    <t>Seguimiento</t>
  </si>
  <si>
    <t>Relación Evidencias</t>
  </si>
  <si>
    <t>Información disponible para el ciudadano. Páginas web con información del programa.</t>
  </si>
  <si>
    <t>Entidad</t>
  </si>
  <si>
    <t>Número personas</t>
  </si>
  <si>
    <t>Número de Personas</t>
  </si>
  <si>
    <t>Numero personas</t>
  </si>
  <si>
    <t>Número</t>
  </si>
  <si>
    <t>Número de personas</t>
  </si>
  <si>
    <r>
      <rPr>
        <b/>
        <i/>
        <sz val="12"/>
        <color theme="1"/>
        <rFont val="Montserrat"/>
      </rPr>
      <t xml:space="preserve">1. Entorno Competitivo: </t>
    </r>
    <r>
      <rPr>
        <sz val="12"/>
        <color theme="1"/>
        <rFont val="Montserrat"/>
      </rPr>
      <t>Crear condiciones habilitantes para el crecimiento empresarial</t>
    </r>
  </si>
  <si>
    <t xml:space="preserve">Puntaje DB en apertura de negocio (Índice) 
</t>
  </si>
  <si>
    <t xml:space="preserve">87 (2019).* </t>
  </si>
  <si>
    <t>Viceministerio de Comercio Exterior</t>
  </si>
  <si>
    <t xml:space="preserve">Gira Colombia Exporta Más </t>
  </si>
  <si>
    <t>Bolívar</t>
  </si>
  <si>
    <t>16 de enero de 2020</t>
  </si>
  <si>
    <t xml:space="preserve">Dar a conocer la Política Colombia Exporta Más, los programas del sector y la articulación por medio de la estrategia vertical con las estrategias de los actores territoriales, y se instó a los Gobiernos Locales a incluir en sus Planes de Desarrollo Estrategias de Internacionalización </t>
  </si>
  <si>
    <t>Alcaldía (3) Gobernación (2)</t>
  </si>
  <si>
    <t>Camara de Comercio
Cámara de Comercio Colombo Americana</t>
  </si>
  <si>
    <t>Consejo Gremial</t>
  </si>
  <si>
    <t>Procolombia</t>
  </si>
  <si>
    <t>Invest in Cartagena</t>
  </si>
  <si>
    <t xml:space="preserve">Se solicitó información sobre los programas presentados en el marco de la Política Colombia Exporta, ante lo cual se entregó toda la información de manera verbal, además de entregar un folleto con la información de los programas. </t>
  </si>
  <si>
    <t>Atlántico</t>
  </si>
  <si>
    <t>17 de enero de 2020</t>
  </si>
  <si>
    <t>Alcaldía de Barranquilla</t>
  </si>
  <si>
    <t>Camara de Comercio</t>
  </si>
  <si>
    <t>Acopi
Andi
Analdex</t>
  </si>
  <si>
    <t>Probarranquilla</t>
  </si>
  <si>
    <t>Antioquia</t>
  </si>
  <si>
    <t>21 de enero de 2020</t>
  </si>
  <si>
    <t xml:space="preserve">Gobernación de Antioquia </t>
  </si>
  <si>
    <t>Basc -  Business Alliance for Secure Commerce</t>
  </si>
  <si>
    <t>Univeridad Eafit - ESUMER - Católica</t>
  </si>
  <si>
    <t>Cámara de Comercio de Medellín
Cámara de Comercio del Oriente Antioqueño
Cámara de Comercio Colombo Americana</t>
  </si>
  <si>
    <t>Andi</t>
  </si>
  <si>
    <t>Centros de Investigaciones biológicas (Cib)</t>
  </si>
  <si>
    <t>Procolombia
Bancoldex</t>
  </si>
  <si>
    <t xml:space="preserve">Valle del Cauca </t>
  </si>
  <si>
    <t>23 de enero de 2020</t>
  </si>
  <si>
    <t>Gobernación (2) Alcaldía (2)</t>
  </si>
  <si>
    <t>Universidad Icesi
Universidad Javeriana
Universidad San Buenaventura
Universidad Autónoma de Occidente
Valle</t>
  </si>
  <si>
    <t>Cámara de Comercio de Cali
Cámara de Comercio Colombo Americana</t>
  </si>
  <si>
    <t>Andi
Andimex
Acopi
Asocaña</t>
  </si>
  <si>
    <t>Invest Pacific</t>
  </si>
  <si>
    <t>Quindío / Armenia</t>
  </si>
  <si>
    <t>30 de enero de 2020</t>
  </si>
  <si>
    <t>Alcaldía (2) Gobernación (1)</t>
  </si>
  <si>
    <t>Universidad La Gran Colombia Univerdidad del Quindío  Universidad EAM</t>
  </si>
  <si>
    <t xml:space="preserve">Cámara de Comercio de Armenia y del Quindío. </t>
  </si>
  <si>
    <t>Acopi</t>
  </si>
  <si>
    <t>Bancoldex</t>
  </si>
  <si>
    <t xml:space="preserve"> Caldas / Manizales</t>
  </si>
  <si>
    <t>31 de enero de 2020</t>
  </si>
  <si>
    <t>Alcaldía Manizales (1) Gobernación (2)</t>
  </si>
  <si>
    <t>Universidad Autónoma</t>
  </si>
  <si>
    <t>Cámara de Comercio de Manizales</t>
  </si>
  <si>
    <t xml:space="preserve">Andi  Fenalco
</t>
  </si>
  <si>
    <t>Procolombia Colombia Productiva</t>
  </si>
  <si>
    <t>Risaralda / Pereira</t>
  </si>
  <si>
    <t>7 de febrero 2020</t>
  </si>
  <si>
    <t>Alcaldía de Pereira (2) Gobernación de Risaralda (1)</t>
  </si>
  <si>
    <t xml:space="preserve">Zona Franca Internacional de Pereira </t>
  </si>
  <si>
    <t>Cámara de Comercio de Pereira 
Cámara de Comercio de Dsoquebradas</t>
  </si>
  <si>
    <t>Acopi
Andi</t>
  </si>
  <si>
    <t>Bancoldex
Instituto Nacional de Metrología</t>
  </si>
  <si>
    <t>Huila</t>
  </si>
  <si>
    <t>13 de febrero 2020</t>
  </si>
  <si>
    <t>Gobernación (3) Alcaldía (2)</t>
  </si>
  <si>
    <t>Univerdidad Surcolombiana
Corhuila
U. Antonio Nariño</t>
  </si>
  <si>
    <t>Zona Franca</t>
  </si>
  <si>
    <t>Cámara de Comercio</t>
  </si>
  <si>
    <t>Comité Departamental de Cafeteros
Consejo Gremial del Huila
Fedeacua</t>
  </si>
  <si>
    <t>ICA
AUNAP</t>
  </si>
  <si>
    <t>Gira Colombia Exporta Más</t>
  </si>
  <si>
    <t xml:space="preserve"> Cundinamarca</t>
  </si>
  <si>
    <t>14 de febrero de 2020</t>
  </si>
  <si>
    <t>Consejo de Bogotá
Gobernación</t>
  </si>
  <si>
    <t>Organización de Estados Iberoamericanos</t>
  </si>
  <si>
    <t>Cámara de Comercio de Bogotá</t>
  </si>
  <si>
    <t>Probogotá</t>
  </si>
  <si>
    <t>Andi
Acopi
Asoleche
Analdex
Asomuña</t>
  </si>
  <si>
    <t>Connect Bogotá Región
Foro de Presidentes de Bogotá
Comité Intergremial</t>
  </si>
  <si>
    <t>Sena
Planeación Nacional</t>
  </si>
  <si>
    <t>Invest in Bogotá</t>
  </si>
  <si>
    <t>Agencias de Carga</t>
  </si>
  <si>
    <t>Futurexpo - Herramientas para futuros Exportadores</t>
  </si>
  <si>
    <t>Evento Nacional</t>
  </si>
  <si>
    <t>1 de Diciembre de 2020</t>
  </si>
  <si>
    <t>Empresarios y emprendedores de nuestro país conozcan las herramientas que desde el Gobierno Nacional se han dispuesto para que las compañías locales  puedan ser mas competitivas a nivel internacional, además de escuchar las experiencias de otros empresarios en sus procesos de internacionalización.</t>
  </si>
  <si>
    <t>ND</t>
  </si>
  <si>
    <t xml:space="preserve">Empresarios y emprendedores del País interesados en conocer las herramientas que desde el Gobierno Nacional se han dispuesto para que las compañias locales puedan ser mas competitivas a nivel internacional, además de escuchar las experiencias de otros empresarios en sus procesos de internacionalización. </t>
  </si>
  <si>
    <t>Dirección de Comercio Exterior</t>
  </si>
  <si>
    <t>Puerto de Barranquilla - Comité Usuarios - Autoridades</t>
  </si>
  <si>
    <t>Barranquilla</t>
  </si>
  <si>
    <t>Julio 21 de 2020</t>
  </si>
  <si>
    <t xml:space="preserve">Se convoca a comité operativo con Policía antinarcóticos para sensibilizar sobre las medidas tomadas en los procesos de perfilamiento por parte de la Autoridad en la ciudad de Barranquilla.
</t>
  </si>
  <si>
    <t>Agencias de Aduanas</t>
  </si>
  <si>
    <t>Presentación de recomendaciones.</t>
  </si>
  <si>
    <t>Conversatorio Puerto de Cartagena</t>
  </si>
  <si>
    <t>Cartagena</t>
  </si>
  <si>
    <t>Fase V. Evaluación y control.</t>
  </si>
  <si>
    <t>Noviembre 27 de 2020</t>
  </si>
  <si>
    <t>Revisar las acciones tomadas por las terminales SPRC y Contecar, recordar medios de contacto y aclarar dudas respecto a las operaciones y atención a usuarios.</t>
  </si>
  <si>
    <t>Fitac</t>
  </si>
  <si>
    <t>Se realiza evento con la participación de 70* representantes de las agencias de aduana que mueven sus cargas por las terminales portuarias del Puerto de Cartagena. Se revisan casos de demoras en las liberaciones de contenedores por parte de la autoridad.</t>
  </si>
  <si>
    <t>Reunión Usuarios Aduaneros</t>
  </si>
  <si>
    <t>Evento Sectorial Comercio</t>
  </si>
  <si>
    <t>Fase IV: Seguimiento</t>
  </si>
  <si>
    <t>Septiembre 5 de 2020</t>
  </si>
  <si>
    <t>Seguimiento acciones de mejora.</t>
  </si>
  <si>
    <t>Dian
Ica
Policía Antinacóticos</t>
  </si>
  <si>
    <t>Usuarios Puerto de Buenaventura</t>
  </si>
  <si>
    <t>l</t>
  </si>
  <si>
    <t>Reunión con usuarios Puerto de Santa Marta</t>
  </si>
  <si>
    <t>Santa Marta</t>
  </si>
  <si>
    <t xml:space="preserve">Realizar seguimiento al cumplimiento de las acciones de mejora implementadas en las operaciones en el Puerto de Santa Marta enfocadas a la facilitación del comercio exterior. </t>
  </si>
  <si>
    <t>Usuarios Puerto de Santa Marta</t>
  </si>
  <si>
    <t>Febrero 12 de 2020</t>
  </si>
  <si>
    <t>Comité usuarios - Terminales. Sociedad Portuaria Regional de Cartagena</t>
  </si>
  <si>
    <t xml:space="preserve">Conversatorio con las agencias de aduana respecto a las
actividades y proyectos realizados durante la pandemia y pendientes para la
optimización de las operaciones. </t>
  </si>
  <si>
    <t>Puerto de Barranquilla - Comité usuarios Dian Seccional</t>
  </si>
  <si>
    <t>Noviembre 18 de 2020</t>
  </si>
  <si>
    <t>Comité de usuarios con la Autoridad aduanera de la seccional Barranquilla, con el fin de lograr un acercamiento y revisar las novedades que tengamos en cuanto a cumplimientos de acciones de facilitación de comercio.</t>
  </si>
  <si>
    <t>Zona Franca Barranquilla</t>
  </si>
  <si>
    <t>Dian</t>
  </si>
  <si>
    <t>Usuarios Puerto Barranquilla</t>
  </si>
  <si>
    <t>Visita Sociedad Portuaria de Buenaventura</t>
  </si>
  <si>
    <t>Buenaventura</t>
  </si>
  <si>
    <t>Enero 30 de 2020</t>
  </si>
  <si>
    <t>Revisar con el sector la problemática expresada por la ACC sobre las demoras en puertos y patios de contenedores en Buenaventura.</t>
  </si>
  <si>
    <t>Federación Colombiana de Agentes Logísticos en Comercio Internacional - Fitac. 
Colfecar</t>
  </si>
  <si>
    <t>Sociedad Portuaria de Buenaventura</t>
  </si>
  <si>
    <t xml:space="preserve">ANI
Dian
ICA
Invima
Policía Antinarcóticos
Superintendencia de Transporte
Ministerio de Transporte
Invima
Dimar
Policía Fiscal y Aduanera
Dirección de Antinarcóticos de la Policía Nacional
Policía Nacional
</t>
  </si>
  <si>
    <t>Revisar los avances a los compromisos generados en las mesas de facilitación en la ciudad de Buenaventura.</t>
  </si>
  <si>
    <t>Seguimiento anticipado de operaciones en puertos</t>
  </si>
  <si>
    <t>Febrero 18 de 2020</t>
  </si>
  <si>
    <t>Revisión de Indicadores. Temas técnicos</t>
  </si>
  <si>
    <t>ICA
Migración Colombia
Dimar</t>
  </si>
  <si>
    <t>Reunión Sector Privado</t>
  </si>
  <si>
    <t>Bogotá</t>
  </si>
  <si>
    <t>Fase I. Identificación de Necesidades: Diagnóstico</t>
  </si>
  <si>
    <t>Julio 10 de 2020</t>
  </si>
  <si>
    <t>Mesa de Trabajo ENKA</t>
  </si>
  <si>
    <t>La empresa presenta las formas de embalaje del producto, así como las condiciones para manipulación de acuerdo al tipo de producto y embalaje utilizado.</t>
  </si>
  <si>
    <t>Junio 3 de 2020</t>
  </si>
  <si>
    <t>Mesa de Trabajo Canpack</t>
  </si>
  <si>
    <t>Policía Nacional</t>
  </si>
  <si>
    <t>Presentación empresa, condiciones de almacenamiento y logística de distribución.</t>
  </si>
  <si>
    <t>Comité Usuarios Aduaneros</t>
  </si>
  <si>
    <t>Junio 12 de 2020</t>
  </si>
  <si>
    <t>Socialización Circular DIAN</t>
  </si>
  <si>
    <t>Usuarios de Comercio Exterior</t>
  </si>
  <si>
    <t>Lineamientos y canales de comunicación a seguir por contiengencia Covid - 19.</t>
  </si>
  <si>
    <t>Reunión Dispositivos Electrónicos de Seguridad para la carga en tránsito aduanero</t>
  </si>
  <si>
    <t>Julio 8 de 2020</t>
  </si>
  <si>
    <t>Federación Colombiana de Agentes Logísticos en Comercio Internacional - Fitac.
Colfecar
Analdex</t>
  </si>
  <si>
    <t>Puerto de Barranquilla</t>
  </si>
  <si>
    <t>Sociedad Puerto Industrial Aguadulce
Palermo Sociedad Portuaria
Sociedad Portuaria Buenaventura
Sociedad Portuaria de Santa Marta
Sociedad Portuaria Regional de Barranquilla</t>
  </si>
  <si>
    <t xml:space="preserve">Dian
Superintendencia de Puertos y Transporte
Ministerio de Transporte
</t>
  </si>
  <si>
    <t>Seguimiento a Pruebas piloto: iniciaron en Noviembre de 2019, hasta el 15 de Mayo de 2020. Delimitación de puntos a fortalecer en el proceso.</t>
  </si>
  <si>
    <t>Puerto de Barranquilla – Reunión Comité Operativo Usuarios</t>
  </si>
  <si>
    <t>Junio 19 de 2020</t>
  </si>
  <si>
    <t>Acciones de facilitación</t>
  </si>
  <si>
    <t>Seguimiento acciones de facilitación</t>
  </si>
  <si>
    <t>Reunión usuarios de comercio exterior Puerto de Santa Marta</t>
  </si>
  <si>
    <t>Junio 25 de 2020</t>
  </si>
  <si>
    <t>Marzo 4 de 2020</t>
  </si>
  <si>
    <t>Tiempos para programaciones de inspección de los Descargues Directos</t>
  </si>
  <si>
    <t>Sociedad Portuaria de Barranquilla</t>
  </si>
  <si>
    <t>ICA</t>
  </si>
  <si>
    <t>• Problematica: Solicitudes de servicio extraordinario muy recurrentes para las operaciones
de Descargue Directo. Se presentaron lineamientos de manejo.</t>
  </si>
  <si>
    <t>Agosto 10 de 2020</t>
  </si>
  <si>
    <t>Seguimiento a las acciones de facilitación</t>
  </si>
  <si>
    <t>Dian
Invima
Policía Antinarcóticos</t>
  </si>
  <si>
    <t>Presentación Nuevo Comandante base antinarcóticos de Barranquilla</t>
  </si>
  <si>
    <t>Septiembre 8 de 2020</t>
  </si>
  <si>
    <t>Acercamiento y mejoras para la operación antinacóticos</t>
  </si>
  <si>
    <t>Comité de Seguimiento Autoridades - I Semestre 2020 Cartagena</t>
  </si>
  <si>
    <t>Agosto 13 de 2020</t>
  </si>
  <si>
    <t>Presentación de la mesa exportadora ante la terminal y la policía antinarcóticos y capacitación por parte del expotador para el manejo de cargas.</t>
  </si>
  <si>
    <t>Policia Antinarcóticos</t>
  </si>
  <si>
    <t>Actividades y proyectos realizados durante la pandemia y pendientes para la optimización de las operaciones.</t>
  </si>
  <si>
    <t>Sociedad Portuaria de Cartagena</t>
  </si>
  <si>
    <t>Reunión usuarios Puerto de Santa Marta</t>
  </si>
  <si>
    <t>Septiembre 29 de 2020</t>
  </si>
  <si>
    <t xml:space="preserve">Realizar seguimiento al cumplimiento de las acciones de mejora implementadas
en las operaciones en el Puerto de Santa Marta enfocadas a la facilitación del
comercio exterior. </t>
  </si>
  <si>
    <t>Seguimiento al cumplimiento de las acciones de mejora</t>
  </si>
  <si>
    <t>Seguimiento Acciones Puerto de Cartagena Actualización CCTO COMPAS</t>
  </si>
  <si>
    <t>Septiembre 23 de 2020</t>
  </si>
  <si>
    <t>Revisar las acciones tomadas por la terminal CCTO/COMPAS,  recordar medios de contacto y aclarar dudas respecto a las operaciones y atención a usuarios</t>
  </si>
  <si>
    <t>Se realiza evento con la participación de representantes de las agencias de aduana que mueven sus cargas por la terminal portuaria de CCTO. Compromisos de revisión de tarifas por parte de la terminal con los usuarios.</t>
  </si>
  <si>
    <t>Revisión de Procesos de Selectividad y Liberación de Contenedores posterior a inspecciones</t>
  </si>
  <si>
    <t>Octubre 15 de 2020</t>
  </si>
  <si>
    <t>Realizar seguimiento al proceso de ingreso, selectividad y desbloqueo de contenederes por parte de la autoridad por las terminales de CTG.</t>
  </si>
  <si>
    <t>Abril 6 de 2020</t>
  </si>
  <si>
    <t>Se realiza comité de seguimiento a las operaciones del puerto de Barranquilla, para revisar y aclarar las dudas de frente a los cambios normativos y medidas tomadas en referencia al COVID- 19.</t>
  </si>
  <si>
    <t>ICA
Policía Antinarcóticos
DIAN</t>
  </si>
  <si>
    <t>Agencia de Aduanas</t>
  </si>
  <si>
    <t>Octubre 6 de 2020</t>
  </si>
  <si>
    <t>Seguimientos a los procesos y acciones de facilitación.</t>
  </si>
  <si>
    <t>Dian
Invima</t>
  </si>
  <si>
    <t>Agosto 31 de 2020</t>
  </si>
  <si>
    <t>De acuerdo a lo manifestado por los asistentes de la reunión, se continúa con el inicio de las programaciones a las 7:00am, la expedición de actas y certificados el mismo día de la inspección, y la programación de carga posterior a la perfilación de la autoridad sin requerir solicitud por parte de la agencia de aduanas. •Niveles de inspección Diran y cambios de selectividad</t>
  </si>
  <si>
    <t xml:space="preserve">Reunión usuarios de comercio exterior Puerto de Santa Marta
</t>
  </si>
  <si>
    <t>Abril 13 de 2020</t>
  </si>
  <si>
    <t xml:space="preserve">Se evidenció reducción de tiempos en las actuaciones de las autoridades atendiendo las radicaciones virtuales de documentos que se han implementado en el marco de la emergencia por COVID-19. </t>
  </si>
  <si>
    <t>Julio 30 de 2020</t>
  </si>
  <si>
    <t>Seguimiento a los lineamientos establecidos en la circular conjunta 001 de 2019</t>
  </si>
  <si>
    <t>Octubre 23 de 2020</t>
  </si>
  <si>
    <t>Seguimiento a temáticas</t>
  </si>
  <si>
    <t>Mayo 19 de 2020</t>
  </si>
  <si>
    <t>Realizar seguimiento al cumplimiento de las acciones de mejora implementadas en las operaciones en el Puerto de Santa Marta enfocadas a la facilitación del comercio exterior</t>
  </si>
  <si>
    <t xml:space="preserve">Los usuarios del Puerto de Santa Marta evidencian una notable reducción de tiempos en las actuaciones de las autoridades atendiendo las radicaciones virtuales de documentos que se han implementado en el marco de la emergencia por COVID-19. Los cambios de selectividad en carga de exportación por parte de Antinarcóticos se ha seguido presentando. </t>
  </si>
  <si>
    <t>Marzo 12 de 2020</t>
  </si>
  <si>
    <t>Avances en la Gestión de del Régimen de Aduanas</t>
  </si>
  <si>
    <t>Puesta en marcha Centro Nacional de Lucha contra el contrabando.
Laboratorio Nal de Aduana.
Centro de control aduanero (Centro trazabilidad aduanera).
Prueba piloto dispositivos electrónicos se terminan en mayo.</t>
  </si>
  <si>
    <r>
      <rPr>
        <b/>
        <i/>
        <sz val="12"/>
        <color theme="1"/>
        <rFont val="Montserrat"/>
      </rPr>
      <t xml:space="preserve">Productividad e Innovación: </t>
    </r>
    <r>
      <rPr>
        <sz val="12"/>
        <color theme="1"/>
        <rFont val="Montserrat"/>
      </rPr>
      <t>Apoyar a las empresas para desarrollar procesos más eficientes e innovadores, incrementado la productividad laboral NME</t>
    </r>
  </si>
  <si>
    <t>Productividad Laboral NME</t>
  </si>
  <si>
    <t>36,5 mill.</t>
  </si>
  <si>
    <t>38 mill.</t>
  </si>
  <si>
    <t>40,2 mill.</t>
  </si>
  <si>
    <t>29,39 mill (Acumulado Sep 2020)</t>
  </si>
  <si>
    <t>Despacho del Ministro</t>
  </si>
  <si>
    <t>Resultado Mesa de Crecimiento con Equidad en el Marco de la Conversación Nacional</t>
  </si>
  <si>
    <t>27 de febrero de 2020</t>
  </si>
  <si>
    <t>Se realizan encuentros ciudadanos enfocados al fortalecimiento de estrategias de crecimiento.</t>
  </si>
  <si>
    <t>La interacción con la ciudadanía  se encuentra documentada en la página de conversación nacional.</t>
  </si>
  <si>
    <t>Despacho Ministro</t>
  </si>
  <si>
    <t>Mesa reactivación del Magdalena</t>
  </si>
  <si>
    <t>Magdalena</t>
  </si>
  <si>
    <t>Octubre 2 de 2020</t>
  </si>
  <si>
    <t>Definir la hoja de ruta para la reactivación del sector CIT del departamento.</t>
  </si>
  <si>
    <t>Gobernación
Alcaldía</t>
  </si>
  <si>
    <t>Empresarios</t>
  </si>
  <si>
    <t>Mesa reactivación Departamento de Caldas</t>
  </si>
  <si>
    <t>Caldas</t>
  </si>
  <si>
    <t>Octubre 24 de 2020</t>
  </si>
  <si>
    <t>Gobernación</t>
  </si>
  <si>
    <t>Mesa de reactivación Cartagena</t>
  </si>
  <si>
    <t>Julio 3 de 2020</t>
  </si>
  <si>
    <t>Definir la hoja de ruta para la reactivación del Sector CIT de Cartagena</t>
  </si>
  <si>
    <t>Alcaldía</t>
  </si>
  <si>
    <t>Mesa de reactivación Huila</t>
  </si>
  <si>
    <t>Noviembre 4 de 2020</t>
  </si>
  <si>
    <t>Definir la hoja de ruta para la reactivación del sector CIT del departamento del
Huila</t>
  </si>
  <si>
    <t>Artesanías de Colombia
Fondo Nacional de Garantías
Colombia Productiva
Bancóldex
Procolombia
INNpulsa
Fontur</t>
  </si>
  <si>
    <t>Consejería Presidencial para las Regiones</t>
  </si>
  <si>
    <t>Definir la hoja de ruta para la reactivación del sector CIT del departamento del Huila</t>
  </si>
  <si>
    <t>Mesa de reactivación Tolima</t>
  </si>
  <si>
    <t>Tolima</t>
  </si>
  <si>
    <t>Noviembre 13 de 2020</t>
  </si>
  <si>
    <t>Definir la hoja de ruta para la reactivación del sector CIT del
departamento.</t>
  </si>
  <si>
    <t>Gobernación
Alcaldes</t>
  </si>
  <si>
    <t>Fontur
Procolombia</t>
  </si>
  <si>
    <t>Mesa de reactivación Guajira</t>
  </si>
  <si>
    <t>Guajira</t>
  </si>
  <si>
    <t>Colombia Productiva
Bancóldex
Procolombia
INNpulsa
Fontur</t>
  </si>
  <si>
    <t>Mesa de reactivación Departamento de Sucre</t>
  </si>
  <si>
    <t>Sucre</t>
  </si>
  <si>
    <t>Octubre 28 de 2020</t>
  </si>
  <si>
    <t>Gobernación de Sucre
Alcaldes</t>
  </si>
  <si>
    <t>Fontur</t>
  </si>
  <si>
    <t>Mesa de Reactivación Departamento del Vichada</t>
  </si>
  <si>
    <t>Vichada</t>
  </si>
  <si>
    <t>Agosto 19 de 2020</t>
  </si>
  <si>
    <t>Definir la hoja de ruta para la reactivación del sector CIT de Vichada.</t>
  </si>
  <si>
    <t>Gobernación del Vichada
Alcaldes</t>
  </si>
  <si>
    <t>Mesa de Reactivación Departamento de Córdoba</t>
  </si>
  <si>
    <t>Córdoba</t>
  </si>
  <si>
    <t>Octubre de 29 de 2020</t>
  </si>
  <si>
    <t xml:space="preserve">Definir la hoja de ruta para la reactivación del sector CIT del
departamento.
</t>
  </si>
  <si>
    <t>Gobernación de Córdoba
Alcaldes</t>
  </si>
  <si>
    <t>Fenalco 
Ganacor 
Asofrucol 
Promonteria 
Sena
CVS 
Asoingenieros 
Camacol 
Asoarquitectos 
Asodemin
Comfacor</t>
  </si>
  <si>
    <t>Mesa de Reactivación Departamento del Caquetá</t>
  </si>
  <si>
    <t>Caquetá</t>
  </si>
  <si>
    <t>Agosto 14 de 2020</t>
  </si>
  <si>
    <t>Definir la hoja de ruta para la reactivación del sector CIT de Caquetá</t>
  </si>
  <si>
    <t>Gobernación del Caquetá
Alcaldes</t>
  </si>
  <si>
    <t>Mesa de Reactivación Departamento de San Andrés y Providencia</t>
  </si>
  <si>
    <t>San Andrés y Providencia</t>
  </si>
  <si>
    <t>Agosto 20 de 2020</t>
  </si>
  <si>
    <t xml:space="preserve">Definir la hoja de ruta para la reactivación del sector CIT de San Andrés Islas
</t>
  </si>
  <si>
    <t>Gobernación de San Andrés</t>
  </si>
  <si>
    <t xml:space="preserve">Artesanías de Colombia
FNG
Bancóldex
Colombia Productiva
INNpulsa
ProColombia 
FONTUR </t>
  </si>
  <si>
    <t>Consejero Presidencial para las Regiones</t>
  </si>
  <si>
    <t>Mesa Reactivación Amazonas</t>
  </si>
  <si>
    <t>Amazonas</t>
  </si>
  <si>
    <t>Agosto 24 de 2020</t>
  </si>
  <si>
    <t>Definir la hoja de ruta para la reactivación del sector CIT del departamento</t>
  </si>
  <si>
    <t>Gobernación Amazonas</t>
  </si>
  <si>
    <t> Cámara de Comercio Amazonas</t>
  </si>
  <si>
    <t xml:space="preserve">Artesanías de Colombia
Fondo Nacional de Garantías
Bancóldex
Colombia Productiva
INNpulsa
Fontur 
ProColombia 
</t>
  </si>
  <si>
    <t>Delegada de la Consejería para las Regiones</t>
  </si>
  <si>
    <t>Mesa Reactivación Atlantico</t>
  </si>
  <si>
    <t>Atlantico</t>
  </si>
  <si>
    <t>Septiembre 9 de 2020</t>
  </si>
  <si>
    <t>Gobernación Atlántico</t>
  </si>
  <si>
    <t>Mesa Reactivación Putumayo</t>
  </si>
  <si>
    <t>Putumayo</t>
  </si>
  <si>
    <t>Septiembre 16 de 2020</t>
  </si>
  <si>
    <t>Gobernación Putumayo</t>
  </si>
  <si>
    <t>Mesa Reactivación Norte de Santander</t>
  </si>
  <si>
    <t>Norte de Santander</t>
  </si>
  <si>
    <t>Gobernación de Norte de Santander
Alcaldías</t>
  </si>
  <si>
    <t>Universidades</t>
  </si>
  <si>
    <t xml:space="preserve">INNpulsa
Fontur </t>
  </si>
  <si>
    <t>Dirección de Productividad y Competitividad</t>
  </si>
  <si>
    <t>Encuentro Nacional de Comisiones Regionales de Competitividad e Innovación (CRCI)</t>
  </si>
  <si>
    <t>Diciembre 3 de 2020</t>
  </si>
  <si>
    <t>Bajo el liderazgo del Ministerio de Comercio, Industria y Turismo y Confecámaras, el jueves 3 y el viernes 4 de diciembre se realizó el Encuentro Nacional de Comisiones Regionales de Competitividad e Innovación (CRCI). El evento tuvo como fin socializar iniciativas estratégicas y dialogar sobre el fortalecimiento de la gestión de las comisiones, en el marco de la reactivación económica.
Este evento se  realiza en el marco del Sistema Nacional de Competitividad e Innovación, coordinado por la Consejería Presidencial para la Competitividad y la Gestión Público- Privada y del cual hacen parte, entre otras entidades: el Ministerio de Comercio, Industria y Turismo, el Departamento Nacional de Planeación y Confecámaras, que desarrollan acciones orientadas al fortalecimiento de la competitividad y el desarrollo productivo territorial, a través del posicionamiento de las CRCI, como instancias departamentales para la articulación público-privada.</t>
  </si>
  <si>
    <t>Comisiones Regional de Competitividad</t>
  </si>
  <si>
    <t>Cámaras de Comercio</t>
  </si>
  <si>
    <t>El Encuentro Nacional se constituyó en una conversación enriquecedora sobre los temas de competitividad, innovación y reactivación en el ámbito regional y afianzó el conocimiento del Sistema Nacional de Competitividad e Innovación y la construcción de puentes entre los actores de las comisiones de diversas regiones. En el evento se socializaron las iniciativas estratégicas adelantadas en 2020 y se intercambiaron experiencias para el fortalecimiento de la gestión de las comisiones en el marco de la recuperación para el próximo año. Se destaca que con Confecámaras se ha venido generando un espacio para el fortalecimiento de la Red Cluster en un esfuerzo por trabajar en aquellos factores sectoriales y transversales que permitan a las empresas del país integrarse activamente en cadenas regionales e internacionales de generación de valor.</t>
  </si>
  <si>
    <t>Lanzamiento Fábricas de Productividad ciclo 2 Risaralda</t>
  </si>
  <si>
    <t>Realizar un balance de los resultados obtenidos por las empresas participantes
en el ciclo 1 de fábricas de productividad en Risaralda e invitar a las empresas a
participar en el segundo ciclo del programa.</t>
  </si>
  <si>
    <t>Gobernación
Alcalcadías</t>
  </si>
  <si>
    <t>Colombia Productiva</t>
  </si>
  <si>
    <t>Estimado asistentes / Estimado Número de accesos a la sesión. Se presentaron los resultados agregados de la intervención de las 21 empresas que hicieron parte del ciclo 1 de fábricas de productividad en Risaralda.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</si>
  <si>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Lanzamiento Fábricas de Productividad ciclo 2 Oriente</t>
  </si>
  <si>
    <t>Bucaramanga</t>
  </si>
  <si>
    <t>22 de octubre de 2020</t>
  </si>
  <si>
    <t>Realizar un balance de los resultados obtenidos por las empresas participantes en el ciclo 1 de fábricas de productividad en la región oriente e invitar a las empresas a participar en el segundo ciclo del programa.</t>
  </si>
  <si>
    <t>Estimado asistentes / Estimado Número de accesos a la sesión. 1,7 mil reproducciones. Se presentaron los resultados agregados de la intervención de las 147 empresas que hicieron parte del ciclo 1 de fábricas de productividad, en la cual se realizó el balance por sector y se presentaron tres casos de éxito mediante un conversatorio con los emrpesarios. De igual manera, se realizó la invitación a las empresas para participar en el segundo ciclo del porgrama para continuar con los procesos de mejora continua y aumento de productividad.</t>
  </si>
  <si>
    <t>Lanzamiento Fábricas de Productividad ciclo 2 Manizales</t>
  </si>
  <si>
    <t>Manizales</t>
  </si>
  <si>
    <t>Noviembre 6 de 2020</t>
  </si>
  <si>
    <t xml:space="preserve">Realizar un balance de los resultados obtenidos por las empresas participantes en el ciclo 1 de fábricas de productividad en el eje cafetero e invitar a las empresas a participar en el segundo ciclo del programa.
</t>
  </si>
  <si>
    <t>Estimado asistentes / Estimado Número de accesos a la sesión. Se presentaron los resultados agregados de la intervención de las 50 empresas que hicieron parte del ciclo 1 de fábricas de productividad en el eje cafetero. Se realizó el balance por sector y se presentaron cuatro casos de éxito mediante un conversatorio con los empresarios. De igual manera, se realizó la invitación a las empresas para participar en el segundo ciclo del programa para continuar con los procesos de mejora continua y aumento de productividad.</t>
  </si>
  <si>
    <t xml:space="preserve">Dirección de Regulación </t>
  </si>
  <si>
    <t>Foros SICAL (1) - Oferta institucional para la reactivación de las empresas</t>
  </si>
  <si>
    <t xml:space="preserve">Productores de Bienes y/o  Servicios </t>
  </si>
  <si>
    <t>Octubre 1 de 2020</t>
  </si>
  <si>
    <t xml:space="preserve">Foros SICAL, Espacio donde la Dirección de Regulación en Coordinación con Colombia Productiva y la Asociación Colombiana de Organismos Evaluadores de la Conformidad , trataron la oferta institucional que se tiene para avanzar en la reactivación desde la perspectiva de la calidad. 
</t>
  </si>
  <si>
    <t>INM
SIC
ICONTEC
ONAC
Colombia Productiva</t>
  </si>
  <si>
    <t xml:space="preserve">Se recibieron preguntas sobre el tema expuesto y se dio respuesta en la sesión, las preguntas son insumo para construir las comunidades del conocimiento del SICAL. </t>
  </si>
  <si>
    <t>Foros SICAL (2) - Calidad y medidas justas para reactivar la economía</t>
  </si>
  <si>
    <t>8 de octubre de 2020</t>
  </si>
  <si>
    <t xml:space="preserve">Foros SICAL, Espacio donde La Direccion de Regulacion modero la sesión entre la Superintendencia de Industria y Comercio,  una representante de el Laboratorio Costarricense de Metrología y el INTI de Argentina, donde se abordo la Metrología legal  y su papel en las medidas justas.  
</t>
  </si>
  <si>
    <t xml:space="preserve">Foros SICAL (3) - Gestión de la continuidad del negocio y manejo de
crisis
</t>
  </si>
  <si>
    <t>14 de octubre de 2020</t>
  </si>
  <si>
    <t xml:space="preserve">Foros SICAL, Espacio  coordinado entre la Direccion de Regulación y el Icontec  para abordar la Continuidad del negocio donde el Icontec abordo  la normatividad  en materia de continuidad del negocio y como aplicarla, en este espacio se conto con la perspectiva de un experto internacional y empresarios, así como experto de Colombia Productiva. 
</t>
  </si>
  <si>
    <t>Foros SICAL (4) - Eficiencia operacional y optimización de recursos en
tiempos de crisis</t>
  </si>
  <si>
    <t>21 de octubre de 2020</t>
  </si>
  <si>
    <t xml:space="preserve">Foros SICAL, Espacio  coordinado entre la Direccion de Regulación y Colombia Productiva, con la Moderación del ONAC donde se conto con un consultor de ONUDI dos empresarios y La vicepresidenta de productividad y competitividad de Colombia productiva, para tratar los temas asociados a la eficiencia operacional aplicado a las empresas en tiempo de crisis. 
</t>
  </si>
  <si>
    <t>Foros SICAL (5) - Acreditación: pilar de la confianza en la calidad.</t>
  </si>
  <si>
    <t>27 de octubre de 2020</t>
  </si>
  <si>
    <t xml:space="preserve">Foros SICAL, Espacio coordinado entre la Dirección de Regulación y el ONAC, donde se conto con la participación de expertas internacionales de los foros internacionales de  IAAC  y  IAF en compañía del director del ONAC, donde se trató el papel de la acreditación en la infraestructura de la calidad, como generador de confianza.   
</t>
  </si>
  <si>
    <t>Foros SICAL (6) - Aseguramiento a la calidad, enfoque de la metrología
para la reactivación.</t>
  </si>
  <si>
    <t>3 de noviembre de 2020</t>
  </si>
  <si>
    <t xml:space="preserve">Foros SICAL, Espacio coordinado entre  la Dirección de Regulación y el INM, donde se conto con la participación de un Experto Internacional del CENAM de México y expertos del INM en cabeza del Director del INM, se trató el enfoque de la metrología para enfrentar la pandemia y se trato el uso d los termómetros y su  calibración y trazabilidad.
</t>
  </si>
  <si>
    <t>Foros SICAL (7) -Política nacional de reactivación del sector productivos</t>
  </si>
  <si>
    <t>11 de noviembre de 2020</t>
  </si>
  <si>
    <t xml:space="preserve">Foros SICAL, Espacio coordinado entre  la Dirección de Regulación y el DNP, en compañía de la ANDI, ACOPI y el Consejo Privado de Competitividad, donde el MinCIT, abordo los temas de la política de reactivación y se abrieron los espacios para conocer la perspectiva de los gremios y la implementación de la política en el marco de la competitividad del sector productivo. 
</t>
  </si>
  <si>
    <t>INM
SIC
ICONTEC
ONAC
Colombia Productiva
DNP</t>
  </si>
  <si>
    <t>Dirección de Mipymes</t>
  </si>
  <si>
    <t xml:space="preserve">Articulación Compra Lo Nuestro - Cámaras de Comercio </t>
  </si>
  <si>
    <t>Evento Sectorial Industria</t>
  </si>
  <si>
    <t>Articular los proyectos y eventos de todas las regiones del país con la campaña y plataforma Compra Lo Nuestro y los diferentes servicios que ofrece.</t>
  </si>
  <si>
    <t xml:space="preserve">Se han realizado socializaciones con 15 de las 57 cámaras de comercio, con las cuales se ha logrado el objetivo propuesto, participando en webinar, lives, y eventos con Compra Lo Nuestro, incrementando de esta manera el número de inscritos a la plataforma y así mismo el número de empresas que han accedido a nuestros beneficios. Se espera poder articular con las cámaras de comercio restantes.
</t>
  </si>
  <si>
    <t>Salón de despiece tecnológico con Astivik.</t>
  </si>
  <si>
    <t>Industria Metalmecánica. Cluster Metalmecánico de Manizales</t>
  </si>
  <si>
    <t>Sesiones fortalecimiento productivo</t>
  </si>
  <si>
    <t>12 de Marzo de 2020</t>
  </si>
  <si>
    <t>Presentar las necesidades de proveeduria de bienes y servicios del astillero astivik a las Mipymes del Cluster Metalmecánico de Manizales.</t>
  </si>
  <si>
    <r>
      <rPr>
        <b/>
        <sz val="12"/>
        <color theme="1"/>
        <rFont val="Montserrat"/>
      </rPr>
      <t xml:space="preserve">Nota: </t>
    </r>
    <r>
      <rPr>
        <sz val="12"/>
        <color theme="1"/>
        <rFont val="Montserrat"/>
      </rPr>
      <t>Número de asistentes estimado. Fortalecer captura de listas de asistencia. Astivik presentó a las pymes del Clúster Metalmecánico de Manizales sus necesidades (demanda) de 20 bienes y servicios. Los empresarios del Clúster Metalmecánico manifestaron interés a Astivik, para satisfacer su demanda, a través de formatos en donde
identificaron bienes y/o servicios con potencial de satisfacer con sus capacidades empresariale</t>
    </r>
  </si>
  <si>
    <t>Direccción de Productividad y Competitividad</t>
  </si>
  <si>
    <t>10 Congreso Ciudades y Territorios Sotenibles - BIC</t>
  </si>
  <si>
    <t>Evento abierto para empresas y otros actores que trabajan por la sostenibilidad</t>
  </si>
  <si>
    <t>25 de Noviembre de 2020</t>
  </si>
  <si>
    <t>Presentar al público asistente la figura de Sociedades BIC a través de un stand virtual, explicando a los interesados la importancia de esta figura para la sostenibilidad empresarial e invitándo a las empresas a participar en las actividades de sensibilización, capacitación y asesoría que tiene el Ministerio para que adquieran la condición BIC.</t>
  </si>
  <si>
    <t>Foro Sociedades de Beneficio e Interés Colectivo BIC</t>
  </si>
  <si>
    <t>Foro Sociedades BIC: Una respuesta a la transformación del tejido empresarial colombiano para el SXXI</t>
  </si>
  <si>
    <t>Octubre 20 de 2020</t>
  </si>
  <si>
    <t xml:space="preserve">Presentar la alianza entre el Ministerio y la Cámara de Comercio de Bogotá para impulsar la sostenibilidad empresarial del país a través del modelo de Sociedades BIC, invitando a las empresas a participar en las actividades de sensibilización, capacitación y asesoría para que adquieran la condición BIC. </t>
  </si>
  <si>
    <t>Sector académico</t>
  </si>
  <si>
    <t>187 asistentes, entre empresarios, emprendedores, académicos, entre otros actores. Interés general de los empresarios en hacer parte del programa.</t>
  </si>
  <si>
    <t>Presentar las necesidades de proveeduría de bienes y servicios del sector aeronáutico de Colombia</t>
  </si>
  <si>
    <t>Sector aereonático y aereoespacial.</t>
  </si>
  <si>
    <t>Octubre 14 de 2020</t>
  </si>
  <si>
    <t xml:space="preserve">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
</t>
  </si>
  <si>
    <t>Corporación de la Industria Aeronáutica Colombiana – CIAC
Viva Air
Central Aerospace.</t>
  </si>
  <si>
    <t>Fuerza Aérea Colombiana
Aviación de Ejército
Armada Nacional
Policía Nacional
Satena</t>
  </si>
  <si>
    <t>En la primera jornada se presentaron los compradores nacionales con información referente a su razón de ser, flota, necesidades de proveeduría, esquema de contratación y contactos. (Corporación de la Industria
Aeronáutica Colombiana – CIAC, Fuerza Aérea Colombiana, Aviación de Ejército, Armada Nacional, Policía Nacional, Satena, Viva Air y Central Aerospace).
* En la segunda parte del evento se organizaron mesas de trabajo en donde cada pyme del proyecto presentó su negocio, capacidades técnicas y oferta de valor al sector aeroespacial.
* Se presentó la plataforma Colombia Compra Eficiente.</t>
  </si>
  <si>
    <t>Rueda de Negocios de Bioseguridad</t>
  </si>
  <si>
    <t>Rueda de Negocios - Elemetos de Bioseguridad</t>
  </si>
  <si>
    <t>21 de agosto de 2020</t>
  </si>
  <si>
    <t>Este evento virtual entre el 18 y 21 de agosto de 2020. Evento dirigido a todas las empresas del país,  podrán ser parte de este primer encuentro que acercará la oferta y la demanda para cumplir con los requisitos para la reactivación.</t>
  </si>
  <si>
    <r>
      <rPr>
        <b/>
        <sz val="12"/>
        <color theme="1"/>
        <rFont val="Montserrat"/>
      </rPr>
      <t>Expectativa de negocios</t>
    </r>
    <r>
      <rPr>
        <sz val="12"/>
        <color theme="1"/>
        <rFont val="Montserrat"/>
      </rPr>
      <t xml:space="preserve">
• Día 1 – 18 agosto: $1.229 MM
• Día 2 – 19 agosto: $ 658 MM
• Día 3 – 20 agosto: $ 432 MM
• Día 4 – 21 agosto: $ 357 MM
Total $2.676 MM</t>
    </r>
  </si>
  <si>
    <t>Reunión Consejo Superior de Microempresas - Ley 590 de 2000</t>
  </si>
  <si>
    <t>Febrero 20 de 2020</t>
  </si>
  <si>
    <t xml:space="preserve">Dar a conocer y recibir la retroalimentación sobre los siguientes temas: 1) Programas Fábricas de Productividad Especial para microempresas. 2) Principales resultados de la gestión de apoyo al Desarrollo Empresarial 2019 y planes para el 2020. Así mismo, aprobar 1) El plan de acción del Sistema Nacional de Apoyo a las Mipymes año 2020 y 2) El Acta anterior. Además, presentar el Informe de la Secretaría Técnica Permanente, ante el Consejo Superior de Microempresas. </t>
  </si>
  <si>
    <t>Actuar Quindío
Asolmipymes
Fenalco
Corproem</t>
  </si>
  <si>
    <t>Ministerio de Agricultura
Ministerio de Ambiente
DNP</t>
  </si>
  <si>
    <t>Reunión Consejo Superior de Microempresas   - Ley 590 de 2000</t>
  </si>
  <si>
    <t>Realizar la presentación de los avances del Conpes de Emprendimiento; la estrategia “Economía para la Gente”; Informe trimestral de la Secretaría técnica y Aprobación de las Actas anteriores 68 y 69 del Consejo Superior de Microempresas</t>
  </si>
  <si>
    <r>
      <rPr>
        <b/>
        <sz val="12"/>
        <color theme="1"/>
        <rFont val="Montserrat"/>
      </rPr>
      <t xml:space="preserve">AVANCES/ASPECTOS POSITIVOS/ASUNTOS PRIORITARIOS: </t>
    </r>
    <r>
      <rPr>
        <sz val="12"/>
        <color theme="1"/>
        <rFont val="Montserrat"/>
      </rPr>
      <t>Fue socializado el proyecto del Conpes de Emprendimiento, destacando los
siguientes temas:
• Los nuevos retos de la política de emprendimiento
• Emprendimiento para reactivar el circulo virtuoso del crecimiento
• Emprendimiento para el crecimiento y la productividad
• Política de Emprendimiento. o Principales acciones de Política o Cronograma</t>
    </r>
  </si>
  <si>
    <t>Reunión Consejo Superior de Microempresas - Ley 590 de 2020</t>
  </si>
  <si>
    <t>Mayo 22 de 2020</t>
  </si>
  <si>
    <t xml:space="preserve">Presentar a consideración de los consejeros la propuesta de ajustes a la Ley Mipymes: Articulación con el Sistema Nacional de Competitividad e
Innovación, aprobación del acta anterior y presentación del informe trimestral de la Secretaría Técnica. </t>
  </si>
  <si>
    <t>Seguimiento a la agenda temática</t>
  </si>
  <si>
    <t>Reunión Extraordinaria del Consejo Superior de Microempresas - Ley 590 de 2000</t>
  </si>
  <si>
    <t>Julio 15 de 2020</t>
  </si>
  <si>
    <t>Socializar el Proyecto de Ley de Emprendimiento y Mipymes ante el Consejo Superior de Microempresas</t>
  </si>
  <si>
    <t>Se socializó el proyecto de Ley de Emprendimiento y Mipymes a los participantes en la reunión del Consejo Superior de Microempresas, destacando cinco (5) de los temas que lo componen,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entre otros,</t>
  </si>
  <si>
    <t>Reunión Consejo Superior de Pyme</t>
  </si>
  <si>
    <t xml:space="preserve">Bogotá </t>
  </si>
  <si>
    <t>20 de febrero de 2020</t>
  </si>
  <si>
    <t xml:space="preserve">REUNIÓN ORDINARIA NO PRESENCIAL: Principales Resultados de la Gestión de Apoyo al Desarrollo Empresarial 2019 y planes para el 2020. Expositor: MinCit.  Presentación y aprobación del Plan de Acción 2020 del Sistema Nacional de Apoyo a Mipymes.  Informe de la Secretaría Técnica Permanente </t>
  </si>
  <si>
    <t>Principales Resultados de la Gestión de Apoyo al Desarrollo Empresarial 2019 y planes para el 2020. Expositor: MinCit.  Presentación y aprobación del Plan de Acción 2020 del Sistema Nacional de Apoyo a Mipymes.</t>
  </si>
  <si>
    <t>14 de abril de 2020</t>
  </si>
  <si>
    <t>Análizar la situación empresarial por el Covid-19 y la socialización de las medidas de apoyo a las Mipymes tomadas desde el Gobierno Nacional; Revisión y aprobación del acta 66 de 2019; Aprobación Plan de Acción del Sistema Nacional de Apoyo a las Mipymes año 2.020; Informe de la Secretaría Técnica Permanente</t>
  </si>
  <si>
    <t xml:space="preserve">Se destacó que el Consejo Superior de Pyme, es un espacio propicio para abordar e impulsar acciones estratégicas en favor de las Pymes, y que en la coyuntura actual, a raíz del Covid-19, permite analizar, de manera conjunta, los efectos en las Mipymes, socializar las medidas estructurales que el Gobierno Nacional está implementando para enfrentar la emergencia sanitaria y mitigar sus efectos en las empresas, y en la población más vulnerable, sin dejar de lado la reactivación económica; así como también para recibir la retroalimentación correspondiente y la visión de las diferentes entidades que lo conforman, sobre el conjunto de medidas adoptadas, en particular las relacionadas con: 
1) Normatividad: todos los decretos y resoluciones expedidos, para afrontar la emergencia sanitaria. 
2) Financiamiento: las diferentes líneas de crédito y garantías que se han puesto a disposición de las empresas.
3) Simplificación de trámites: para poder atender la emergencia, asegurar la disposición de los elementos de protección y el abastecimiento de alimentos. 
4) Medidas de comercio exterior: como la reducción de aranceles para productos de protección, que no se producen en el país, entre otras.
5) Medidas tributarias: Como la devolución de IVA. 
6) Control al incremento indiscriminado en los precios de los productos para la protección de la salud y los alimentos 
7) Las medidas en materia laboral, capacitación virtual, entre otros.
8) Seguimiento y monitoreo permanente en las regiones, para garantizar el abastecimiento de alimentos.                                                                                                                                              Uno de los asuntos prioritarios para las Mipymes, a raíz de la pandemia, es la necesidad de liquidez, para mantener el empleo y sus operaciones productivas, razón por la cual razón el doctor Hernando Castro, Director de Microfinanzas de Bancoldex, expuso las medidas establecidas para facilitar el financiamiento en las empresas, dentro de las cuales se resaltaron que, desde el mes de marzo de 2020, Banco desembolsó recursos, superando cifras históricas, como la colocación de $210.000 millones en dicho mes, los que fueron entregados, y sirvieron para que las microfinancieras y las demás entidades financieras pudieran atender varios de los requerimientos de dineros solicitados por los empresarios. A finales de marzo, fueron creadas líneas de créditos especiales, tales como: Colombia Responde, para las grandes empresas y Pymes relacionadas con el sector turismo y de algunos sectores identificados como muy golpeados por el Covid-19 por un valor de $250.000 millones, que fueron desembolsados en su totalidad. Adicionalmente, en vista que todos los sectores estaban afectados, con el Ministerio de Comercio, Industria y Turismo se autorizó el establecimiento de la línea de crédito Colombia Responde para todos, por un monto de $350.000 millones, con lo cual se desembolsaron un total de $600.000 millones, recursos que fueron agotados muy rápidamente.  Sobre las acciones a futuro, se destacó el lanzamiento de un paquete de líneas de crédito regionales, tales como; Bogotá Responde, Barranquilla Responde; Santander Responde; Norte de Santander Responde, así como las nuevas que serán establecidas en otras regiones, pero que la alta necesidad de liquidez que tienen las empresas hace que las líneas especiales y las tradicionales, se acaben velozmente. Miles de empresarios están llegando a los bancos y muchos de ellos no encuentran la atención que están esperando, dada la alta demanda de recursos, que ha originado la queja de varios de ellos, porque no han podido acceder a créditos, debido, además, a razones relacionados con: reportes en centrales de riesgo, antigüedad del negocio y/o la informalidad. 
Adicionalmente, se hizo alusión a la noticia de prensa donde se menciona que Bancoldex, a través de un decreto, va a tener la posibilidad de brindar crédito directo a los empresarios, aclarando que el proyecto de decreto está en tránsito, pero que el Banco va a mantener su esencia de redescuento, porque no cuenta con la infraestructura de un banco de primer piso. Se va a hacer uso de diferentes instrumentos, como es el caso de ARCOS, especializado en temas de leasing y factoring para Pymes, para poder brindar esa atención directa. En coordinación con el FNG están diseñando esquemas para que los bancos entreguen los recursos con mayor rapidez.  Se recomendó que los empesarios canalice los créditos a través de los intermediarios financieros, por ser la mejor vía y la más expedita para la consecución de los recursos que requieren las Mipymes.  
El doctor Juan Carlos Romero, Director Comercial del FNG, expuso los diferentes programas de garantías que el FNG está impulsando para brindarle unas mejores condiciones a las Mipymes, en especial por la coyuntura del Covid-19, dentro de los cuales se destacan los siguientes: Programa Unidos por Colombia, que involucra aspectos relacionados con nómina, capital de trabajo, trabajadores independientes, y en específico el apoyo a las microempresas (Microcrédito) y alivio a Pymes, entre otros.  El gremio Acopi solicitó que debido a los serios problemas de liquidez de las Mipymes, solicitan el apoyo del Gobierno y del Consejo para subsidiar el pago de la nómina, y no tener que despedir a los trabajadores, porque es difícil que les otorguen crédito. Se respondió que el Gobierno Nacional está escuchando todos los planteamientos, los que son revisados permanentemente, sin olvidar la coyuntura y los temas de reactivación, para lo cual la acción de Bancoldex, FNG y de Innpulsa Colombia, han sido los esquemas usuales para irradiar recursos al tejido empresarial, mientras se sigue trabajando en la reglamentación de temas relacionados con el empleo, seguridad sanitaria, abastecimiento, y la atención a las familias más vulnerables, entre otros.  Aprobado el Plan de Acción del Sistema Nacional de Apoyo a las Mipymes del año 2020. Presentado el Informe de la Secretaría Técica. Aprobada el acta 66 de 2019. </t>
  </si>
  <si>
    <t>14 de julio de 2020</t>
  </si>
  <si>
    <t xml:space="preserve">Socializar los avances en el proyecto de Ley de emprendimiento y Mipymes, presentar el informe de la Secretaría Técnica Permanente y Aprobar el acta anterior </t>
  </si>
  <si>
    <t xml:space="preserve"> Se enfatizó en lo siguiente: Primero, que se trata de un proyecto de Ley que no está orientado únicamente a la creación de nuevas empresas, sino también a las de todo tipo y poblaciones, con un enfoque muy incluyente, aún para aquellas que lleven algún tiempo de creadas bajo el esquema de subsistencia. 
Segundo, que es una iniciativa alineada con acciones importantes de políticas, tales como: CONPES 3866, Formalización, aprobado en el 2019, y el de Emprendimiento que se está trabajando de manera conjunta con el DNP. La participación de Innpulsa Colombia por ser el apoyo para las acciones de emprendimiento e innovación, algunas entidades de este Consejo, las organizaciones solidarias, las que han sido importantes en las últimas semanas, así como la coordinación y respaldo de la Presidencia para esta gestión.
Tercero, la vinculación y conexión entre este proyecto normativo y el CONPES de Inclusión Financiera que está en proceso de revisión y aprobación. 
Cuarto, que no se contemplan disposiciones en materia laboral, dado que una vez realizado el análisis correspondiente con Mintrabajo, se decidió tratar este tema de manera independiente. 
La doctora Acero resaltó que el proyecto de Ley contempla cinco (5) temas, que son los siguientes:
1. Reducción de cargas para emprendedores, Mipymes y proporcionalidad, para empresas de menor escala (incluyendo medidas transversales para micronegocios de población vulnerable).
2. Diversificación y ampliación de esquemas de financiamiento para todo tipo de emprendimiento.
3. Ampliación de oportunidades de acceso a mercados para las Mipymes a través de compras públicas.
4. Fortalecimiento y articulación de la Institucionalidad para el emprendimiento.
5. Mejoramiento de habilidades de los emprendedores, a partir de acciones en materia de educación.                                                                                                                                               En el entendido que el agro es una gran oportunidad para los micronegocios, surgió la propuesta de ampliar la cobertura del FNG, para que lo pueda asumir con la cartera sustitutiva y apoyar a los pequeños que hoy tienen restricciones.  Se Resaltó la importancia de unir esfuerzos para la educación y el desarrollo de habilidades, en especial en el manejo y uso de las TICs. MINCIT resaltó que se están realizando importantes esfuerzos en dicho sentido, y que en la actualidad se está trabajando en una propuesta para habilitar pagos electrónicos a los pequeños negocios.                                                                                                                                                                                                                                                  Fue socializado el informe trimestral de la Secretaría Técnica y fue aprobada el acta No. 67 del Consejo.  </t>
  </si>
  <si>
    <t>30 de septiembre de 2020</t>
  </si>
  <si>
    <t xml:space="preserve">Presentar los avances del Conpes de Emprendimiento; socializar el nforme trimestral de la Secretaría técnica; presentar en proposiciones y varios el Premio Innova y aprobar el acta anterior. </t>
  </si>
  <si>
    <t xml:space="preserve">Se mencionó que para la elaboración del documento CONPES de Emprendimiento se identificaron los siguientes elementos de diagnóstico: 
• Los nuevos retos de la política de emprendimiento
• Emprendimiento para reactivar el círculo virtuoso del crecimiento
• Emprendimiento para el crecimiento y la productividad
• Política de Emprendimiento
o Principales acciones de Política
o Cronograma                                                                                                                                                                                                                                                                                                                   Dentro de los aspectos resaltados es que cuando sea aprobado el CONPES, así como la Ley de emprendimiento, se tendrán retos importantes para que dichas disposiciones se puedan aplicar, como son: la implementación y la reglamentación correspondiente.
La doctora Sandra Acero mencionó que ha recibido varias solicitudes asociadas a los temas de financiamiento, laboral (que se acordó no incluirlo en el proyecto de Ley de emprendimiento y Mipymes) y al impuesto departamental de registro. Para este último, el DNP va a realizar la revisión, porque puede estar afectando la apertura de empresas y representa un costo de entrada para la formalización. Así mismo, señaló que en reiteradas oportunidades le han planteado la importancia de fortalecer el proceso cooperativo y la economía solidaria dentro del emprendimiento.                                                                                                                                                                                                                               Se destacó la permanencia de los Consejos Superiores como órganos consultivos a nivel nacional, puesto que son espacios propicios para abordar y profundizar el proceso de optimización de esfuerzos para apoyar a dichas unidades productivas.                                                                                                                                                                                                                     Fue presentado el Informe trimesttral de la secretaría técnica. Se realizó una breve presentación sobre la convocatoria del Premio Innova, destac{andose las categorías, beneficios y los reconocimientos que otorga el Premio Innova a los ganadores. Las inscripciones están abiertas y que pueden realizarse a través de la página  www.premioinnova.gov.co, y cerraran el día 25 de octubre de 2020. </t>
  </si>
  <si>
    <t>Feria Empresarial del Sector Astillero 2020</t>
  </si>
  <si>
    <t>Sector Astillero</t>
  </si>
  <si>
    <t>Septiembre 21 de 2020</t>
  </si>
  <si>
    <t>Presentar las necesidades de proveeduría de bienes y servicios del sector astillero de Colombia, Perú y Holanda a las Mipymes beneficiarias del proyecto.</t>
  </si>
  <si>
    <t>• La feria contó con la asistencia de aproximadamente 300 visitantes durante los 5 días del evento.
• Se realizaron aproximadamente 50 interacciones de negocio dentro de la feria (Conversaciones de negocio que se sostuvieron dentro de la plataforma. Las empresas que más realizaron interacciones de negocio desarrollaron aproximadamente 6 reuniones durante la feria).
• La proyección de negocios aproximadamente es de $1.180.000.000.</t>
  </si>
  <si>
    <t>Espacio de Relacionamiento Internacional - Programa de Encadenamiento Aeroespacial</t>
  </si>
  <si>
    <t>Encadenamiento Aeroespacial</t>
  </si>
  <si>
    <t>18 de Noviembre de 2020</t>
  </si>
  <si>
    <t xml:space="preserve">Presentar las necesidades de proveeduría de bienes y servicios del sector aeroespacial de Colombia
</t>
  </si>
  <si>
    <t>Colombia Productiva - Compra Lo Nuestro
Procolombia
CAESCOL.
CCDosquebradas.
AerosPacific.
ACOLFA.
ANDI.</t>
  </si>
  <si>
    <t>Aerocivil</t>
  </si>
  <si>
    <t>Nota: Número de asistentes estimado. • Las mipymes beneficiarias del programa Encadenamiento Aeroespacial conocieron de primera mano, los requisitos exigidos por compañías globales a sus proveedores.
• Las compañias globales tuvieron la oportunidad de conocer las capacidades industriales del grupo de empresas colombianas.</t>
  </si>
  <si>
    <r>
      <t xml:space="preserve">Inversión. </t>
    </r>
    <r>
      <rPr>
        <sz val="12"/>
        <color theme="1"/>
        <rFont val="Montserrat"/>
      </rPr>
      <t>Atraer inversión de impacto para el país</t>
    </r>
    <r>
      <rPr>
        <b/>
        <i/>
        <sz val="12"/>
        <color theme="1"/>
        <rFont val="Montserrat"/>
      </rPr>
      <t xml:space="preserve">
</t>
    </r>
  </si>
  <si>
    <t xml:space="preserve">Inversión Extranjera Directa NME (USD$ millones) </t>
  </si>
  <si>
    <t>3.228 Sem (I) 2020</t>
  </si>
  <si>
    <t>Dirección de Inversión Extranjera</t>
  </si>
  <si>
    <t>Implementación de la Directiva Presidencial N° 11 de 2019</t>
  </si>
  <si>
    <t>Evento Sectorial Inversión</t>
  </si>
  <si>
    <t>15 de abril de 2020</t>
  </si>
  <si>
    <t>Establecer un mecanismo de comunicación ágil, certero, de alto nivel en cada entidad que pueda brindar información sobre los trámites, permisos o licencias que requieren los inversionistas ante las diferentes entidades del país. Con el propósito que las respuestas a las solicitudes radicadas por los Inversionistas sean ágiles, efectivas y oportunas, logrando de esta manera que se convierta en un factor decisivo que influya en la toma de decisiones para la localización, expansión y permanencia de los inversionistas extranjeros en Colombia.</t>
  </si>
  <si>
    <t xml:space="preserve">Procolombia
</t>
  </si>
  <si>
    <t>Ministerio de Hacienda
Ministerio de Transporte
Ministerio de Minas</t>
  </si>
  <si>
    <t>• Este canal de comunicaciones será ejecutado bajo el liderazgo del Ministerio de Comercio Industria y Turismo, con la supervisión del Director del Departamento Administrativo de la Presidencia de la República, Diego Molano. Inicialmente, está previsto para las oportunidades de inversión o de reinversión que cuenten con el acompañamiento de ProColombia.</t>
  </si>
  <si>
    <t>Mesa Técnica Legal Región de Internacionalización Prioritaria REGIP Eje Cafetero y Valle del Cauca</t>
  </si>
  <si>
    <t>Eje Cafetero y Valle del Cauca</t>
  </si>
  <si>
    <t>Compartir con los actores de Quindío, Risaralda, Caldas y Valle información sobre incentivos tributarios regionales tendientes a lograr la llegada de capital externo a los territorios regionales</t>
  </si>
  <si>
    <t xml:space="preserve">Gobernación de Caldas
Alcaldía Victoria
Alcaldía Aguadas
Alcaldía Riosucio
</t>
  </si>
  <si>
    <t xml:space="preserve">CRCI Risaralda
CRCI Caldas
CRCI Quindio
</t>
  </si>
  <si>
    <t>Invest in Pereira
Invest in Armenia
Invest in Manizales</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</si>
  <si>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5. Líneas Directrices de la OCDE para Empresas Multinacionales</t>
  </si>
  <si>
    <t>Mesa Técnica Legal Región de Internacionalización Prioritaria REGIP Oriente</t>
  </si>
  <si>
    <t>REGIP Oriente</t>
  </si>
  <si>
    <t>Octubre 29 de 2020</t>
  </si>
  <si>
    <t>Compartir con los actores públicos y privados de Norte de Santander y Santander información sobre incentivos tributarios regionales tendientes a lograr la llegada de capital externo a los territorios regionales.</t>
  </si>
  <si>
    <t>Gobernación de Santander
Alcaldia de Bucaramanga
Gobernación de Norte de Santander
Alcaldía de Barrancabermeja
Alcaldía de Cúcuta
Alcaldía Puerto Santander</t>
  </si>
  <si>
    <t>Basc Oriente</t>
  </si>
  <si>
    <t>Universidad Antonio Nariño</t>
  </si>
  <si>
    <t>Zona Franca Santander</t>
  </si>
  <si>
    <t>Fondo de Garantías FGS</t>
  </si>
  <si>
    <t>Probarrancabermeja</t>
  </si>
  <si>
    <t>Presidencia de la República
DIAN</t>
  </si>
  <si>
    <t>Invest Santander
Invest Cúcuta</t>
  </si>
  <si>
    <t xml:space="preserve">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
</t>
  </si>
  <si>
    <t>Mesa Técnica Legal Región de Internacionalización Prioritaria REGIP Huila-Tolima Agenda</t>
  </si>
  <si>
    <t>Huila-Tolima</t>
  </si>
  <si>
    <t>Octubre 27 de 2020</t>
  </si>
  <si>
    <t>Compartir con los actores públicos y privados de Tolima y Huila información sobre incentivos tributarios regionales tendientes a lograr la llegada de capital externo a los territorios regionales.</t>
  </si>
  <si>
    <t>Gobernación del Huila
Alcaldia de Neiva
Gobernación del Tolima
Alcaldía de Ibagué</t>
  </si>
  <si>
    <t>Camara de Comercio Honda
Guaduas
Norte del Tolima
Cámara de Comercio de Ibagué
Cámara de Comercio del Huila
Sur y Oriente del Tolima
Honda
Guaduas y Norte del Tolima</t>
  </si>
  <si>
    <t>Invest in Huila</t>
  </si>
  <si>
    <t>Se presentaron los distintos tipos de incentivos tributarios que las entidades regionales pueden establecer con el objetivo de atracer Inversión Extranjera Directa de eficiencia. Insutrumentos tales como: 1. Incentivos tributarios regionales (ICA y Predial). 2. Beneficios tributarios de las Megainversiones 3. Asesoría en la extensión de la RED CARPET en el nivel regional. 4. Asesoría en el uso del Bussiness Acces- SIFAI</t>
  </si>
  <si>
    <r>
      <t xml:space="preserve">Emprendimiento y Formalización </t>
    </r>
    <r>
      <rPr>
        <sz val="12"/>
        <color theme="1"/>
        <rFont val="Montserrat"/>
      </rPr>
      <t>Facilitar la formalización, el emprendimiento y su escalabilidad</t>
    </r>
  </si>
  <si>
    <t>Tasa neta de Creación de empresas (%)</t>
  </si>
  <si>
    <t>Análisis Comentarios PROANTIOQUIA al Proyecto de Ley de Emprendimiento</t>
  </si>
  <si>
    <t>6 de Agosto de 2020</t>
  </si>
  <si>
    <t xml:space="preserve">Esta sesión busca conocer las inquietudes de las entidades parte de Proantioquia al respecto de la Ley de Emprendimiento, observaciones que fueron apropiadas previamente a la discusión y se espera generar articulación en las mismas. Emprendimiento, observaciones que fueron apropiadas previamente a la discusión y se espera generar articulación en las mismas.
</t>
  </si>
  <si>
    <t>Alcaldía de Medellín
Alcaldia Envigado</t>
  </si>
  <si>
    <t>Eafit</t>
  </si>
  <si>
    <t xml:space="preserve">Cámara de Comercio de Medellín
</t>
  </si>
  <si>
    <t xml:space="preserve">Andi
Proantioquia
Interactuar
Creame
k Endeavor
Confama
RutaN
</t>
  </si>
  <si>
    <t>Innpulsa</t>
  </si>
  <si>
    <t>Se realizó la revisión de cada una de las inquietudes planteadas y se deja claridad sobre las observaciones que fueron tenidas en cuenta para fortalecer las mipymes</t>
  </si>
  <si>
    <t>Mipymes acompañadas a través de estrategias de desarrollo empresarial</t>
  </si>
  <si>
    <t>Articulación Red Regional de Emprendimiento AMAZONAS</t>
  </si>
  <si>
    <t>La finalidad es activar la red de emprendimiento de Amazonas y lograr su adecuada articulación en el Sistema Nacional de Competitividad e Innovación.</t>
  </si>
  <si>
    <t>La finalidad es activar la red de emprendimiento de Amazonas y lograr su adecuada articulación en el Sistema Nacional de Competitividad e Innovación</t>
  </si>
  <si>
    <t>Articulación Red Regional de Emprendimiento CASANARE</t>
  </si>
  <si>
    <t>Casanare</t>
  </si>
  <si>
    <t>30 de Noviembre de 2020</t>
  </si>
  <si>
    <t>La finalidad de esta reunión es la de articular la Red Regional de Emprendimiento de Casanare a la
Comisión Regional de Competitividad de conformidad con el nuevo sistema de Competitividad e
Innovación.</t>
  </si>
  <si>
    <t xml:space="preserve"> Representante de Mujeres, Representante Social, </t>
  </si>
  <si>
    <t>Unisangil</t>
  </si>
  <si>
    <t>Instituto Financiero del Casanare</t>
  </si>
  <si>
    <t>Fundación Amanecer</t>
  </si>
  <si>
    <t xml:space="preserve"> Sena</t>
  </si>
  <si>
    <t>La finalidad de esta reunión es la de articular la Red Regional de Emprendimiento de Casanare a la Comisión Regional de Competitividad de conformidad con el nuevo sistema de Competitividad e Innovación.</t>
  </si>
  <si>
    <t>Articulación Red Regional de Emprendimiento VICHADA</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</si>
  <si>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</si>
  <si>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 xml:space="preserve">Secretaría de Planeación del Departamento de Vichada. </t>
  </si>
  <si>
    <t xml:space="preserve">Comisión Regional de Competitividad. </t>
  </si>
  <si>
    <t>Cámara de Comercio de Villavicencio.</t>
  </si>
  <si>
    <t>Desde la Dirección de Micro, Pequeña y Mediana Empresa, brindamos acompañamiento a la Red Regional de Emprendimiento con el ánimo de lograr una adecuada articulación entre los actores del ecosistema emprendedor, por lo tanto y atendiendo la solicitud convocamos este espacio para conocer el estado de la Red Regional y las expectativas al respecto.</t>
  </si>
  <si>
    <t>Articulación Red Regional de Emprendimiento Departamento del Magdalena</t>
  </si>
  <si>
    <t>24 de Noviembre de 2020</t>
  </si>
  <si>
    <t>Se conoció el modelo que ha trabajado la Red Regional de Magdalena y se identificaron líneas de acción para trabajar con ellos en el proceso de articulación al Sistema de Competitividad e Innovación Departamental. La Cámara de Comercio enviará los archivos para revisión y análisis por parte del Ministerio.</t>
  </si>
  <si>
    <t>Gobernacion del Magdalena.</t>
  </si>
  <si>
    <t xml:space="preserve">Cámara de Comercio del Magdalena, </t>
  </si>
  <si>
    <t>Feria Empresarial y de Negocios Conecta Cluster</t>
  </si>
  <si>
    <t xml:space="preserve">Espacio virtual experiencial para conectar con el ecosistema emprendedor, para crear espacios que generan conexiones de valor con los actores vinculados a los diferentes Clúster, facilitando el acceso a conocimientos y herramientas específicas con las entidades participantes y los demás empresarios asistentes. Así mismo, los participantes podrán conocer de la mano de expertos en temas de Transformación Digital, Flujo de caja y Estrategia Comercial, cómo conectar con información relevante, pertinente y de valor.
</t>
  </si>
  <si>
    <t>Durante el evento los empresarios tuvieron la oportunidad de realizar citas de negocio con empresas ancla, entidades financieras y empresas invitadas del ecosistema que se vincularon al proceso; dentro del proceso de agendamiento de citas de negocio 272 empresas se registraron en la plataforma de citas de negocio y se realizaron 218 citas de negocio. Así mismo, los empresarios participantes, pudieron visitar la muestra empresarial virtual, siendo un espacio de exposición, posicionamiento y punto contacto de las empresas participantes y asistentes, contando con 3166 visitas a la muestra empresarial entre pabellones y los stands de los empresarios participantes. Finalmente se desarrolló una agenda académica que contó con invitados de talla internacional y nacional, con una asistencia general de 727 personas de las cuales el 55% estuvieron en el auditorio principal de la feria y el 45% estuvieron en las 6 salas de ideación, donde se establecieron los retos establecidos en la agenda académica.
De esta manera Conecta Cluster se convirtió en el espacio propicio para apoyar el proceso de desarrollo empresarial, para la evolución de las empresas en canales digitales, mejora de su flujo de caja y prácticas para una rápida activación comercial Fue un momento de tomar acción, donde los empresarios participantes, aliados y entidades nos acompañaron en cada una de las fases y permitiendo fortalecer nuestro ecosistema empresarial colombiano; realizando y fomentando actividades de Networking entre las empresas acompañadas en el programa y entidades vinculadas como aliados, empresas ancla y entidades financieras permitiendo crear dinámicas de negocio, alianzas y fortalecimiento empresarial.</t>
  </si>
  <si>
    <t>Análisis Comentarios ANDI al Proyecto de Ley de Emprendimiento</t>
  </si>
  <si>
    <t>Se coordina la mesa técnica con ANDI con el ánimo de conocer los comentarios respecto del Proyecto de Ley de Emprendimiento y el alcance de los mismos en las proposiciones presentadas.</t>
  </si>
  <si>
    <t>Se revisaron una a una las manifestaciones de Andi y se dio respuesta sobre el alcance de las propuestas. Se articulan algunas acciones para lograr un consenso en las proposiciones que pasan a debate</t>
  </si>
  <si>
    <t>Análisis Comentarios ACOPI al Proyecto de Ley de Emprendimiento</t>
  </si>
  <si>
    <t>Septiembre 2 de 2020</t>
  </si>
  <si>
    <t xml:space="preserve">Se coordina la mesa técnica con ACOPI con el ánimo de conocer los comentarios al respecto del Proyecto de Ley de Emprendimiento y el alcance de los mismos en las proposicones presentadas.
</t>
  </si>
  <si>
    <t xml:space="preserve">Se revisaron una a una las manifestaciones de Acopi y se dio respuesta sobre el alcance de las propuestas. Se manifiesta cual será incluida o adoptada en el texto final. </t>
  </si>
  <si>
    <t>Análisis Comentarios COLFRANQUICIAS al Proyecto de Ley</t>
  </si>
  <si>
    <t>Septiembre 17 de 2020</t>
  </si>
  <si>
    <t>Esta sesión busca conocer las inquietudes de Colfranquicias respecto a la Ley de Emprendimiento, observaciones
que fueron apropiadas previamente a la discusión.</t>
  </si>
  <si>
    <t>Colfranquicias</t>
  </si>
  <si>
    <t>Se reciben las inquietudes planteadas por Colfranquicias y se acuerda considerar la proposición de artículo en el proyecto de ley.</t>
  </si>
  <si>
    <t>Se coordina la mesa técnica con ANDI con el ánimo de conocer los comentarios respecto del Proyecto de
Ley de Emprendimiento y el alcance de los mismos en las proposiciones presentadas.</t>
  </si>
  <si>
    <t xml:space="preserve">Se revisaron una a una las manifestaciones de Andi y se dio respuesta sobre el alcance de las propuestas.
Se articulan algunas acciones para lograr un consenso en las proposiciones que pasan a debate. </t>
  </si>
  <si>
    <t>Convocatoria de Agricultura Familiar de INNpulsa - Mesa de Productividad y Empleo</t>
  </si>
  <si>
    <t>Población Indígena</t>
  </si>
  <si>
    <t>Primera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</si>
  <si>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Mesa directiva del Paro de Buenaventura y líderes comunitarios indígenas</t>
  </si>
  <si>
    <t>Se logró socializar la dinámica del instrumento al cual se postularán los proyectos productivos, además se socializan los requisitos que deben cumplir los proyectos productivos y para finalizar se expone el proceso de identificación de organizaciones. Las comunidades se compromenten en enviar la prouesta para la logística del diligenciamiento de la matriz de identificación</t>
  </si>
  <si>
    <t>Segunda mesa de trabajo para dar cumplimiento a la ruta critica del acuerdo; Proyectos productivos para la población indígena: El Ministerio de Comercio, Industria y Turismo brindará apoyo en la identificación y diseño de un proyecto con la comunidad para presentarlo a la Convocatoria de Agricultura Familiar de INNpulsa</t>
  </si>
  <si>
    <t xml:space="preserve">Mesa directiva del Paro de Buenaventura y lideres comunitarios indígenas </t>
  </si>
  <si>
    <t>Con el propósito de darle cumplimiento al numeral 1). literal b). Identificación de productos y beneficiarios potenciales, que cumplan los requisitos, para incluir los proyectos, a cargo de las organizaciones indígenas ACIVA RP y ORIVAC ; las organizaciones deben presentar las matrices de identificación.</t>
  </si>
  <si>
    <t>Mesa de Productividad y Empleo Encuentro de Economías Propias</t>
  </si>
  <si>
    <t>Diciembre 2 de 2020</t>
  </si>
  <si>
    <t>Jornada de la mesa de Productividad y Empleo para coordinar la realización del Encuentro de Economías Propias para incentivar la comercialización de los productos de los pueblos indígenas, revisión de acuerdos de la mesa anterior y revisión de posibles escenarios para el cumplimiento en 2021.</t>
  </si>
  <si>
    <t>Alcaldía de Buenaventura</t>
  </si>
  <si>
    <t>Mesa de Productividad del Paro Cívico de Buenaventura, representantes de las organizaciones indígenas ACIVA- RP y ORIVAC</t>
  </si>
  <si>
    <t>Artesanías de Colombia</t>
  </si>
  <si>
    <t xml:space="preserve">Junto con Artesanías de Colombia, se plantearon opciones para el desarrollo del evento de económias propias a las comunidades con el fin de dar cumplimiento al acuerdo “Realización de un Encuentro de Economías Propias para incentivar la comercialización de los productos de los pueblos indígenas".
</t>
  </si>
  <si>
    <t>Octubre 21 de 2020</t>
  </si>
  <si>
    <t>Abordar el punto 1 de la ruta crítica construida en torno al acuerdo “Realización de un Encuentro de Economías Propias para incentivar la comercialización de los productos de los pueblos indígenas". En el marco de los acuerdo realizados en la mesa del Paro Cívico de Buenaventura.</t>
  </si>
  <si>
    <t>Se avanzó en la identificación de expectativas de las comunidades en relación con la ruta crítica plateada para dar cumplimiento al acuerdo “Realización de un Encuentro de Economías Propias para incentivar la comercialización de los productos de los pueblos indígenas". La intención es construir una propuesta que pase por la mesa del comité del paro para que sea validada y poder avanzar, esta sería a partir de espacios físicos en la línea de lo que se viene trabajando con Artesanías de Colombia coordinando de manera conjunta con la mesa del paro como se realizaría la participación.</t>
  </si>
  <si>
    <t>Mesa técnica revisión de matriz de seguimiento a compromisos del paro Cívico de Buenaventura</t>
  </si>
  <si>
    <t>Marzo 10 de 2020</t>
  </si>
  <si>
    <t>Espacio convocado por el Ministerio del Interior para intervención de representantes del Ministerio de Comercio Industria y Turismo denominado: Mesa tecnica 10 de marzo para revisión de matriz de seguimiento a Compromisos del paro cívico de Buenaventura</t>
  </si>
  <si>
    <t>Ministerio de Agricultura
Ministerio del  Trabajo
Departamento para la Prosperidad Social
Ministerio de Minas y Energía
Autoridad Nacional de Acuicultura y Pesca
Agencia de Desarrollo Rural
SENA
Corporación colombiana de investigación agropecuaria AGROSAVIA
Dimar
Procuraduría General de la Nación
Ministerio del Interior</t>
  </si>
  <si>
    <t>Finagro
Banco Agrario</t>
  </si>
  <si>
    <t>Procolombia
Bancoldex
Fontur 
Innpulsa</t>
  </si>
  <si>
    <r>
      <rPr>
        <b/>
        <sz val="12"/>
        <color theme="1"/>
        <rFont val="Montserrat"/>
      </rPr>
      <t xml:space="preserve">Temas a tratar con el comité </t>
    </r>
    <r>
      <rPr>
        <sz val="12"/>
        <color theme="1"/>
        <rFont val="Montserrat"/>
      </rPr>
      <t>: 1. Plan de Choque para garantizar el cumplimiento de las priorizaciones bajo el liderazgo del DNP. 2. Indicar cómo se va desarrollar ese plan de choque para que los compromisos priorizados queden cumplidos en un plazo menor a un año, es decir a diciembre de 2020.</t>
    </r>
  </si>
  <si>
    <t>Articulación institucional PARQUESOFT META</t>
  </si>
  <si>
    <t>Meta</t>
  </si>
  <si>
    <t>Octubre 7 de 2020</t>
  </si>
  <si>
    <t>Esta sesión busca articular acciones entre Parquesoft e Innpulsa Colombia como parte del compromiso adquirido por el Ministro para llevar la oferta programática institucional a la región.</t>
  </si>
  <si>
    <t>Inmpulsa</t>
  </si>
  <si>
    <t>Parquesoft Meta</t>
  </si>
  <si>
    <t>Se acompañó la presentación del portafolio de Innpulsa y la articulación de acciones con la regional Meta.</t>
  </si>
  <si>
    <t>Articulación institucional PARQUESOFT META Y DIRECCION NACIONAL</t>
  </si>
  <si>
    <t>Octubre 13 de 2020</t>
  </si>
  <si>
    <t>Esta sesión busa articular acciones entre Parquesoft y Bancoldex para la creación de la oferta institucional como parte de los compromisos de alto nivel con la región.</t>
  </si>
  <si>
    <t>Parquesoft Meta
Parquesoft Dirección Nacional</t>
  </si>
  <si>
    <t>Se acompañó la presentación del portafolio de Bancoldex a la Dirección Nacional y la articulación de acciones con la regional Meta.</t>
  </si>
  <si>
    <t xml:space="preserve">Diálogos Empresariales Regionales. Gobernación de San Andrés Islas, Innpulsa Colombia, Sena
</t>
  </si>
  <si>
    <t>San Andrés</t>
  </si>
  <si>
    <t>Dando cumplimiento a los compromisos de los diálogos regionales empresariales se atiende la Gobernación de San Andrés Islas con el fin de articular la oferta de Innpulsa Colombia y el SENA.</t>
  </si>
  <si>
    <t xml:space="preserve">Se presenta la oferta programática de Innpulsa Colombia y el Fondo Emprender del SENA con el ánimo de conectar acciones y directamente entren en contacto para hacer posible la oferta programática y una convocatoria en el año 2021 para el Fondo Emprender.
</t>
  </si>
  <si>
    <t>Diálogos Empresariales Regionales. Articulación Cámara de Comercio Girardot- Innpulsa</t>
  </si>
  <si>
    <t>Girardot</t>
  </si>
  <si>
    <t>Septiembre 3 de 2020</t>
  </si>
  <si>
    <t>Dando cumplimiento a los compromisos de los diálogos regionales empresariales se atiende la Cámara de Comercio de Girardot con el fin de articular la oferta de Innpulsa con esta cámara.</t>
  </si>
  <si>
    <t>Se presenta la oferta programática de Innpulsa Colombia con el ánimo de conectar acciones y directamente entren en contacto para hacer posible estas acciones en la jurisdiccion de esta Cámara</t>
  </si>
  <si>
    <t xml:space="preserve">Seguimiento a compromisos del paro Cívico de Buenaventura.
</t>
  </si>
  <si>
    <t>Población vulnerable</t>
  </si>
  <si>
    <t>Agosto 29 de 2020</t>
  </si>
  <si>
    <t xml:space="preserve">Espacio convocado por el Ministerio del Interior para intervención de representantes del Ministerio de Comercio Industria y Turismo denominado: Mesa técnica 29 de agosto para revisión de matriz de seguimiento a compromisos del paro Cívico de Buenaventura.
</t>
  </si>
  <si>
    <t>Ministerio de Agricultura
Ministerio del  Trabajo
Departamento para la Prosperidad Social
Ministerio de Minas y Energía
Autoridad Nacional de Acuicultura y Pesca
Agencia de Desarrollo Rural
SENA
Ministerio del Interior
Agrosavia
Dimar
Procuraduría General de la Nación.</t>
  </si>
  <si>
    <t>Se concerto el cierre de 5 compromisos el dia 29 de agosto. Se tuvo sesión adicional el 05 de septiembre para concertar el cierre de 2 compromisos. Concertación de cierre para 7 compromisos en total. Se establecieron rutas criticas para 5 compromisos que se encuentran en avance. (Atracción de inversión, Cluster de Turismo, Plan Maestro de Turismo, Proyectos Productivos Comunidad Indigena, Evento Economias Propias).</t>
  </si>
  <si>
    <t>Articulación Cámara de Comercio Chocó - Innpulsa - Sena</t>
  </si>
  <si>
    <t>Chocó</t>
  </si>
  <si>
    <t>En atención al seguimiento de compromisos regionales del Sr. Viceministro, se articula la oferta del Ministerio de Comercio a través de Innpulsa Colombia y se convoca al Sena para presentar a la Cámara de Comercio de Chocó esta oferta institucional.</t>
  </si>
  <si>
    <t>Cámara de Comercio de Chocó</t>
  </si>
  <si>
    <t>Se realiza la presentación del portafolio instititucional al equipo de la Cámara de Comercio y se presenta el portafolio del Fondo Emprender del Sena, dejando a disposicion las acciones institucionales.</t>
  </si>
  <si>
    <t>Nuevas fuentes de crecimiento - Turismo</t>
  </si>
  <si>
    <t>PIB alojamiento y servicios de comida (miles de millones)</t>
  </si>
  <si>
    <t xml:space="preserve"> 9.610 Jun 2020 </t>
  </si>
  <si>
    <t>Consulta Pública. Política de Turismo Sostenible</t>
  </si>
  <si>
    <t>Evento Sectorial Turismo</t>
  </si>
  <si>
    <t>Septiembre 10 de 2020</t>
  </si>
  <si>
    <t>Finalizado el documento técnico de la Política de Turismo Sostenible, se publicó en la página web del Ministerio de Comercio, Industria y Turismo para consulta de la ciudadanía y de todos los actores interesados. También se publicó un formulario en el que se recibieron sus comentarios y aportes.</t>
  </si>
  <si>
    <t>Autoridades Locales</t>
  </si>
  <si>
    <t>Representantes academia</t>
  </si>
  <si>
    <t>Rep. ONG</t>
  </si>
  <si>
    <t>Representantes gremios</t>
  </si>
  <si>
    <t>Se recibieron más de 200 comentarios específicos de 40 actores. Estos incluyen 8 autoridades locales, 3 instituciones académicas, 1 gremio, 2 ONG, 8 empresas y 3 personas independientes. Se acogió total o parcialmente el 52% de los comentarios recibidos en relacion con el documento y con base en ellos, este fue finalizado.</t>
  </si>
  <si>
    <t xml:space="preserve">Visitantes no residentes </t>
  </si>
  <si>
    <t xml:space="preserve">4,28 millones </t>
  </si>
  <si>
    <t>1,7 millones*</t>
  </si>
  <si>
    <t xml:space="preserve"> 3,70 millones*</t>
  </si>
  <si>
    <t xml:space="preserve"> 1.052.279 Sept 2020 </t>
  </si>
  <si>
    <t>Sesión No. 17 Consejo Consultivo de la Industria Turística - Presentación de la Política de Turismo Sostenible</t>
  </si>
  <si>
    <t xml:space="preserve">17 septiembre de 2020
</t>
  </si>
  <si>
    <t xml:space="preserve">Teniendo en cuenta que el Consejo Consultivo de la Industria Turística reune gremios que representan a los grupos empresariales del sector, y que este tiene dentro de sus funciones asesorar al Ministerio de Comercio, Industria y Turismo en la formulación de políticas (artículo 9, ley 1558 de 2012) se convocó a una sesión en la que se abordó como único tema la "socialización y verificación del contenido del documento técnico de la Política de Turismo Sostenible". </t>
  </si>
  <si>
    <t>Se presentó el proceso de formulación y los contenidos del documento técnico de la Política de Turismo Sostenible y se recibieron comentarios de los asistentes a la sesión. Los comentarios fueron positivos y de apoyo en relación con las fases finales de formulación de la política, así como en su implementación. Se invitó a los participantes a la sesióin a consultar el documento técnico completo publicado para consulta pública en la página web del Ministerio de Comercio, Industria y Turismo.</t>
  </si>
  <si>
    <t xml:space="preserve">Exportaciones de servicios en la cuenta de viajes y transporte de pasajeros de la BP (USD mill) </t>
  </si>
  <si>
    <t>1.565 Jun 2020</t>
  </si>
  <si>
    <t>Audiencia Pública. Modificación Ley General de Turismo</t>
  </si>
  <si>
    <t>Octubre 8 de 2020</t>
  </si>
  <si>
    <t xml:space="preserve">Escuchar observaciones para construir el texto de ponencia para el primer debate del proyecto de Ley " Por el cual se modifica la Ley General de Turismo y se dictan otras disposiciones".
</t>
  </si>
  <si>
    <t>ANATO
IATA
ACOTUR
ACOLTES
ADDIT
Gremios de transporte de pasajeros
Asociaciones de guías.</t>
  </si>
  <si>
    <t>Empresas de servicios de transporte aéreo y terrestre
Agencias de viajes
Guías turísticos.</t>
  </si>
  <si>
    <t>Se recogieron las distintas observaciones para construir el texto de ponencia para primer debate del proyecto de Ley " Por el cual se modifica la Ley General de Turismo y se dictan otras disposiciones"</t>
  </si>
  <si>
    <t>Escuchar observaciones para construir el texto de ponencia para primer debate del proyecto de Ley " Por el cual se modifica la Ley General de Turismo y se dictan otras disposiciones"</t>
  </si>
  <si>
    <t>Se recogieron las distintitas observaciones para construir el texto de ponencia para primer debate del proyecto de Ley "Por el cual se modifica la Ley General de Turismo y se dictan otras disposiciones".</t>
  </si>
  <si>
    <t xml:space="preserve">Escuchar observaciones para construir el texto de ponencia para primer debate del proyecto de Ley " Por el cual se modifica la Ley General de Turismo y se dictan otras disposiciones"
</t>
  </si>
  <si>
    <t xml:space="preserve">ASOBARES
ACODRES
ACOLAP </t>
  </si>
  <si>
    <t>Representantes de franquicias de restaurantes
Parques de diversiones - temáticos
Parques Nacionales Naturales de Colombia
Representantes del turismo de naturaleza, entre otros.</t>
  </si>
  <si>
    <t>Nuevas fuentes de crecimiento - Economía Naranja</t>
  </si>
  <si>
    <t>Economía Naranja Tanque de Pensamiento Mecanismos de Financiación Industria Naranja - 14, 21 y 28 de octubre</t>
  </si>
  <si>
    <t>Artes Visuales: Pintura, escultura, fotografía, vídeo y performance.
Artes Escénicas: Conciertos, ópera, orquestas, danza y teatro.
Turismo y Patrimonio Cultural: Museos, cocinas tradicionales, artesanías, parques naturales, bibliotecas, archivos, festivales y carnavales</t>
  </si>
  <si>
    <t>Generar espacios de encuentro, pensamiento, discusión y cocreación, entre universidad, empresa y estado enfocados en generar ideas y proyectar estrategias al futuro para diferentes sectores de las industrias culturales y creativas y mejorar sus modelos de liquidéz y acceso a nuevos mecanismos de financiación</t>
  </si>
  <si>
    <t>Secretaría de Cultura, Recreación y Deporte</t>
  </si>
  <si>
    <t>Universidad Joge Tadeo Lozano</t>
  </si>
  <si>
    <t>Bancolombia
Finaktiva</t>
  </si>
  <si>
    <t>Fenalco</t>
  </si>
  <si>
    <t>Artesanías de Colombia
Innpulsa
Bancoldex</t>
  </si>
  <si>
    <t>Ministerio de Cultura</t>
  </si>
  <si>
    <t>Se identificaron diferentes mecanismos alternativos de financiación, para los diferentes modelos de gestión de la economía naranja y se definió un plan de trabajo de largo plazo para cierres de brechas en esta temática para el sector.</t>
  </si>
  <si>
    <t xml:space="preserve">Nuevas Fuentes de
Crecimiento - 
Aprovechamiento de Acuerdos y
Mercados
</t>
  </si>
  <si>
    <t>Equipo Negociador</t>
  </si>
  <si>
    <t>Negociación para un Acuerdo de Asociación Económica entre Colombia y Japón</t>
  </si>
  <si>
    <t>Durante vigencia 2020</t>
  </si>
  <si>
    <t>Informar al sector privado sobre el estado de negociación con Japón, reuniones sectoriales para revisar propuestas de ofertas y solicitudes y evaluaciones sectoriales</t>
  </si>
  <si>
    <t xml:space="preserve">Empresarios, sector privado, (Todos los gremios (SAC, Asocaña, ANDI, FENAVI, Augura, Grupo Daabon, FEDEGAN, Federación Nacional de Cafeteros, ASOCOLFORES, Fedecoleche, Acolfa, Naturandina, Cámara colombo japonesa (Agrupa 60 empresas colombianas y japonesas con interés comercial e inversiones en Colombia, Importadores de vehículos, ingeniería, alimentos), Analdex, Hino, Mitsui, Acicam, Acoplásticos, Federación de Cacao, ANDI (Dirección de Industria, Cámara textil-confección, Cámara de Acero, Fedemetal, Cámara de Electrodomésticos, Farmacéutica, Cámara de alimentos, Químicos, entre otras cámaras), General Motors - Grupo &lt;a&gt;, Isuzu, Sofasa, General Motors, Acolfa, Analdex, FENALCO, ANDEMOS, Augura, FENAVI, CorpoHass)
</t>
  </si>
  <si>
    <t>Comité de Comercio Exterior Nacional Analdex</t>
  </si>
  <si>
    <t>Noviembre 20 de 2020</t>
  </si>
  <si>
    <t>Exponer sobre el estado de la negociación con Japón a los afiliados de Analdex</t>
  </si>
  <si>
    <t>Analdex</t>
  </si>
  <si>
    <t xml:space="preserve">Revisar el estado de las negociaciones comerciales
</t>
  </si>
  <si>
    <t>Informe al Sector Privado sobre las negociaciones en curso de la Alianza del Pacífico.</t>
  </si>
  <si>
    <t>Julio 14 de 2020</t>
  </si>
  <si>
    <t>Exponer sobre el estado de la negociación con los países Candidatos a Estados Asociados de la Alianza del Pacifico</t>
  </si>
  <si>
    <t>Revisar el estado de las negociaciones comerciales</t>
  </si>
  <si>
    <t>Evento de promoción TLC Colombia e Israel: Innovación &amp; Desarrollo</t>
  </si>
  <si>
    <t xml:space="preserve">El Ministerio de Comercio encabezado por el Jefe Negociador preparó conjuntamente con Presidencia, Cancillería, ProColombia, entre otras entidades el evento de lanzamiento de la entrada en vigor del Acuerdo comercial con Israel que contó con la intervención del Presidente Iván Duque y el Ministro Benjamin Netanyahu. </t>
  </si>
  <si>
    <t xml:space="preserve">Lanzamiento conjunto con el gobierno de Israel de la oficina de innovación de Colombia en Israel y presentación de las oportunidades para los dos países con ocasión de la entrada en vigor del Tratado de Libre Comercio el 11 de agosto de 2020. </t>
  </si>
  <si>
    <t>Fortalecimiento Institucional</t>
  </si>
  <si>
    <t>Índice de Desempeño Institucional</t>
  </si>
  <si>
    <t>Oficina Asesora de Planeación Sectorial</t>
  </si>
  <si>
    <t xml:space="preserve">Audiencia Pública de Rendición de Cuentas 2020 </t>
  </si>
  <si>
    <t>Evento Sectorial Comercio, Industria y Turismo</t>
  </si>
  <si>
    <t>El Ministerio de Comercio, Industria y Turismo como parte de sus responsabilidades y compromiso con la ciudadanía y partes interesadas, y en cumplimiento del artículo 48 de la Ley 1757 del 2015 y la Política de Rendición de Cuentas de la Rama Ejecutiva ( CONPES 3654 de 2010), lo invita a participar en la audiencia pública de rendición de cuentas</t>
  </si>
  <si>
    <t>Entes territoriales</t>
  </si>
  <si>
    <t>Misión OMC</t>
  </si>
  <si>
    <t>Cooperativas
Sindicato</t>
  </si>
  <si>
    <t>Entidades del sector
Mincit</t>
  </si>
  <si>
    <t>Entidades públicas
 Cuerpos colegiados (Congreso de la República/ Consejos Municipales)</t>
  </si>
  <si>
    <t>El Ministro expresa felicitaciones por la gestión efectuada. El evento se efectúo de modo virtual. La grabación de la transmisión se hizo en vivo desde el Centro de Convenciones ÁGORA con resultados excelentes dado a la debida coordinación de la logística con los protocolos de bioseguridad. Se desarrolló el evento bajo las actividades descritas en el documento minuto a minuto y el guión diseñado por el Grupo de Comunicaciones. Se recibieron 53 preguntas con inquietudes y comentarios los cuales fueron clasificados debidamente respondidos según su tema. Todos los temas relacionados en las preguntas fueron tratados, pero en el evento se contestaron 16 preguntas puntuales.</t>
  </si>
  <si>
    <t>Secretaría General</t>
  </si>
  <si>
    <t xml:space="preserve">Feria Virtual MINCIT 2020
</t>
  </si>
  <si>
    <t>Feria Ciudadana</t>
  </si>
  <si>
    <t>Noviembre 11 de 2020</t>
  </si>
  <si>
    <t>Con esta Feria se busca crear un espacio para permitir el acceso y aprovechamiento de la oferta institucional del sector por parte diversos grupos de interés, teniendo un alcance nacional, de cara al propósito de fortalecer el proceso de atención al ciudadano y mejorar los tiempos de respuesta. Esta feria será un escenario para que los actores del ecosistema productivo fortalezcan su interacción con los instrumentos de Política de Comercio, Industria y Turismo. Se espera acercar a los ciudadanos y empresarios a los programas, planes, portafolio de servicios y tramites del Ministerio, generando sentido de pertenencia de los empresarios hacia la tarea adelantada por el sector; articular la oferta institucional del Ministerio; facilitar el acceso al ciudadano de trámites, servicios e información y proveer información sobre los programas y campañas del Ministerio. De este modo, con la interacción de los asistentes con las entidades adscritas y vinculadas del sector, así como con las dependencias del Ministerio, se generen insumos para seguimiento y acompañamiento posterior por parte del Ministerio.</t>
  </si>
  <si>
    <t>Un total de 3.496 personas desde 155 ciudades –de Colombia y 16 países– visitaron la Feria Virtual Mincit 2020, que presentó la oferta institucional del sector de Comercio, Industria y Turismo el pasado 11 de noviembre. Durante las 10 horas que estuvo activa la plataforma, empresarios y emprendedores se conectaron a los 7 pabellones, participaron en las 17 charlas de la agenda académica y realizaron reuniones individuales en 40 salas de conversación con funcionarios de las doce entidades participantes. El mayor interés por parte de los visitantes se concentró en Liquidez y Financiamiento empresarial, Acceso a Mercados, Fortalecimiento Empresarial y Programas a Sectores Productivos Clave. Las charlas académicas, que se realizaron en directo a lo largo del día, versaron sobre temas de interés como acuerdos comerciales, insolvencia, propiedad industrial sistema nacional de calidad, herramientas de contaduría pública, certificación de productos ante el Invima. RUT, factura electrónica, propiedad industrial, Plan Vallejo, Ventanilla Única de Comercio Exterior (VUCE) y desarrollo profesional de las mujeres.</t>
  </si>
  <si>
    <t>Evento enfocado a:</t>
  </si>
  <si>
    <t>Sector CIT</t>
  </si>
  <si>
    <t>Evento</t>
  </si>
  <si>
    <t xml:space="preserve">Género
</t>
  </si>
  <si>
    <t xml:space="preserve">Victimas
</t>
  </si>
  <si>
    <t>Retroalimentación trámites institucionales</t>
  </si>
  <si>
    <t>Ejercicios de Planificación institucional</t>
  </si>
  <si>
    <t>Ejercicios de Innovación / Tanques de pensamiento</t>
  </si>
  <si>
    <t>14 mayo de 2023 (Cucuta)
18 mayo de 2023 al 18 de julio de 2023 (Santa Marta - Cienaga)</t>
  </si>
  <si>
    <t>31 de agosto  de 2023</t>
  </si>
  <si>
    <t>Inicialmente se realizo una caracterizacion de la poblacion en asocio con la USAID  y posteriormente se realizó convocatoria y socialización del programa por parte de los aliados estrategicos en las diferentes regiones priorizadas del pais en donde se enviaba informacion del proyecto y el link de inscrpcion del mismo para las personas interesadas que cumplieran el perfil requerido.</t>
  </si>
  <si>
    <t>23 de marzo de 2023</t>
  </si>
  <si>
    <t>Lanzamiento -Socialización del programa y convocatoriaS</t>
  </si>
  <si>
    <t>18 de julio de 2023</t>
  </si>
  <si>
    <t>18 de Septiembre de 2023</t>
  </si>
  <si>
    <t>12 de Septiembre de 2023</t>
  </si>
  <si>
    <t>13 de diciembre de 2023</t>
  </si>
  <si>
    <t>13 de octubre 2023</t>
  </si>
  <si>
    <t>Promover un espacio de debate público, entre las organizaciones de la economía popular, la academia, el Gobierno y actores internacionales, sobre los retos, límites y apuestas de la política pública para la economía popular en el marco del actual Plan Nacional de Desarrollo.</t>
  </si>
  <si>
    <t>16 de junio de 2023</t>
  </si>
  <si>
    <r>
      <t xml:space="preserve">Webinar para potenciar el alcance del programa ALDEA Global (etapa 2: convocatoria de emprendimientos de alto impacto) y acercar la información a las personas interesadas. 
</t>
    </r>
    <r>
      <rPr>
        <b/>
        <sz val="12"/>
        <color theme="1"/>
        <rFont val="Montserrat"/>
      </rPr>
      <t xml:space="preserve">Realizado y cumplió con el objetivo   </t>
    </r>
  </si>
  <si>
    <r>
      <t xml:space="preserve">Llevar a cabo el cierre del programa Aldea Experimenta Básico, evidenciando los resultados
puntuales del programa (impacto y gestión), dando a conocer los casos de éxito y
generando las conexiones de valor requeridas por los emprendedores. 
</t>
    </r>
    <r>
      <rPr>
        <b/>
        <sz val="12"/>
        <color theme="1"/>
        <rFont val="Montserrat"/>
      </rPr>
      <t xml:space="preserve">Realizado y cumplió con el objetivo   </t>
    </r>
  </si>
  <si>
    <r>
      <t xml:space="preserve">Se realiza el evento de cierre del programa ALDEA COLOMBIA - COLOMBIA - BRASIL . 
</t>
    </r>
    <r>
      <rPr>
        <b/>
        <sz val="12"/>
        <color theme="1"/>
        <rFont val="Montserrat"/>
      </rPr>
      <t xml:space="preserve">Realizado y cumplió con el objetivo   </t>
    </r>
  </si>
  <si>
    <t xml:space="preserve">Primer Semestre * Se realizo en el segundo semestre - Evento de lanzamiento </t>
  </si>
  <si>
    <t>Evento No Realizado</t>
  </si>
  <si>
    <t>https://fiducoldexsa-my.sharepoint.com/:f:/g/personal/katherin_bautista_innpulsacolombia_com/EtBaeCEi6ahJmTbSnqBKeh8B6mwyIf5GJBz-zFLLE8z7SA?e=1CxOPh</t>
  </si>
  <si>
    <t>Requerimiento - 020424</t>
  </si>
  <si>
    <r>
      <t>Se desarrollo  el evento de lanzamiento de APPS.CO- 2023, el cual contó con transmisión virtual y se realizó presencial en un formato hibrido  +</t>
    </r>
    <r>
      <rPr>
        <b/>
        <sz val="12"/>
        <color theme="1"/>
        <rFont val="Montserrat"/>
      </rPr>
      <t xml:space="preserve">Realizado y cumplió con el objetivo </t>
    </r>
  </si>
  <si>
    <r>
      <t xml:space="preserve">Se realizó el evento de apertura de la Fase de Crecimiento Tech
</t>
    </r>
    <r>
      <rPr>
        <b/>
        <sz val="12"/>
        <color theme="1"/>
        <rFont val="Montserrat"/>
      </rPr>
      <t xml:space="preserve">Realizado y cumplió con el objetivo </t>
    </r>
  </si>
  <si>
    <r>
      <t xml:space="preserve">Se realizó el evento de apertura de la Fase de Producto  digital, 
</t>
    </r>
    <r>
      <rPr>
        <b/>
        <sz val="12"/>
        <color theme="1"/>
        <rFont val="Montserrat"/>
      </rPr>
      <t xml:space="preserve">Realizado y cumplió con el objetivo </t>
    </r>
  </si>
  <si>
    <r>
      <t xml:space="preserve">Se realizó el evento de cierre del  Programa APPS.CO
</t>
    </r>
    <r>
      <rPr>
        <b/>
        <sz val="12"/>
        <color theme="1"/>
        <rFont val="Montserrat"/>
      </rPr>
      <t xml:space="preserve">Realizado y cumplió con el objetivo </t>
    </r>
  </si>
  <si>
    <t>El Ministerio de Comercio, Industria y Turismo adelanta el proceso de diseño de los productos y servicios institucionales, atendiendo los diferentes grupos de valor. Planeación Estratégica Institucional</t>
  </si>
  <si>
    <t>Apoyo al crecimiento y sostenibilidad de los Micronegocios</t>
  </si>
  <si>
    <t>Foro de Innovación e inclusión crediticia para la economía popular</t>
  </si>
  <si>
    <t xml:space="preserve">El Foro de Innovación e Inclusión Crediticia de la Economía Popular fue organizado por Ministerio de Hacienda y Crédito Público, Grupo Bicentenario, Banca de las Oportunidades y el Banco Interamericano de Desarrollo, con el apoyo del Grupo Banco Mundial. 
</t>
  </si>
  <si>
    <t>En este espacio se compartieron experiencias internacionales de la banca de desarrollo para la financiación de los micronegocios, metodologías innovadoras de originación de crédito y la estrategia de la inclusión crediticia de la economía popular, llamada “CREO, un crédito para conocernos”, apalancada desde el Grupo Bicentenario. Asistieron más de 450 personas de entidades del sector financiero como ONGs microcrediticias, bancos, fintech, compañías de financiamiento, cooperativas con actividad financiera y gremios.
Se contó con la participación del Ministerio de Hacienda y Crédito Público; Agricultura y Desarrollo Rural;  Comercio, Industria y Turismo y Grupo Bicentenario y las intervenciones de panelistas y expositores del Banco Interamericano de Desarrollo (BID), Grupo Banco Mundial, USAID y de entidades privadas como Experian, Transunion, Fundación de Microfinanzas BBVA, Desjardins y Santander Prospera de Brasil.</t>
  </si>
  <si>
    <t>28 y 29 de marzo de 2023</t>
  </si>
  <si>
    <t>Foro de Innovación e inclusión crediticia para la economía popular - YouTube</t>
  </si>
  <si>
    <t>Sector académico, gremios y actores de la producción nacional.</t>
  </si>
  <si>
    <t xml:space="preserve">Programa de voluntariado de mentorías de iNNpulsa Colombia que tiene como objetivos, 1) emparejar emprendedores con expertos en temas puntuales alrededor del emprendimiento con enfoque en Economia Popular,  para que los mentores puedan brindar una asesoría que le permita al emprendedor encontrar formas de crecer ordenadamente su emprendimiento. 
</t>
  </si>
  <si>
    <t>https://www.mincit.gov.co/getattachment/servicio-ciudadano/miercoles-de-capacitacion/consulte-memorias/2023/junio/07-06-2023-subvenciones-y-medidas-compensatorias/subvenciones-070623.pdf.aspx</t>
  </si>
  <si>
    <t>7 de junio de 2023</t>
  </si>
  <si>
    <t>En el espacio de Miércoles de Socializacióm, se llevó a cabo la capacitación relacionada con Subvenciones y medidas compensatorias. El obetivo fué el de ocializar el marco regulatorio en lo que respecta al procedimiento aplicable, como aquellos previstos en el Acuerdo sobre Subvenciones y Medidas Compensatorias de la OMC, con el fin de contrarrestar el daño a la producción nacional derivado de la práctica de subvenciones, mediante la imposición de derechos compensatorios. Experiencia nacional en materia de estas investigaciones.</t>
  </si>
  <si>
    <t>https://www.youtube.com/watch?v=HQex9CpZcIA</t>
  </si>
  <si>
    <t>12 de diciembre de 2023</t>
  </si>
  <si>
    <t>La Audiencia Pública de Rendición de Cuentas, fue instalada y desarrollada por el
Ministro Germán Umaña Mendoza, la cual se desarrolló en torno a la Gestión Inicial del Gobierno del Cambio (2022 – 2026), así como los objetivos trazados para el sector Comercio, Industria y Turismo.</t>
  </si>
  <si>
    <t>26/04/2023 y 27/04/ 2023</t>
  </si>
  <si>
    <t xml:space="preserve">Durante las dos sesiones del Seminario: "Oportunidades del sector textil y confección en el
mercado de los Estados Unidos"  que tuvieron lugar en Bogotá y Medellín, se abordaron temas como las Perspectivas y Oportunidades del Sector Textil en Colombia, comercio Bilateral con EEUU,  Reglas de origen en el TLC con EEUU  y aprovechamiento del mecanismo del "Escaso Abasto". </t>
  </si>
  <si>
    <t xml:space="preserve">https://mincitco-my.sharepoint.com/:f:/g/personal/jmurcia_mincit_gov_co/ErNF2hu7kKxPmRsbXkWK2ukBA9llzlCRr5DvtGQIHQt7fA?e=dWK0jc
https://s3.amazonaws.com/procolombia2022/Procolombia-26-abril-2023-Oportunidades%20del%20sector%20textil%20y%20confecci%C3%B3n%20en%20el%20mercado%20de%20Estados%20Unidos-Espa%C3%B1ol.mp4    </t>
  </si>
  <si>
    <t>https://alinvest-verde.eu/es_es/colombia-componente-2/
https://www.mincit.gov.co/prensa/noticias/comercio/colombia-union-europea-estandares-pacto-verde
https://www.tlc.gov.co/getattachment/acuerdos/vigente/union-europea/5-enlaces-e-informacion-de-interes/novedades-para-exportadores-a-la-ue/novedades-para-exportadores-a-la-union-europea-1/boletin-novedades-para-exportadores-a-la-ue-no-17-enero-2024.pdf.aspx</t>
  </si>
  <si>
    <t>La reunión se adelantó con el fin de revisar los lineamientos que se dieron en la nueva legislación europea en materia de defosteración, la cual se prevé que impactara nuestras exportaciones en el marco del Acuerdo comercial con UE</t>
  </si>
  <si>
    <t>https://mincitco-my.sharepoint.com/:b:/g/personal/jmurcia_mincit_gov_co/EWQS2938GUtAk_Ju292I7-gBPRcDvA23JrtYTHITIxUIsA?e=kOT4aX</t>
  </si>
  <si>
    <t xml:space="preserve">En la instalación del programa "Colombia Exporta Sostenible" se implementaron acuerdos con la UE para avanzar en un trabajo de cooperación y acompañamiento para que los  productos del agro y la agroindustria colombiana puedan cumplir los estándares derivados del Pacto Verde Europeo. Lo anterior,  con la puesta en marcha de prácticas sostenibles en los productos del agro  y la agroindustria. </t>
  </si>
  <si>
    <t xml:space="preserve">La realización de este evento estaba sujeta a la concertación entre el Ministerio de Ambiente y su contraparte en EEUU por lo que no se llevó a cabo en la vigencia 2023 . No obstante, este evento aún está pendiente por realizarse.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</si>
</sst>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2"/>
      <color theme="1"/>
      <name val="Calibri"/>
      <family val="2"/>
      <scheme val="minor"/>
    </font>
    <font>
      <sz val="11"/>
      <color rgb="FF006100"/>
      <name val="Calibri"/>
      <family val="2"/>
      <scheme val="minor"/>
    </font>
    <font>
      <sz val="12"/>
      <color theme="1"/>
      <name val="Montserrat"/>
    </font>
    <font>
      <b/>
      <sz val="12"/>
      <color theme="1"/>
      <name val="Montserrat"/>
    </font>
    <font>
      <b/>
      <u/>
      <sz val="12"/>
      <color theme="1"/>
      <name val="Montserrat"/>
    </font>
    <font>
      <b/>
      <sz val="12"/>
      <color theme="0"/>
      <name val="Montserrat"/>
    </font>
    <font>
      <sz val="12"/>
      <name val="Montserrat"/>
    </font>
    <font>
      <sz val="12"/>
      <color rgb="FF000000"/>
      <name val="Montserrat"/>
    </font>
    <font>
      <sz val="11"/>
      <color rgb="FF9C6500"/>
      <name val="Calibri"/>
      <family val="2"/>
      <scheme val="minor"/>
    </font>
    <font>
      <b/>
      <i/>
      <sz val="12"/>
      <color theme="1"/>
      <name val="Montserrat"/>
    </font>
    <font>
      <sz val="12"/>
      <color rgb="FF707070"/>
      <name val="Montserrat"/>
    </font>
    <font>
      <b/>
      <sz val="12"/>
      <color theme="4" tint="-0.249977111117893"/>
      <name val="Montserrat"/>
    </font>
    <font>
      <b/>
      <sz val="12"/>
      <color theme="8"/>
      <name val="Montserrat"/>
    </font>
    <font>
      <b/>
      <sz val="12"/>
      <color theme="4" tint="-0.499984740745262"/>
      <name val="Montserrat"/>
    </font>
    <font>
      <b/>
      <sz val="12"/>
      <name val="Montserrat"/>
    </font>
    <font>
      <b/>
      <sz val="12"/>
      <color rgb="FF006100"/>
      <name val="Montserrat"/>
    </font>
    <font>
      <u/>
      <sz val="11"/>
      <color theme="10"/>
      <name val="Calibri"/>
      <family val="2"/>
      <scheme val="minor"/>
    </font>
    <font>
      <u/>
      <sz val="14"/>
      <color theme="10"/>
      <name val="Calibri"/>
      <family val="2"/>
      <scheme val="minor"/>
    </font>
  </fonts>
  <fills count="10">
    <fill>
      <patternFill patternType="none"/>
    </fill>
    <fill>
      <patternFill patternType="gray125"/>
    </fill>
    <fill>
      <patternFill patternType="solid">
        <fgColor rgb="FF0070C0"/>
        <bgColor indexed="64"/>
      </patternFill>
    </fill>
    <fill>
      <patternFill patternType="solid">
        <fgColor rgb="FFFFFFFF"/>
        <bgColor indexed="64"/>
      </patternFill>
    </fill>
    <fill>
      <patternFill patternType="solid">
        <fgColor rgb="FF276399"/>
        <bgColor indexed="64"/>
      </patternFill>
    </fill>
    <fill>
      <patternFill patternType="solid">
        <fgColor theme="4" tint="0.79998168889431442"/>
        <bgColor indexed="64"/>
      </patternFill>
    </fill>
    <fill>
      <patternFill patternType="solid">
        <fgColor rgb="FFFFFFFF"/>
        <bgColor rgb="FF000000"/>
      </patternFill>
    </fill>
    <fill>
      <patternFill patternType="solid">
        <fgColor rgb="FFC6EFCE"/>
      </patternFill>
    </fill>
    <fill>
      <patternFill patternType="solid">
        <fgColor rgb="FFFFEB9C"/>
      </patternFill>
    </fill>
    <fill>
      <patternFill patternType="solid">
        <fgColor theme="0"/>
        <bgColor indexed="64"/>
      </patternFill>
    </fill>
  </fills>
  <borders count="32">
    <border>
      <left/>
      <right/>
      <top/>
      <bottom/>
      <diagonal/>
    </border>
    <border>
      <left style="medium">
        <color indexed="64"/>
      </left>
      <right/>
      <top/>
      <bottom/>
      <diagonal/>
    </border>
    <border>
      <left/>
      <right style="thin">
        <color auto="1"/>
      </right>
      <top/>
      <bottom/>
      <diagonal/>
    </border>
    <border>
      <left style="thin">
        <color auto="1"/>
      </left>
      <right style="thin">
        <color indexed="64"/>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rgb="FFDEE2E6"/>
      </left>
      <right/>
      <top/>
      <bottom/>
      <diagonal/>
    </border>
    <border>
      <left/>
      <right/>
      <top style="thin">
        <color indexed="64"/>
      </top>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auto="1"/>
      </bottom>
      <diagonal/>
    </border>
    <border>
      <left style="thin">
        <color auto="1"/>
      </left>
      <right style="thin">
        <color indexed="64"/>
      </right>
      <top style="thick">
        <color indexed="64"/>
      </top>
      <bottom style="thin">
        <color indexed="64"/>
      </bottom>
      <diagonal/>
    </border>
    <border>
      <left style="thin">
        <color auto="1"/>
      </left>
      <right style="thin">
        <color indexed="64"/>
      </right>
      <top style="thick">
        <color indexed="64"/>
      </top>
      <bottom/>
      <diagonal/>
    </border>
    <border>
      <left/>
      <right style="thin">
        <color indexed="64"/>
      </right>
      <top/>
      <bottom style="thick">
        <color indexed="64"/>
      </bottom>
      <diagonal/>
    </border>
    <border>
      <left style="thin">
        <color indexed="64"/>
      </left>
      <right style="thin">
        <color indexed="64"/>
      </right>
      <top style="thin">
        <color rgb="FF000000"/>
      </top>
      <bottom style="thick">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right/>
      <top style="thin">
        <color theme="4"/>
      </top>
      <bottom style="thin">
        <color theme="4"/>
      </bottom>
      <diagonal/>
    </border>
    <border>
      <left style="thin">
        <color auto="1"/>
      </left>
      <right/>
      <top style="thick">
        <color auto="1"/>
      </top>
      <bottom/>
      <diagonal/>
    </border>
    <border>
      <left/>
      <right/>
      <top style="thick">
        <color indexed="64"/>
      </top>
      <bottom/>
      <diagonal/>
    </border>
    <border>
      <left/>
      <right/>
      <top/>
      <bottom style="thin">
        <color indexed="64"/>
      </bottom>
      <diagonal/>
    </border>
    <border>
      <left style="thin">
        <color indexed="64"/>
      </left>
      <right/>
      <top/>
      <bottom style="thin">
        <color indexed="64"/>
      </bottom>
      <diagonal/>
    </border>
  </borders>
  <cellStyleXfs count="5">
    <xf numFmtId="0" fontId="0" fillId="0" borderId="0"/>
    <xf numFmtId="0" fontId="1" fillId="0" borderId="0"/>
    <xf numFmtId="0" fontId="2" fillId="7" borderId="0" applyNumberFormat="0" applyBorder="0" applyAlignment="0" applyProtection="0"/>
    <xf numFmtId="0" fontId="9" fillId="8" borderId="0" applyNumberFormat="0" applyBorder="0" applyAlignment="0" applyProtection="0"/>
    <xf numFmtId="0" fontId="17" fillId="0" borderId="0" applyNumberFormat="0" applyFill="0" applyBorder="0" applyAlignment="0" applyProtection="0"/>
  </cellStyleXfs>
  <cellXfs count="230">
    <xf numFmtId="0" fontId="0" fillId="0" borderId="0" xfId="0"/>
    <xf numFmtId="0" fontId="3" fillId="0" borderId="6" xfId="0" applyFont="1" applyBorder="1" applyAlignment="1">
      <alignment vertical="top" wrapText="1"/>
    </xf>
    <xf numFmtId="0" fontId="4" fillId="0" borderId="5" xfId="0" applyFont="1" applyBorder="1"/>
    <xf numFmtId="0" fontId="4" fillId="0" borderId="6" xfId="0" applyFont="1" applyBorder="1"/>
    <xf numFmtId="0" fontId="3" fillId="0" borderId="0" xfId="0" applyFont="1"/>
    <xf numFmtId="0" fontId="4" fillId="0" borderId="0" xfId="0" applyFont="1" applyAlignment="1">
      <alignment horizontal="left" vertical="center" wrapText="1"/>
    </xf>
    <xf numFmtId="0" fontId="4" fillId="0" borderId="0" xfId="0" applyFont="1" applyAlignment="1">
      <alignment vertical="center" wrapText="1"/>
    </xf>
    <xf numFmtId="0" fontId="3" fillId="0" borderId="5" xfId="0" applyFont="1" applyBorder="1" applyAlignment="1">
      <alignment vertical="top" wrapText="1"/>
    </xf>
    <xf numFmtId="0" fontId="3" fillId="0" borderId="14" xfId="0" applyFont="1" applyBorder="1" applyAlignment="1">
      <alignment horizontal="center"/>
    </xf>
    <xf numFmtId="0" fontId="4" fillId="0" borderId="3" xfId="0" applyFont="1" applyBorder="1" applyAlignment="1">
      <alignment horizontal="left" vertical="top" wrapText="1"/>
    </xf>
    <xf numFmtId="0" fontId="3" fillId="0" borderId="11" xfId="0" applyFont="1" applyBorder="1"/>
    <xf numFmtId="0" fontId="4" fillId="0" borderId="14" xfId="0" applyFont="1" applyBorder="1" applyAlignment="1">
      <alignment vertical="center" wrapText="1"/>
    </xf>
    <xf numFmtId="0" fontId="4" fillId="0" borderId="4" xfId="0" applyFont="1" applyBorder="1" applyAlignment="1">
      <alignment vertical="center" wrapText="1"/>
    </xf>
    <xf numFmtId="0" fontId="6" fillId="2" borderId="6" xfId="0" applyFont="1" applyFill="1" applyBorder="1" applyAlignment="1">
      <alignment horizontal="center" vertical="center" wrapText="1"/>
    </xf>
    <xf numFmtId="0" fontId="4" fillId="0" borderId="0" xfId="0" applyFont="1"/>
    <xf numFmtId="0" fontId="4" fillId="0" borderId="5" xfId="0" applyFont="1" applyBorder="1" applyAlignment="1">
      <alignment horizontal="center" vertical="center" wrapText="1"/>
    </xf>
    <xf numFmtId="0" fontId="7" fillId="0" borderId="5" xfId="0" applyFont="1" applyBorder="1" applyAlignment="1">
      <alignment vertical="center" wrapText="1"/>
    </xf>
    <xf numFmtId="0" fontId="3" fillId="0" borderId="5" xfId="0" applyFont="1" applyBorder="1" applyAlignment="1">
      <alignment horizontal="left" vertical="center" wrapText="1"/>
    </xf>
    <xf numFmtId="0" fontId="3" fillId="0" borderId="5" xfId="0" applyFont="1" applyBorder="1" applyAlignment="1">
      <alignment horizontal="center" vertical="center" wrapText="1"/>
    </xf>
    <xf numFmtId="0" fontId="3" fillId="0" borderId="5" xfId="0" applyFont="1" applyBorder="1" applyAlignment="1">
      <alignment vertical="center" wrapText="1"/>
    </xf>
    <xf numFmtId="0" fontId="3" fillId="0" borderId="5" xfId="0" applyFont="1" applyBorder="1"/>
    <xf numFmtId="0" fontId="3" fillId="0" borderId="0" xfId="0" applyFont="1" applyAlignment="1">
      <alignment horizontal="center"/>
    </xf>
    <xf numFmtId="0" fontId="3" fillId="0" borderId="0" xfId="0" applyFont="1" applyAlignment="1">
      <alignment vertical="top" wrapText="1"/>
    </xf>
    <xf numFmtId="0" fontId="3" fillId="0" borderId="0" xfId="0" applyFont="1" applyAlignment="1">
      <alignment vertical="top"/>
    </xf>
    <xf numFmtId="0" fontId="4" fillId="0" borderId="0" xfId="0" applyFont="1" applyAlignment="1">
      <alignment horizontal="left" wrapText="1"/>
    </xf>
    <xf numFmtId="0" fontId="4" fillId="0" borderId="0" xfId="0" applyFont="1" applyAlignment="1">
      <alignment vertical="top" wrapText="1"/>
    </xf>
    <xf numFmtId="0" fontId="3" fillId="0" borderId="0" xfId="0" applyFont="1" applyAlignment="1">
      <alignment horizontal="left" vertical="center" wrapText="1"/>
    </xf>
    <xf numFmtId="0" fontId="6" fillId="2" borderId="5"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4" fillId="0" borderId="3" xfId="0" applyFont="1" applyBorder="1" applyAlignment="1">
      <alignment horizontal="center" vertical="center" wrapText="1"/>
    </xf>
    <xf numFmtId="0" fontId="3" fillId="0" borderId="2" xfId="0" applyFont="1" applyBorder="1" applyAlignment="1">
      <alignment vertical="center" wrapText="1"/>
    </xf>
    <xf numFmtId="0" fontId="3" fillId="0" borderId="0" xfId="0" applyFont="1" applyAlignment="1">
      <alignment vertical="center" wrapText="1"/>
    </xf>
    <xf numFmtId="0" fontId="3" fillId="0" borderId="4" xfId="0" applyFont="1" applyBorder="1" applyAlignment="1">
      <alignment horizontal="center" vertical="center" wrapText="1"/>
    </xf>
    <xf numFmtId="0" fontId="3" fillId="0" borderId="6" xfId="0" applyFont="1" applyBorder="1" applyAlignment="1">
      <alignment horizontal="left" vertical="center" wrapText="1"/>
    </xf>
    <xf numFmtId="0" fontId="3" fillId="0" borderId="6" xfId="0" applyFont="1" applyBorder="1" applyAlignment="1">
      <alignment vertical="center" wrapText="1"/>
    </xf>
    <xf numFmtId="0" fontId="3" fillId="0" borderId="6" xfId="0" applyFont="1" applyBorder="1" applyAlignment="1">
      <alignment horizontal="center" vertical="center" wrapText="1"/>
    </xf>
    <xf numFmtId="0" fontId="3" fillId="0" borderId="6" xfId="0" applyFont="1" applyBorder="1" applyAlignment="1">
      <alignment horizontal="center" vertical="top" wrapText="1"/>
    </xf>
    <xf numFmtId="0" fontId="3" fillId="0" borderId="2" xfId="0" applyFont="1" applyBorder="1" applyAlignment="1">
      <alignment horizontal="left" vertical="center" wrapText="1"/>
    </xf>
    <xf numFmtId="0" fontId="3" fillId="0" borderId="5" xfId="0" applyFont="1" applyBorder="1" applyAlignment="1">
      <alignment horizontal="center" vertical="center"/>
    </xf>
    <xf numFmtId="0" fontId="3" fillId="0" borderId="5" xfId="0" applyFont="1" applyBorder="1" applyAlignment="1">
      <alignment horizontal="left" vertical="top" wrapText="1"/>
    </xf>
    <xf numFmtId="0" fontId="3" fillId="0" borderId="5" xfId="1" applyFont="1" applyBorder="1" applyAlignment="1">
      <alignment vertical="top" wrapText="1"/>
    </xf>
    <xf numFmtId="0" fontId="3" fillId="0" borderId="5" xfId="0" applyFont="1" applyBorder="1" applyAlignment="1">
      <alignment vertical="top"/>
    </xf>
    <xf numFmtId="0" fontId="3" fillId="0" borderId="5" xfId="0" applyFont="1" applyBorder="1" applyAlignment="1">
      <alignment horizontal="center"/>
    </xf>
    <xf numFmtId="0" fontId="3" fillId="0" borderId="0" xfId="0" applyFont="1" applyAlignment="1">
      <alignment horizontal="center"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0" xfId="0" applyFont="1" applyBorder="1" applyAlignment="1">
      <alignment horizontal="left" vertical="center" wrapText="1"/>
    </xf>
    <xf numFmtId="0" fontId="3" fillId="0" borderId="10" xfId="0" applyFont="1" applyBorder="1" applyAlignment="1">
      <alignment vertical="center" wrapText="1"/>
    </xf>
    <xf numFmtId="0" fontId="3" fillId="0" borderId="10" xfId="0" applyFont="1" applyBorder="1" applyAlignment="1">
      <alignment horizontal="center" vertical="center" wrapText="1"/>
    </xf>
    <xf numFmtId="0" fontId="3" fillId="0" borderId="10" xfId="0" applyFont="1" applyBorder="1" applyAlignment="1">
      <alignment vertical="top" wrapText="1"/>
    </xf>
    <xf numFmtId="0" fontId="3" fillId="0" borderId="10" xfId="0" applyFont="1" applyBorder="1" applyAlignment="1">
      <alignment horizontal="center" vertical="center"/>
    </xf>
    <xf numFmtId="0" fontId="3" fillId="0" borderId="10" xfId="0" applyFont="1" applyBorder="1"/>
    <xf numFmtId="0" fontId="3" fillId="0" borderId="10" xfId="0" applyFont="1" applyBorder="1" applyAlignment="1">
      <alignment vertical="top"/>
    </xf>
    <xf numFmtId="0" fontId="4" fillId="0" borderId="10" xfId="0" applyFont="1" applyBorder="1" applyAlignment="1">
      <alignment horizontal="center" vertical="center"/>
    </xf>
    <xf numFmtId="0" fontId="3" fillId="0" borderId="10" xfId="0" applyFont="1" applyBorder="1" applyAlignment="1">
      <alignment horizontal="left" wrapText="1"/>
    </xf>
    <xf numFmtId="0" fontId="3" fillId="0" borderId="10" xfId="0" applyFont="1" applyBorder="1" applyAlignment="1">
      <alignment horizontal="left" vertical="center"/>
    </xf>
    <xf numFmtId="0" fontId="3" fillId="0" borderId="7" xfId="0" applyFont="1" applyBorder="1" applyAlignment="1">
      <alignment horizontal="left" vertical="center" wrapText="1"/>
    </xf>
    <xf numFmtId="0" fontId="4" fillId="0" borderId="15"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9" xfId="0" applyFont="1" applyBorder="1" applyAlignment="1">
      <alignment horizontal="left" vertical="center" wrapText="1"/>
    </xf>
    <xf numFmtId="0" fontId="3" fillId="0" borderId="19" xfId="0" applyFont="1" applyBorder="1" applyAlignment="1">
      <alignment vertical="center" wrapText="1"/>
    </xf>
    <xf numFmtId="0" fontId="3" fillId="0" borderId="19" xfId="0" applyFont="1" applyBorder="1" applyAlignment="1">
      <alignment horizontal="center" vertical="center" wrapText="1"/>
    </xf>
    <xf numFmtId="0" fontId="3" fillId="0" borderId="19" xfId="0" applyFont="1" applyBorder="1" applyAlignment="1">
      <alignment vertical="top" wrapText="1"/>
    </xf>
    <xf numFmtId="0" fontId="3" fillId="0" borderId="19" xfId="0" applyFont="1" applyBorder="1" applyAlignment="1">
      <alignment vertical="top"/>
    </xf>
    <xf numFmtId="0" fontId="3" fillId="0" borderId="19" xfId="0" applyFont="1" applyBorder="1" applyAlignment="1">
      <alignment horizontal="center" vertical="center"/>
    </xf>
    <xf numFmtId="0" fontId="3" fillId="0" borderId="19" xfId="0" applyFont="1" applyBorder="1"/>
    <xf numFmtId="0" fontId="4" fillId="0" borderId="19" xfId="0" applyFont="1" applyBorder="1" applyAlignment="1">
      <alignment horizontal="center" vertical="center" wrapText="1"/>
    </xf>
    <xf numFmtId="0" fontId="3" fillId="0" borderId="19" xfId="0" applyFont="1" applyBorder="1" applyAlignment="1">
      <alignment horizontal="left" wrapText="1"/>
    </xf>
    <xf numFmtId="0" fontId="3" fillId="0" borderId="3" xfId="0" applyFont="1" applyBorder="1" applyAlignment="1">
      <alignment vertical="top"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0" fontId="3" fillId="0" borderId="6" xfId="0" applyFont="1" applyBorder="1" applyAlignment="1">
      <alignment vertical="top"/>
    </xf>
    <xf numFmtId="0" fontId="3" fillId="0" borderId="6" xfId="0" applyFont="1" applyBorder="1" applyAlignment="1">
      <alignment horizontal="center" vertical="center"/>
    </xf>
    <xf numFmtId="0" fontId="3" fillId="0" borderId="6" xfId="0" applyFont="1" applyBorder="1"/>
    <xf numFmtId="0" fontId="4" fillId="0" borderId="6" xfId="0" applyFont="1" applyBorder="1" applyAlignment="1">
      <alignment horizontal="center" vertical="center"/>
    </xf>
    <xf numFmtId="0" fontId="3" fillId="0" borderId="12" xfId="0" applyFont="1" applyBorder="1" applyAlignment="1">
      <alignment horizontal="left" vertical="center" wrapText="1"/>
    </xf>
    <xf numFmtId="0" fontId="3" fillId="0" borderId="9" xfId="0" applyFont="1" applyBorder="1" applyAlignment="1">
      <alignment vertical="top" wrapText="1"/>
    </xf>
    <xf numFmtId="0" fontId="4" fillId="0" borderId="5" xfId="0" applyFont="1" applyBorder="1" applyAlignment="1">
      <alignment horizontal="center" vertical="center"/>
    </xf>
    <xf numFmtId="0" fontId="3" fillId="0" borderId="12" xfId="0" applyFont="1" applyBorder="1" applyAlignment="1">
      <alignment horizontal="center" vertical="center" wrapText="1"/>
    </xf>
    <xf numFmtId="0" fontId="4" fillId="0" borderId="3" xfId="0" applyFont="1" applyBorder="1" applyAlignment="1">
      <alignment vertical="center" wrapText="1"/>
    </xf>
    <xf numFmtId="14" fontId="3" fillId="0" borderId="5" xfId="0" applyNumberFormat="1" applyFont="1" applyBorder="1" applyAlignment="1">
      <alignment horizontal="center" vertical="center" wrapText="1"/>
    </xf>
    <xf numFmtId="0" fontId="3" fillId="0" borderId="5" xfId="0" applyFont="1" applyBorder="1" applyAlignment="1">
      <alignment vertical="center"/>
    </xf>
    <xf numFmtId="0" fontId="3" fillId="0" borderId="0" xfId="0" applyFont="1" applyAlignment="1">
      <alignment vertical="center"/>
    </xf>
    <xf numFmtId="0" fontId="3" fillId="0" borderId="9" xfId="0" applyFont="1" applyBorder="1" applyAlignment="1">
      <alignment horizontal="left" vertical="center" wrapText="1"/>
    </xf>
    <xf numFmtId="0" fontId="3" fillId="0" borderId="9" xfId="0" applyFont="1" applyBorder="1" applyAlignment="1">
      <alignment vertical="center" wrapText="1"/>
    </xf>
    <xf numFmtId="0" fontId="3" fillId="0" borderId="12" xfId="0" applyFont="1" applyBorder="1" applyAlignment="1">
      <alignment vertical="center" wrapText="1"/>
    </xf>
    <xf numFmtId="0" fontId="3" fillId="0" borderId="12" xfId="0" applyFont="1" applyBorder="1" applyAlignment="1">
      <alignment vertical="top" wrapText="1"/>
    </xf>
    <xf numFmtId="0" fontId="3" fillId="0" borderId="0" xfId="0" applyFont="1" applyAlignment="1">
      <alignment horizontal="left"/>
    </xf>
    <xf numFmtId="0" fontId="3" fillId="0" borderId="5" xfId="0" applyFont="1" applyBorder="1" applyAlignment="1">
      <alignment horizontal="left" vertical="justify" wrapText="1"/>
    </xf>
    <xf numFmtId="0" fontId="3" fillId="0" borderId="5" xfId="0" applyFont="1" applyBorder="1" applyAlignment="1">
      <alignment horizontal="left" wrapText="1"/>
    </xf>
    <xf numFmtId="0" fontId="4" fillId="0" borderId="10" xfId="0" applyFont="1" applyBorder="1" applyAlignment="1">
      <alignment horizontal="center" vertical="center" wrapText="1"/>
    </xf>
    <xf numFmtId="0" fontId="3" fillId="0" borderId="15" xfId="0" applyFont="1" applyBorder="1" applyAlignment="1">
      <alignment vertical="top" wrapText="1"/>
    </xf>
    <xf numFmtId="0" fontId="3" fillId="0" borderId="22" xfId="0" applyFont="1" applyBorder="1" applyAlignment="1">
      <alignment horizontal="left" vertical="center" wrapText="1"/>
    </xf>
    <xf numFmtId="0" fontId="3" fillId="0" borderId="15" xfId="0" applyFont="1" applyBorder="1" applyAlignment="1">
      <alignment horizontal="left" vertical="center" wrapText="1"/>
    </xf>
    <xf numFmtId="0" fontId="3" fillId="0" borderId="18" xfId="0" applyFont="1" applyBorder="1" applyAlignment="1">
      <alignment horizontal="left" vertical="center" wrapText="1"/>
    </xf>
    <xf numFmtId="0" fontId="3" fillId="0" borderId="18" xfId="0" applyFont="1" applyBorder="1" applyAlignment="1">
      <alignment vertical="top" wrapText="1"/>
    </xf>
    <xf numFmtId="0" fontId="3" fillId="0" borderId="15" xfId="0" applyFont="1" applyBorder="1" applyAlignment="1">
      <alignment vertical="center" wrapText="1"/>
    </xf>
    <xf numFmtId="1" fontId="3" fillId="0" borderId="23" xfId="0" applyNumberFormat="1" applyFont="1" applyBorder="1" applyAlignment="1">
      <alignment horizontal="right" vertical="top" shrinkToFit="1"/>
    </xf>
    <xf numFmtId="0" fontId="4" fillId="0" borderId="19" xfId="0" applyFont="1" applyBorder="1" applyAlignment="1">
      <alignment horizontal="center" vertical="center"/>
    </xf>
    <xf numFmtId="0" fontId="4" fillId="0" borderId="4" xfId="0" applyFont="1" applyBorder="1" applyAlignment="1">
      <alignment horizontal="center" vertical="center" wrapText="1"/>
    </xf>
    <xf numFmtId="0" fontId="10" fillId="0" borderId="3" xfId="0" applyFont="1" applyBorder="1" applyAlignment="1">
      <alignment vertical="top" wrapText="1"/>
    </xf>
    <xf numFmtId="3" fontId="3" fillId="0" borderId="21" xfId="0" applyNumberFormat="1" applyFont="1" applyBorder="1" applyAlignment="1">
      <alignment horizontal="left" vertical="center" wrapText="1"/>
    </xf>
    <xf numFmtId="3" fontId="3" fillId="0" borderId="0" xfId="0" applyNumberFormat="1" applyFont="1" applyAlignment="1">
      <alignment horizontal="left" vertical="center" wrapText="1"/>
    </xf>
    <xf numFmtId="0" fontId="3" fillId="0" borderId="21" xfId="0" applyFont="1" applyBorder="1" applyAlignment="1">
      <alignment horizontal="left" vertical="center" wrapText="1"/>
    </xf>
    <xf numFmtId="0" fontId="3" fillId="0" borderId="2" xfId="0" applyFont="1" applyBorder="1" applyAlignment="1">
      <alignment vertical="top" wrapText="1"/>
    </xf>
    <xf numFmtId="0" fontId="3" fillId="0" borderId="3" xfId="0" applyFont="1" applyBorder="1" applyAlignment="1">
      <alignment vertical="top"/>
    </xf>
    <xf numFmtId="0" fontId="3" fillId="0" borderId="3" xfId="0" applyFont="1" applyBorder="1" applyAlignment="1">
      <alignment horizontal="center" vertical="center"/>
    </xf>
    <xf numFmtId="0" fontId="3" fillId="0" borderId="4" xfId="0" applyFont="1" applyBorder="1" applyAlignment="1">
      <alignment vertical="top" wrapText="1"/>
    </xf>
    <xf numFmtId="0" fontId="3" fillId="0" borderId="3" xfId="0" applyFont="1" applyBorder="1" applyAlignment="1">
      <alignment horizontal="left" vertical="top" wrapText="1"/>
    </xf>
    <xf numFmtId="0" fontId="3" fillId="0" borderId="3" xfId="0" applyFont="1" applyBorder="1"/>
    <xf numFmtId="3" fontId="3" fillId="0" borderId="3" xfId="0" applyNumberFormat="1" applyFont="1" applyBorder="1" applyAlignment="1">
      <alignment horizontal="left" vertical="center" wrapText="1"/>
    </xf>
    <xf numFmtId="0" fontId="10" fillId="0" borderId="2" xfId="0" applyFont="1" applyBorder="1" applyAlignment="1">
      <alignment vertical="top" wrapText="1"/>
    </xf>
    <xf numFmtId="0" fontId="7" fillId="0" borderId="19" xfId="0" applyFont="1" applyBorder="1" applyAlignment="1">
      <alignment vertical="center" wrapText="1"/>
    </xf>
    <xf numFmtId="0" fontId="3" fillId="0" borderId="15" xfId="0" applyFont="1" applyBorder="1" applyAlignment="1">
      <alignment horizontal="center" vertical="center"/>
    </xf>
    <xf numFmtId="0" fontId="3" fillId="0" borderId="15" xfId="0" applyFont="1" applyBorder="1" applyAlignment="1">
      <alignment horizontal="left" vertical="top" wrapText="1"/>
    </xf>
    <xf numFmtId="0" fontId="3" fillId="0" borderId="15" xfId="0" applyFont="1" applyBorder="1"/>
    <xf numFmtId="0" fontId="3" fillId="0" borderId="15" xfId="0" applyFont="1" applyBorder="1" applyAlignment="1">
      <alignment vertical="top"/>
    </xf>
    <xf numFmtId="0" fontId="10" fillId="0" borderId="28" xfId="0" applyFont="1" applyBorder="1" applyAlignment="1">
      <alignment vertical="center" wrapText="1"/>
    </xf>
    <xf numFmtId="10" fontId="3" fillId="0" borderId="29" xfId="0" applyNumberFormat="1" applyFont="1" applyBorder="1" applyAlignment="1">
      <alignment horizontal="left" vertical="center" wrapText="1"/>
    </xf>
    <xf numFmtId="10" fontId="3" fillId="0" borderId="21" xfId="0" applyNumberFormat="1" applyFont="1" applyBorder="1" applyAlignment="1">
      <alignment horizontal="left" vertical="center" wrapText="1"/>
    </xf>
    <xf numFmtId="0" fontId="3" fillId="0" borderId="8" xfId="0" applyFont="1" applyBorder="1" applyAlignment="1">
      <alignment horizontal="left" vertical="center" wrapText="1"/>
    </xf>
    <xf numFmtId="0" fontId="4" fillId="0" borderId="6" xfId="0" applyFont="1" applyBorder="1" applyAlignment="1">
      <alignment horizontal="center" vertical="center" wrapText="1"/>
    </xf>
    <xf numFmtId="0" fontId="10" fillId="0" borderId="4" xfId="0" applyFont="1" applyBorder="1" applyAlignment="1">
      <alignment vertical="center" wrapText="1"/>
    </xf>
    <xf numFmtId="3" fontId="3" fillId="0" borderId="3" xfId="0" applyNumberFormat="1" applyFont="1" applyBorder="1" applyAlignment="1">
      <alignment horizontal="left"/>
    </xf>
    <xf numFmtId="3" fontId="3" fillId="0" borderId="0" xfId="0" applyNumberFormat="1" applyFont="1" applyAlignment="1">
      <alignment horizontal="left"/>
    </xf>
    <xf numFmtId="0" fontId="3" fillId="0" borderId="26" xfId="0" applyFont="1" applyBorder="1" applyAlignment="1">
      <alignment horizontal="left" vertical="center" wrapText="1"/>
    </xf>
    <xf numFmtId="0" fontId="3" fillId="0" borderId="8" xfId="0" applyFont="1" applyBorder="1" applyAlignment="1">
      <alignment vertical="center" wrapText="1"/>
    </xf>
    <xf numFmtId="0" fontId="3" fillId="0" borderId="4" xfId="0" applyFont="1" applyBorder="1" applyAlignment="1">
      <alignment vertical="center" wrapText="1"/>
    </xf>
    <xf numFmtId="0" fontId="4" fillId="0" borderId="16" xfId="0" applyFont="1" applyBorder="1" applyAlignment="1">
      <alignment horizontal="center" vertical="center" wrapText="1"/>
    </xf>
    <xf numFmtId="0" fontId="4" fillId="0" borderId="16" xfId="0" applyFont="1" applyBorder="1" applyAlignment="1">
      <alignment vertical="center" wrapText="1"/>
    </xf>
    <xf numFmtId="0" fontId="3" fillId="0" borderId="17" xfId="0" applyFont="1" applyBorder="1" applyAlignment="1">
      <alignment horizontal="left" vertical="center" wrapText="1"/>
    </xf>
    <xf numFmtId="0" fontId="4" fillId="0" borderId="21" xfId="0" applyFont="1" applyBorder="1" applyAlignment="1">
      <alignment horizontal="center" vertical="center" wrapText="1"/>
    </xf>
    <xf numFmtId="0" fontId="3" fillId="0" borderId="21" xfId="0" applyFont="1" applyBorder="1" applyAlignment="1">
      <alignment horizontal="center" vertical="center" wrapText="1"/>
    </xf>
    <xf numFmtId="3" fontId="3" fillId="0" borderId="0" xfId="0" applyNumberFormat="1" applyFont="1" applyAlignment="1">
      <alignment horizontal="center" vertical="center" wrapText="1"/>
    </xf>
    <xf numFmtId="3" fontId="3" fillId="0" borderId="21" xfId="0" applyNumberFormat="1" applyFont="1" applyBorder="1" applyAlignment="1">
      <alignment horizontal="center" vertical="center" wrapText="1"/>
    </xf>
    <xf numFmtId="0" fontId="3" fillId="0" borderId="20" xfId="0" applyFont="1" applyBorder="1" applyAlignment="1">
      <alignment horizontal="left" vertical="center" wrapText="1"/>
    </xf>
    <xf numFmtId="0" fontId="4" fillId="0" borderId="20" xfId="0" applyFont="1" applyBorder="1" applyAlignment="1">
      <alignment horizontal="center" vertical="center" wrapText="1"/>
    </xf>
    <xf numFmtId="3" fontId="3" fillId="0" borderId="3" xfId="0" applyNumberFormat="1" applyFont="1" applyBorder="1" applyAlignment="1">
      <alignment horizontal="center" vertical="center" wrapText="1"/>
    </xf>
    <xf numFmtId="0" fontId="3" fillId="0" borderId="2" xfId="0" applyFont="1" applyBorder="1" applyAlignment="1">
      <alignment horizontal="center" vertical="center" wrapText="1"/>
    </xf>
    <xf numFmtId="3" fontId="3" fillId="0" borderId="4" xfId="0" applyNumberFormat="1" applyFont="1" applyBorder="1" applyAlignment="1">
      <alignment horizontal="left" vertical="center" wrapText="1"/>
    </xf>
    <xf numFmtId="0" fontId="4" fillId="0" borderId="3" xfId="0" applyFont="1" applyBorder="1" applyAlignment="1">
      <alignment horizontal="center" vertical="center"/>
    </xf>
    <xf numFmtId="0" fontId="4" fillId="0" borderId="15" xfId="0" applyFont="1" applyBorder="1" applyAlignment="1">
      <alignment vertical="center" wrapText="1"/>
    </xf>
    <xf numFmtId="3" fontId="3" fillId="0" borderId="15" xfId="0" applyNumberFormat="1" applyFont="1" applyBorder="1" applyAlignment="1">
      <alignment horizontal="center" vertical="center" wrapText="1"/>
    </xf>
    <xf numFmtId="3" fontId="3" fillId="0" borderId="17" xfId="0" applyNumberFormat="1" applyFont="1" applyBorder="1" applyAlignment="1">
      <alignment horizontal="left" vertical="center" wrapText="1"/>
    </xf>
    <xf numFmtId="0" fontId="3" fillId="0" borderId="25" xfId="0" applyFont="1" applyBorder="1" applyAlignment="1">
      <alignment horizontal="left" vertical="center" wrapText="1"/>
    </xf>
    <xf numFmtId="0" fontId="3" fillId="0" borderId="24" xfId="0" applyFont="1" applyBorder="1" applyAlignment="1">
      <alignment horizontal="left" vertical="center" wrapText="1"/>
    </xf>
    <xf numFmtId="0" fontId="3" fillId="0" borderId="24" xfId="0" applyFont="1" applyBorder="1" applyAlignment="1">
      <alignment vertical="center" wrapText="1"/>
    </xf>
    <xf numFmtId="0" fontId="3" fillId="0" borderId="24" xfId="0" applyFont="1" applyBorder="1" applyAlignment="1">
      <alignment horizontal="center" vertical="center" wrapText="1"/>
    </xf>
    <xf numFmtId="0" fontId="3" fillId="0" borderId="24" xfId="0" applyFont="1" applyBorder="1" applyAlignment="1">
      <alignment vertical="top" wrapText="1"/>
    </xf>
    <xf numFmtId="0" fontId="3" fillId="0" borderId="24" xfId="0" applyFont="1" applyBorder="1" applyAlignment="1">
      <alignment vertical="top"/>
    </xf>
    <xf numFmtId="0" fontId="3" fillId="0" borderId="24" xfId="0" applyFont="1" applyBorder="1" applyAlignment="1">
      <alignment horizontal="center" vertical="center"/>
    </xf>
    <xf numFmtId="0" fontId="3" fillId="0" borderId="24" xfId="0" applyFont="1" applyBorder="1"/>
    <xf numFmtId="0" fontId="4" fillId="0" borderId="24"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wrapText="1"/>
    </xf>
    <xf numFmtId="0" fontId="4" fillId="0" borderId="0" xfId="0" applyFont="1" applyAlignment="1">
      <alignment horizontal="center" vertical="center"/>
    </xf>
    <xf numFmtId="0" fontId="4" fillId="0" borderId="0" xfId="0" applyFont="1" applyAlignment="1">
      <alignment horizontal="center" vertical="center" wrapText="1"/>
    </xf>
    <xf numFmtId="0" fontId="11" fillId="3" borderId="13" xfId="0" applyFont="1" applyFill="1" applyBorder="1" applyAlignment="1">
      <alignment vertical="top" wrapText="1"/>
    </xf>
    <xf numFmtId="0" fontId="11" fillId="3" borderId="0" xfId="0" applyFont="1" applyFill="1" applyAlignment="1">
      <alignment vertical="top" wrapText="1"/>
    </xf>
    <xf numFmtId="0" fontId="12" fillId="0" borderId="0" xfId="0" applyFont="1" applyAlignment="1">
      <alignment horizontal="center" vertical="center" wrapText="1"/>
    </xf>
    <xf numFmtId="0" fontId="12" fillId="0" borderId="27" xfId="0" applyFont="1" applyBorder="1" applyAlignment="1">
      <alignment horizontal="center" vertical="center" wrapText="1"/>
    </xf>
    <xf numFmtId="0" fontId="4" fillId="0" borderId="0" xfId="0" applyFont="1" applyAlignment="1">
      <alignment horizontal="left"/>
    </xf>
    <xf numFmtId="0" fontId="3" fillId="0" borderId="12" xfId="0" applyFont="1" applyBorder="1"/>
    <xf numFmtId="0" fontId="4" fillId="0" borderId="14" xfId="0" applyFont="1" applyBorder="1" applyAlignment="1">
      <alignment vertical="center"/>
    </xf>
    <xf numFmtId="0" fontId="6" fillId="4" borderId="5" xfId="0" applyFont="1" applyFill="1" applyBorder="1" applyAlignment="1">
      <alignment horizontal="center" vertical="center" wrapText="1"/>
    </xf>
    <xf numFmtId="0" fontId="4" fillId="0" borderId="0" xfId="0" applyFont="1" applyAlignment="1">
      <alignment vertical="top"/>
    </xf>
    <xf numFmtId="0" fontId="13" fillId="0" borderId="0" xfId="0" applyFont="1" applyAlignment="1">
      <alignment vertical="top" wrapText="1"/>
    </xf>
    <xf numFmtId="0" fontId="12" fillId="0" borderId="0" xfId="0" applyFont="1" applyAlignment="1">
      <alignment vertical="top" wrapText="1"/>
    </xf>
    <xf numFmtId="0" fontId="14" fillId="0" borderId="0" xfId="0" applyFont="1" applyAlignment="1">
      <alignment vertical="top" wrapText="1"/>
    </xf>
    <xf numFmtId="0" fontId="15" fillId="5" borderId="0" xfId="0" applyFont="1" applyFill="1" applyAlignment="1">
      <alignment vertical="top"/>
    </xf>
    <xf numFmtId="0" fontId="15" fillId="5" borderId="0" xfId="0" applyFont="1" applyFill="1" applyAlignment="1">
      <alignment vertical="top" wrapText="1"/>
    </xf>
    <xf numFmtId="0" fontId="15" fillId="0" borderId="0" xfId="0" applyFont="1" applyAlignment="1">
      <alignment vertical="top"/>
    </xf>
    <xf numFmtId="0" fontId="15" fillId="0" borderId="0" xfId="0" applyFont="1" applyAlignment="1">
      <alignment vertical="top" wrapText="1"/>
    </xf>
    <xf numFmtId="0" fontId="16" fillId="7" borderId="5" xfId="2" applyFont="1" applyBorder="1" applyAlignment="1">
      <alignment horizontal="center" vertical="center" wrapText="1"/>
    </xf>
    <xf numFmtId="0" fontId="3" fillId="0" borderId="10" xfId="0" applyFont="1" applyBorder="1" applyAlignment="1">
      <alignment horizontal="left"/>
    </xf>
    <xf numFmtId="0" fontId="4" fillId="0" borderId="14" xfId="0" applyFont="1" applyBorder="1" applyAlignment="1">
      <alignment horizontal="center" vertical="center" wrapText="1"/>
    </xf>
    <xf numFmtId="0" fontId="3" fillId="0" borderId="5" xfId="0" applyFont="1" applyBorder="1" applyAlignment="1">
      <alignment horizontal="center" vertical="top"/>
    </xf>
    <xf numFmtId="0" fontId="3" fillId="0" borderId="0" xfId="0" applyFont="1" applyAlignment="1">
      <alignment horizontal="center" vertical="top"/>
    </xf>
    <xf numFmtId="0" fontId="4" fillId="0" borderId="14" xfId="0" applyFont="1" applyBorder="1" applyAlignment="1">
      <alignment horizontal="left" vertical="center" wrapText="1"/>
    </xf>
    <xf numFmtId="0" fontId="3" fillId="0" borderId="14" xfId="0" applyFont="1" applyBorder="1" applyAlignment="1">
      <alignment horizontal="left"/>
    </xf>
    <xf numFmtId="0" fontId="7" fillId="0" borderId="5" xfId="0" applyFont="1" applyBorder="1" applyAlignment="1">
      <alignment horizontal="left" vertical="center" wrapText="1"/>
    </xf>
    <xf numFmtId="0" fontId="7" fillId="0" borderId="5" xfId="0" applyFont="1" applyBorder="1" applyAlignment="1">
      <alignment horizontal="center" vertical="center" wrapText="1"/>
    </xf>
    <xf numFmtId="0" fontId="3" fillId="0" borderId="6" xfId="0" applyFont="1" applyBorder="1" applyAlignment="1">
      <alignment horizontal="left" vertical="center"/>
    </xf>
    <xf numFmtId="0" fontId="7" fillId="9" borderId="5" xfId="0" applyFont="1" applyFill="1" applyBorder="1" applyAlignment="1">
      <alignment horizontal="left" vertical="center" wrapText="1"/>
    </xf>
    <xf numFmtId="0" fontId="7" fillId="9" borderId="5" xfId="0" applyFont="1" applyFill="1" applyBorder="1" applyAlignment="1">
      <alignment horizontal="center" vertical="center" wrapText="1"/>
    </xf>
    <xf numFmtId="0" fontId="7" fillId="0" borderId="5" xfId="0" applyFont="1" applyBorder="1" applyAlignment="1">
      <alignment horizontal="left" vertical="center"/>
    </xf>
    <xf numFmtId="0" fontId="3" fillId="0" borderId="5" xfId="0" applyFont="1" applyBorder="1" applyAlignment="1">
      <alignment horizontal="justify" vertical="center" wrapText="1"/>
    </xf>
    <xf numFmtId="0" fontId="8" fillId="0" borderId="5" xfId="0" applyFont="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Border="1" applyAlignment="1">
      <alignment vertical="center" wrapText="1"/>
    </xf>
    <xf numFmtId="0" fontId="8" fillId="0" borderId="9" xfId="0" applyFont="1" applyBorder="1" applyAlignment="1">
      <alignment horizontal="left" vertical="center" wrapText="1"/>
    </xf>
    <xf numFmtId="0" fontId="7" fillId="0" borderId="9" xfId="0" applyFont="1" applyBorder="1" applyAlignment="1">
      <alignment horizontal="left" vertical="center" wrapText="1"/>
    </xf>
    <xf numFmtId="0" fontId="4" fillId="0" borderId="26" xfId="0" applyFont="1" applyBorder="1" applyAlignment="1">
      <alignment horizontal="center" vertical="center" wrapText="1"/>
    </xf>
    <xf numFmtId="0" fontId="17" fillId="0" borderId="5" xfId="4" applyBorder="1" applyAlignment="1">
      <alignment horizontal="left" vertical="center" wrapText="1"/>
    </xf>
    <xf numFmtId="0" fontId="17" fillId="0" borderId="5" xfId="4" applyBorder="1" applyAlignment="1">
      <alignment wrapText="1"/>
    </xf>
    <xf numFmtId="0" fontId="8" fillId="0" borderId="6" xfId="0" applyFont="1" applyBorder="1" applyAlignment="1">
      <alignment wrapText="1"/>
    </xf>
    <xf numFmtId="0" fontId="8" fillId="0" borderId="6" xfId="0" applyFont="1" applyBorder="1" applyAlignment="1">
      <alignment vertical="top" wrapText="1"/>
    </xf>
    <xf numFmtId="0" fontId="8" fillId="0" borderId="6" xfId="0" applyFont="1" applyBorder="1" applyAlignment="1">
      <alignment horizontal="left" vertical="center" wrapText="1"/>
    </xf>
    <xf numFmtId="0" fontId="7" fillId="0" borderId="9" xfId="0" applyFont="1" applyBorder="1" applyAlignment="1">
      <alignment horizontal="center" vertical="center" wrapText="1"/>
    </xf>
    <xf numFmtId="14" fontId="3" fillId="0" borderId="9" xfId="0" applyNumberFormat="1" applyFont="1" applyBorder="1" applyAlignment="1">
      <alignment horizontal="left" vertical="center" wrapText="1"/>
    </xf>
    <xf numFmtId="14" fontId="3" fillId="0" borderId="5" xfId="0" applyNumberFormat="1" applyFont="1" applyBorder="1" applyAlignment="1">
      <alignment horizontal="left" vertical="center" wrapText="1"/>
    </xf>
    <xf numFmtId="0" fontId="8" fillId="6" borderId="6" xfId="0" applyFont="1" applyFill="1" applyBorder="1" applyAlignment="1">
      <alignment wrapTex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7" fillId="0" borderId="10" xfId="0" applyFont="1" applyBorder="1" applyAlignment="1">
      <alignment vertical="center" wrapText="1"/>
    </xf>
    <xf numFmtId="0" fontId="7" fillId="0" borderId="10" xfId="0" applyFont="1" applyBorder="1" applyAlignment="1">
      <alignment horizontal="left" vertical="center" wrapText="1"/>
    </xf>
    <xf numFmtId="0" fontId="3" fillId="0" borderId="10" xfId="0" applyFont="1" applyBorder="1" applyAlignment="1">
      <alignment horizontal="left" vertical="top" wrapText="1"/>
    </xf>
    <xf numFmtId="0" fontId="3" fillId="0" borderId="5" xfId="0" applyFont="1" applyBorder="1" applyAlignment="1">
      <alignment horizontal="left"/>
    </xf>
    <xf numFmtId="0" fontId="17" fillId="0" borderId="5" xfId="4" applyFill="1" applyBorder="1" applyAlignment="1">
      <alignment horizontal="left" vertical="center" wrapText="1"/>
    </xf>
    <xf numFmtId="0" fontId="3" fillId="0" borderId="0" xfId="0" applyFont="1" applyAlignment="1">
      <alignment horizontal="right" vertical="center" wrapText="1"/>
    </xf>
    <xf numFmtId="0" fontId="3" fillId="0" borderId="0" xfId="0" applyFont="1" applyAlignment="1">
      <alignment wrapText="1"/>
    </xf>
    <xf numFmtId="0" fontId="8" fillId="0" borderId="5" xfId="0" applyFont="1" applyBorder="1" applyAlignment="1">
      <alignment horizontal="left" vertical="center" wrapText="1"/>
    </xf>
    <xf numFmtId="0" fontId="18" fillId="0" borderId="5" xfId="4" applyFont="1" applyFill="1" applyBorder="1" applyAlignment="1">
      <alignment horizontal="center" vertical="center" wrapText="1"/>
    </xf>
    <xf numFmtId="14" fontId="7" fillId="0" borderId="5" xfId="0" applyNumberFormat="1" applyFont="1" applyBorder="1" applyAlignment="1">
      <alignment horizontal="left" vertical="center" wrapText="1"/>
    </xf>
    <xf numFmtId="0" fontId="4" fillId="0" borderId="11" xfId="0" applyFont="1" applyBorder="1" applyAlignment="1">
      <alignment horizontal="center" vertical="center"/>
    </xf>
    <xf numFmtId="0" fontId="4" fillId="0" borderId="14"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xf>
    <xf numFmtId="0" fontId="4" fillId="0" borderId="31"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xf>
    <xf numFmtId="0" fontId="6" fillId="2" borderId="5"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0" fontId="6" fillId="2" borderId="5" xfId="0" applyFont="1" applyFill="1" applyBorder="1" applyAlignment="1">
      <alignment horizontal="left" vertical="center" wrapText="1"/>
    </xf>
    <xf numFmtId="0" fontId="6" fillId="2" borderId="10" xfId="0" applyFont="1" applyFill="1" applyBorder="1" applyAlignment="1">
      <alignment horizontal="center" vertical="center" wrapText="1"/>
    </xf>
    <xf numFmtId="0" fontId="6" fillId="2" borderId="6" xfId="0" applyFont="1" applyFill="1" applyBorder="1" applyAlignment="1">
      <alignment horizontal="center" vertical="center" wrapText="1"/>
    </xf>
  </cellXfs>
  <cellStyles count="5">
    <cellStyle name="Bueno" xfId="2" builtinId="26"/>
    <cellStyle name="Hipervínculo" xfId="4" builtinId="8"/>
    <cellStyle name="Neutral 2" xfId="3" xr:uid="{00000000-0005-0000-0000-000002000000}"/>
    <cellStyle name="Normal" xfId="0" builtinId="0"/>
    <cellStyle name="Normal 2" xfId="1" xr:uid="{00000000-0005-0000-0000-000004000000}"/>
  </cellStyles>
  <dxfs count="9">
    <dxf>
      <font>
        <b/>
        <strike val="0"/>
        <outline val="0"/>
        <shadow val="0"/>
        <u val="none"/>
        <vertAlign val="baseline"/>
        <sz val="12"/>
        <color theme="4" tint="-0.499984740745262"/>
        <name val="Montserrat"/>
        <scheme val="none"/>
      </font>
      <alignment horizontal="general" vertical="top" textRotation="0" wrapText="1" indent="0" justifyLastLine="0" shrinkToFit="0" readingOrder="0"/>
    </dxf>
    <dxf>
      <font>
        <b/>
        <strike val="0"/>
        <outline val="0"/>
        <shadow val="0"/>
        <u val="none"/>
        <vertAlign val="baseline"/>
        <sz val="12"/>
        <color theme="4" tint="-0.499984740745262"/>
        <name val="Montserrat"/>
        <scheme val="none"/>
      </font>
      <alignment horizontal="general" vertical="top" textRotation="0" wrapText="1" indent="0" justifyLastLine="0" shrinkToFit="0" readingOrder="0"/>
    </dxf>
    <dxf>
      <font>
        <b/>
        <i val="0"/>
        <strike val="0"/>
        <condense val="0"/>
        <extend val="0"/>
        <outline val="0"/>
        <shadow val="0"/>
        <u val="none"/>
        <vertAlign val="baseline"/>
        <sz val="12"/>
        <color theme="1"/>
        <name val="Montserrat"/>
        <scheme val="none"/>
      </font>
      <alignment horizontal="center" vertical="center" textRotation="0" wrapText="1" indent="0" justifyLastLine="0" shrinkToFit="0" readingOrder="0"/>
    </dxf>
    <dxf>
      <font>
        <b/>
        <strike val="0"/>
        <outline val="0"/>
        <shadow val="0"/>
        <u val="none"/>
        <vertAlign val="baseline"/>
        <sz val="12"/>
        <color theme="4" tint="-0.499984740745262"/>
        <name val="Montserrat"/>
        <scheme val="none"/>
      </font>
      <alignment horizontal="general" vertical="top" textRotation="0" wrapText="1" indent="0" justifyLastLine="0" shrinkToFit="0" readingOrder="0"/>
    </dxf>
    <dxf>
      <font>
        <b/>
        <strike val="0"/>
        <outline val="0"/>
        <shadow val="0"/>
        <u val="none"/>
        <vertAlign val="baseline"/>
        <sz val="12"/>
        <color theme="4" tint="-0.499984740745262"/>
        <name val="Montserrat"/>
        <scheme val="none"/>
      </font>
      <alignment horizontal="general" vertical="top" textRotation="0" wrapText="1" indent="0" justifyLastLine="0" shrinkToFit="0" readingOrder="0"/>
    </dxf>
    <dxf>
      <font>
        <b/>
        <i val="0"/>
        <strike val="0"/>
        <condense val="0"/>
        <extend val="0"/>
        <outline val="0"/>
        <shadow val="0"/>
        <u val="none"/>
        <vertAlign val="baseline"/>
        <sz val="12"/>
        <color theme="1"/>
        <name val="Montserrat"/>
        <scheme val="none"/>
      </font>
      <alignment horizontal="center" vertical="center" textRotation="0" wrapText="1" indent="0" justifyLastLine="0" shrinkToFit="0" readingOrder="0"/>
    </dxf>
    <dxf>
      <font>
        <b/>
        <strike val="0"/>
        <outline val="0"/>
        <shadow val="0"/>
        <u val="none"/>
        <vertAlign val="baseline"/>
        <sz val="12"/>
        <color auto="1"/>
        <name val="Montserrat"/>
        <scheme val="none"/>
      </font>
      <alignment horizontal="general" vertical="top" textRotation="0" wrapText="1" indent="0" justifyLastLine="0" shrinkToFit="0" readingOrder="0"/>
    </dxf>
    <dxf>
      <font>
        <b/>
        <strike val="0"/>
        <outline val="0"/>
        <shadow val="0"/>
        <u val="none"/>
        <vertAlign val="baseline"/>
        <sz val="12"/>
        <color auto="1"/>
        <name val="Montserrat"/>
        <scheme val="none"/>
      </font>
      <alignment horizontal="general" vertical="top" textRotation="0" wrapText="1" indent="0" justifyLastLine="0" shrinkToFit="0" readingOrder="0"/>
    </dxf>
    <dxf>
      <font>
        <b/>
        <i val="0"/>
        <strike val="0"/>
        <condense val="0"/>
        <extend val="0"/>
        <outline val="0"/>
        <shadow val="0"/>
        <u val="none"/>
        <vertAlign val="baseline"/>
        <sz val="12"/>
        <color theme="4" tint="-0.249977111117893"/>
        <name val="Montserrat"/>
        <scheme val="none"/>
      </font>
      <alignment horizontal="center" vertical="center" textRotation="0" wrapText="1" indent="0" justifyLastLine="0" shrinkToFit="0" readingOrder="0"/>
    </dxf>
  </dxfs>
  <tableStyles count="0" defaultTableStyle="TableStyleMedium2" defaultPivotStyle="PivotStyleLight16"/>
  <colors>
    <mruColors>
      <color rgb="FFFF99CC"/>
      <color rgb="FFB20E7B"/>
      <color rgb="FF276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jpe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132907</xdr:colOff>
      <xdr:row>1</xdr:row>
      <xdr:rowOff>77530</xdr:rowOff>
    </xdr:from>
    <xdr:to>
      <xdr:col>1</xdr:col>
      <xdr:colOff>2904681</xdr:colOff>
      <xdr:row>3</xdr:row>
      <xdr:rowOff>109206</xdr:rowOff>
    </xdr:to>
    <xdr:pic>
      <xdr:nvPicPr>
        <xdr:cNvPr id="3" name="Imagen 2" descr="cid:4d679bc5-cd71-4d84-91bb-9ba38b8dd91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7122" y="321193"/>
          <a:ext cx="2771774" cy="4857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161366</xdr:colOff>
      <xdr:row>20</xdr:row>
      <xdr:rowOff>294409</xdr:rowOff>
    </xdr:from>
    <xdr:to>
      <xdr:col>16</xdr:col>
      <xdr:colOff>3028950</xdr:colOff>
      <xdr:row>20</xdr:row>
      <xdr:rowOff>1971675</xdr:rowOff>
    </xdr:to>
    <xdr:pic>
      <xdr:nvPicPr>
        <xdr:cNvPr id="4" name="Imagen 1">
          <a:extLst>
            <a:ext uri="{FF2B5EF4-FFF2-40B4-BE49-F238E27FC236}">
              <a16:creationId xmlns:a16="http://schemas.microsoft.com/office/drawing/2014/main" id="{B59D473A-087A-C7D0-6667-91078645EBAE}"/>
            </a:ext>
            <a:ext uri="{147F2762-F138-4A5C-976F-8EAC2B608ADB}">
              <a16:predDERef xmlns:a16="http://schemas.microsoft.com/office/drawing/2014/main" pred="{00000000-0008-0000-0100-000003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32442457" y="28973318"/>
          <a:ext cx="2867584" cy="1677266"/>
        </a:xfrm>
        <a:prstGeom prst="rect">
          <a:avLst/>
        </a:prstGeom>
      </xdr:spPr>
    </xdr:pic>
    <xdr:clientData/>
  </xdr:twoCellAnchor>
  <xdr:twoCellAnchor editAs="oneCell">
    <xdr:from>
      <xdr:col>3</xdr:col>
      <xdr:colOff>1263814</xdr:colOff>
      <xdr:row>1</xdr:row>
      <xdr:rowOff>248478</xdr:rowOff>
    </xdr:from>
    <xdr:to>
      <xdr:col>4</xdr:col>
      <xdr:colOff>1444266</xdr:colOff>
      <xdr:row>4</xdr:row>
      <xdr:rowOff>41412</xdr:rowOff>
    </xdr:to>
    <xdr:pic>
      <xdr:nvPicPr>
        <xdr:cNvPr id="2" name="Imagen 1">
          <a:extLst>
            <a:ext uri="{FF2B5EF4-FFF2-40B4-BE49-F238E27FC236}">
              <a16:creationId xmlns:a16="http://schemas.microsoft.com/office/drawing/2014/main" id="{A36DCEF2-3322-2898-9287-CF9406D6509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10716" y="496956"/>
          <a:ext cx="1961213" cy="455543"/>
        </a:xfrm>
        <a:prstGeom prst="rect">
          <a:avLst/>
        </a:prstGeom>
        <a:noFill/>
        <a:ln>
          <a:noFill/>
        </a:ln>
      </xdr:spPr>
    </xdr:pic>
    <xdr:clientData/>
  </xdr:twoCellAnchor>
  <xdr:twoCellAnchor editAs="oneCell">
    <xdr:from>
      <xdr:col>2</xdr:col>
      <xdr:colOff>248477</xdr:colOff>
      <xdr:row>1</xdr:row>
      <xdr:rowOff>124239</xdr:rowOff>
    </xdr:from>
    <xdr:to>
      <xdr:col>3</xdr:col>
      <xdr:colOff>124238</xdr:colOff>
      <xdr:row>4</xdr:row>
      <xdr:rowOff>55998</xdr:rowOff>
    </xdr:to>
    <xdr:pic>
      <xdr:nvPicPr>
        <xdr:cNvPr id="3" name="Imagen 2">
          <a:extLst>
            <a:ext uri="{FF2B5EF4-FFF2-40B4-BE49-F238E27FC236}">
              <a16:creationId xmlns:a16="http://schemas.microsoft.com/office/drawing/2014/main" id="{463C9E08-6420-47D4-EFA5-9672BB40389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90379" y="372717"/>
          <a:ext cx="1780761" cy="594368"/>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2004-21\Participaci&#243;n%20Ciudadana\Consolidado%20Participaci&#243;n%20Ciudadana%2031-08-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bencic\AppData\Local\Microsoft\Windows\INetCache\Content.Outlook\W6K6VUKJ\2023.01.25.%20E.Regiones.Consolidaci&#243;n%20Estrategia%20de%20Participacin%20Ciudadana_Equipo%20Regiones%20(0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dbencic\AppData\Local\Microsoft\Windows\INetCache\Content.Outlook\W6K6VUKJ\Copia%20de%20Enero%2027%202023%20Consolidaci&#243;n%20Estrategia%20de%20Participaci&#243;n%20Ciudadan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bencic\AppData\Local\Microsoft\Windows\INetCache\Content.Outlook\W6K6VUKJ\Copia%20de%20Enero%2027%202023%20Consolidaci&#243;n%20Estrategia%20de%20Participacin%20Ciudadan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dbencic\AppData\Local\Microsoft\Windows\INetCache\Content.Outlook\W6K6VUKJ\Enero%2027%202023%20Consolidacio&#769;n%20Estrategia%20de%20Participacin%20Ciudadan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dbencic\AppData\Local\Microsoft\Windows\INetCache\Content.Outlook\W6K6VUKJ\Enero%2027%202023%20Consolidaci&#243;n%20Estrategia%20de%20Participacin%20Ciudadana%20(0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Planeación y seguimiento 2021"/>
      <sheetName val="Variables"/>
      <sheetName val="Resultados 2020"/>
    </sheetNames>
    <sheetDataSet>
      <sheetData sheetId="0" refreshError="1"/>
      <sheetData sheetId="1" refreshError="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Planeación y seguimiento "/>
      <sheetName val="Variables"/>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Planeación y seguimiento "/>
      <sheetName val="Variables"/>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Hoja1"/>
      <sheetName val="Planeación y seguimiento "/>
      <sheetName val="Variables"/>
    </sheetNames>
    <sheetDataSet>
      <sheetData sheetId="0"/>
      <sheetData sheetId="1"/>
      <sheetData sheetId="2"/>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Planeación y seguimiento "/>
      <sheetName val="Variables"/>
    </sheetNames>
    <sheetDataSet>
      <sheetData sheetId="0"/>
      <sheetData sheetId="1"/>
      <sheetData sheetId="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Planeación y seguimiento "/>
      <sheetName val="Variables"/>
    </sheetNames>
    <sheetDataSet>
      <sheetData sheetId="0"/>
      <sheetData sheetId="1"/>
      <sheetData sheetId="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O131:O142" totalsRowShown="0" headerRowDxfId="8" dataDxfId="7">
  <autoFilter ref="O131:O142" xr:uid="{00000000-0009-0000-0100-000001000000}"/>
  <tableColumns count="1">
    <tableColumn id="1" xr3:uid="{00000000-0010-0000-0000-000001000000}" name="Tipo de Evento" dataDxfId="6"/>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P131:P133" totalsRowShown="0" headerRowDxfId="5" dataDxfId="4">
  <autoFilter ref="P131:P133" xr:uid="{00000000-0009-0000-0100-000002000000}"/>
  <tableColumns count="1">
    <tableColumn id="1" xr3:uid="{00000000-0010-0000-0100-000001000000}" name="Rendición" dataDxfId="3"/>
  </tableColumns>
  <tableStyleInfo name="TableStyleMedium1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a3" displayName="Tabla3" ref="Q131:Q136" totalsRowShown="0" headerRowDxfId="2" dataDxfId="1">
  <autoFilter ref="Q131:Q136" xr:uid="{00000000-0009-0000-0100-000003000000}"/>
  <tableColumns count="1">
    <tableColumn id="1" xr3:uid="{00000000-0010-0000-0200-000001000000}" name="Participación" dataDxfId="0"/>
  </tableColumns>
  <tableStyleInfo name="TableStyleMedium13"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mincitco.sharepoint.com/:f:/s/GAC/Eitc518HgJBDmPmeCkSGWhQBa8_mwAGLpmAey0GwyosgTg?e=4d6QcJ" TargetMode="External"/><Relationship Id="rId13" Type="http://schemas.openxmlformats.org/officeDocument/2006/relationships/hyperlink" Target="https://fiducoldexsa-my.sharepoint.com/:f:/r/personal/cindy_villarraga_innpulsacolombia_com1/Documents/Requerimiento%20-%20020424?csf=1&amp;web=1&amp;e=JU2VzZ" TargetMode="External"/><Relationship Id="rId18" Type="http://schemas.openxmlformats.org/officeDocument/2006/relationships/hyperlink" Target="https://s3.amazonaws.com/procolombia2022/Procolombia-26-abril-2023-Oportunidades%20del%20sector%20textil%20y%20confecci%C3%B3n%20en%20el%20mercado%20de%20Estados%20Unidos-Espa%C3%B1ol.mp4" TargetMode="External"/><Relationship Id="rId3" Type="http://schemas.openxmlformats.org/officeDocument/2006/relationships/hyperlink" Target="https://www.youtube.com/watch?v=kTrOMidFmM8" TargetMode="External"/><Relationship Id="rId21" Type="http://schemas.openxmlformats.org/officeDocument/2006/relationships/drawing" Target="../drawings/drawing2.xml"/><Relationship Id="rId7" Type="http://schemas.openxmlformats.org/officeDocument/2006/relationships/hyperlink" Target="https://mincitco.sharepoint.com/:f:/s/GAC/Eitc518HgJBDmPmeCkSGWhQBa8_mwAGLpmAey0GwyosgTg?e=4d6QcJ" TargetMode="External"/><Relationship Id="rId12" Type="http://schemas.openxmlformats.org/officeDocument/2006/relationships/hyperlink" Target="https://fiducoldexsa-my.sharepoint.com/:f:/r/personal/cindy_villarraga_innpulsacolombia_com1/Documents/Requerimiento%20-%20020424?csf=1&amp;web=1&amp;e=JU2VzZ" TargetMode="External"/><Relationship Id="rId17" Type="http://schemas.openxmlformats.org/officeDocument/2006/relationships/hyperlink" Target="https://www.youtube.com/watch?v=GQyaqkot8rM" TargetMode="External"/><Relationship Id="rId2" Type="http://schemas.openxmlformats.org/officeDocument/2006/relationships/hyperlink" Target="https://mincitco.sharepoint.com/:f:/s/GAC/Eitc518HgJBDmPmeCkSGWhQBa8_mwAGLpmAey0GwyosgTg?e=4d6QcJ" TargetMode="External"/><Relationship Id="rId16" Type="http://schemas.openxmlformats.org/officeDocument/2006/relationships/hyperlink" Target="https://fiducoldexsa-my.sharepoint.com/:f:/r/personal/cindy_villarraga_innpulsacolombia_com1/Documents/Requerimiento%20-%20020424?csf=1&amp;web=1&amp;e=JU2VzZ" TargetMode="External"/><Relationship Id="rId20" Type="http://schemas.openxmlformats.org/officeDocument/2006/relationships/printerSettings" Target="../printerSettings/printerSettings2.bin"/><Relationship Id="rId1" Type="http://schemas.openxmlformats.org/officeDocument/2006/relationships/hyperlink" Target="https://www.mincit.gov.co/prensa/noticias/industria/vision-region-a-crci-del-centro-pais-y-santanderes" TargetMode="External"/><Relationship Id="rId6" Type="http://schemas.openxmlformats.org/officeDocument/2006/relationships/hyperlink" Target="https://mincitco.sharepoint.com/:f:/s/GAC/Eitc518HgJBDmPmeCkSGWhQBa8_mwAGLpmAey0GwyosgTg?e=4d6QcJ" TargetMode="External"/><Relationship Id="rId11" Type="http://schemas.openxmlformats.org/officeDocument/2006/relationships/hyperlink" Target="https://fiducoldexsa-my.sharepoint.com/:f:/r/personal/cindy_villarraga_innpulsacolombia_com1/Documents/Requerimiento%20-%20020424?csf=1&amp;web=1&amp;e=JU2VzZ" TargetMode="External"/><Relationship Id="rId5" Type="http://schemas.openxmlformats.org/officeDocument/2006/relationships/hyperlink" Target="https://mincitco.sharepoint.com/:f:/s/GAC/Eitc518HgJBDmPmeCkSGWhQBa8_mwAGLpmAey0GwyosgTg?e=4d6QcJ" TargetMode="External"/><Relationship Id="rId15" Type="http://schemas.openxmlformats.org/officeDocument/2006/relationships/hyperlink" Target="https://fiducoldexsa-my.sharepoint.com/:f:/r/personal/cindy_villarraga_innpulsacolombia_com1/Documents/Requerimiento%20-%20020424?csf=1&amp;web=1&amp;e=JU2VzZ" TargetMode="External"/><Relationship Id="rId10" Type="http://schemas.openxmlformats.org/officeDocument/2006/relationships/hyperlink" Target="https://fiducoldexsa-my.sharepoint.com/:f:/r/personal/cindy_villarraga_innpulsacolombia_com1/Documents/Requerimiento%20-%20020424?csf=1&amp;web=1&amp;e=JU2VzZ" TargetMode="External"/><Relationship Id="rId19" Type="http://schemas.openxmlformats.org/officeDocument/2006/relationships/hyperlink" Target="https://mincitco-my.sharepoint.com/:b:/g/personal/jmurcia_mincit_gov_co/EWQS2938GUtAk_Ju292I7-gBPRcDvA23JrtYTHITIxUIsA?e=kOT4aX" TargetMode="External"/><Relationship Id="rId4" Type="http://schemas.openxmlformats.org/officeDocument/2006/relationships/hyperlink" Target="https://www.mincit.gov.co/prensa/noticias/industria/mincomercio-celebra-dia-mundial-de-la-inocuidad" TargetMode="External"/><Relationship Id="rId9" Type="http://schemas.openxmlformats.org/officeDocument/2006/relationships/hyperlink" Target="https://fiducoldexsa-my.sharepoint.com/:f:/g/personal/katherin_bautista_innpulsacolombia_com/EtBaeCEi6ahJmTbSnqBKeh8B6mwyIf5GJBz-zFLLE8z7SA?e=1CxOPh" TargetMode="External"/><Relationship Id="rId14" Type="http://schemas.openxmlformats.org/officeDocument/2006/relationships/hyperlink" Target="https://fiducoldexsa-my.sharepoint.com/:f:/r/personal/cindy_villarraga_innpulsacolombia_com1/Documents/Requerimiento%20-%20020424?csf=1&amp;web=1&amp;e=JU2VzZ" TargetMode="Externa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3.bin"/><Relationship Id="rId1" Type="http://schemas.openxmlformats.org/officeDocument/2006/relationships/hyperlink" Target="https://www.rankia.co/blog/actualidad-noticias-tendencias-colombia/4497394-gobierno-presenta-plan-colombia-exporta-mas" TargetMode="Externa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12"/>
  <sheetViews>
    <sheetView zoomScale="86" zoomScaleNormal="86" workbookViewId="0">
      <selection activeCell="A6" sqref="A6"/>
    </sheetView>
  </sheetViews>
  <sheetFormatPr baseColWidth="10" defaultColWidth="11.44140625" defaultRowHeight="18" x14ac:dyDescent="0.4"/>
  <cols>
    <col min="1" max="1" width="11.44140625" style="4"/>
    <col min="2" max="2" width="191.33203125" style="4" customWidth="1"/>
    <col min="3" max="16384" width="11.44140625" style="4"/>
  </cols>
  <sheetData>
    <row r="2" spans="2:5" ht="15" customHeight="1" x14ac:dyDescent="0.4">
      <c r="B2" s="175" t="s">
        <v>0</v>
      </c>
    </row>
    <row r="3" spans="2:5" ht="21" customHeight="1" x14ac:dyDescent="0.4">
      <c r="B3" s="9" t="s">
        <v>1</v>
      </c>
    </row>
    <row r="4" spans="2:5" ht="20.25" customHeight="1" x14ac:dyDescent="0.4">
      <c r="B4" s="1" t="s">
        <v>2</v>
      </c>
    </row>
    <row r="5" spans="2:5" ht="7.5" customHeight="1" x14ac:dyDescent="0.4">
      <c r="B5" s="5"/>
      <c r="C5" s="6"/>
      <c r="D5" s="6"/>
      <c r="E5" s="6"/>
    </row>
    <row r="6" spans="2:5" ht="23.25" customHeight="1" x14ac:dyDescent="0.4">
      <c r="B6" s="2" t="s">
        <v>3</v>
      </c>
    </row>
    <row r="7" spans="2:5" ht="84.75" customHeight="1" x14ac:dyDescent="0.4">
      <c r="B7" s="7" t="s">
        <v>4</v>
      </c>
    </row>
    <row r="8" spans="2:5" ht="24" customHeight="1" x14ac:dyDescent="0.4">
      <c r="B8" s="3" t="s">
        <v>5</v>
      </c>
    </row>
    <row r="9" spans="2:5" ht="335.25" customHeight="1" x14ac:dyDescent="0.4">
      <c r="B9" s="7" t="s">
        <v>6</v>
      </c>
    </row>
    <row r="10" spans="2:5" x14ac:dyDescent="0.4">
      <c r="B10" s="2" t="s">
        <v>7</v>
      </c>
    </row>
    <row r="11" spans="2:5" ht="121.5" customHeight="1" x14ac:dyDescent="0.4">
      <c r="B11" s="7" t="s">
        <v>8</v>
      </c>
    </row>
    <row r="12" spans="2:5" x14ac:dyDescent="0.4">
      <c r="B12" s="8" t="s">
        <v>9</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V58"/>
  <sheetViews>
    <sheetView showGridLines="0" tabSelected="1" zoomScale="46" zoomScaleNormal="46" workbookViewId="0">
      <pane xSplit="5" ySplit="7" topLeftCell="G21" activePane="bottomRight" state="frozen"/>
      <selection pane="topRight" activeCell="F1" sqref="F1"/>
      <selection pane="bottomLeft" activeCell="A8" sqref="A8"/>
      <selection pane="bottomRight" activeCell="B2" sqref="B2:V5"/>
    </sheetView>
  </sheetViews>
  <sheetFormatPr baseColWidth="10" defaultColWidth="11.44140625" defaultRowHeight="18" x14ac:dyDescent="0.4"/>
  <cols>
    <col min="1" max="1" width="2.44140625" style="4" customWidth="1"/>
    <col min="2" max="2" width="7" style="4" customWidth="1"/>
    <col min="3" max="3" width="28.6640625" style="88" customWidth="1"/>
    <col min="4" max="4" width="26.6640625" style="21" customWidth="1"/>
    <col min="5" max="5" width="26.5546875" style="21" customWidth="1"/>
    <col min="6" max="6" width="41.109375" style="4" customWidth="1"/>
    <col min="7" max="7" width="63.6640625" style="4" customWidth="1"/>
    <col min="8" max="8" width="31.33203125" style="4" customWidth="1"/>
    <col min="9" max="9" width="37.33203125" style="4" customWidth="1"/>
    <col min="10" max="10" width="46.88671875" style="88" customWidth="1"/>
    <col min="11" max="11" width="18" style="4" customWidth="1"/>
    <col min="12" max="12" width="19.33203125" style="4" customWidth="1"/>
    <col min="13" max="13" width="22" style="22" customWidth="1"/>
    <col min="14" max="15" width="28.6640625" style="178" customWidth="1"/>
    <col min="16" max="16" width="55.88671875" style="178" customWidth="1"/>
    <col min="17" max="17" width="46" style="178" customWidth="1"/>
    <col min="18" max="18" width="11.44140625" style="4"/>
    <col min="19" max="19" width="43.33203125" style="4" customWidth="1"/>
    <col min="20" max="20" width="31.88671875" style="4" customWidth="1"/>
    <col min="21" max="21" width="24" style="4" customWidth="1"/>
    <col min="22" max="22" width="36.5546875" style="4" customWidth="1"/>
    <col min="23" max="16384" width="11.44140625" style="4"/>
  </cols>
  <sheetData>
    <row r="2" spans="2:22" ht="23.25" customHeight="1" x14ac:dyDescent="0.4">
      <c r="B2" s="215" t="s">
        <v>10</v>
      </c>
      <c r="C2" s="216"/>
      <c r="D2" s="216"/>
      <c r="E2" s="216"/>
      <c r="F2" s="216"/>
      <c r="G2" s="216"/>
      <c r="H2" s="216"/>
      <c r="I2" s="216"/>
      <c r="J2" s="216"/>
      <c r="K2" s="216"/>
      <c r="L2" s="216"/>
      <c r="M2" s="216"/>
      <c r="N2" s="216"/>
      <c r="O2" s="216"/>
      <c r="P2" s="216"/>
      <c r="Q2" s="216"/>
      <c r="R2" s="216"/>
      <c r="S2" s="216"/>
      <c r="T2" s="216"/>
      <c r="U2" s="216"/>
      <c r="V2" s="217"/>
    </row>
    <row r="3" spans="2:22" ht="15" customHeight="1" x14ac:dyDescent="0.4">
      <c r="B3" s="218"/>
      <c r="C3" s="219"/>
      <c r="D3" s="219"/>
      <c r="E3" s="219"/>
      <c r="F3" s="219"/>
      <c r="G3" s="219"/>
      <c r="H3" s="219"/>
      <c r="I3" s="219"/>
      <c r="J3" s="219"/>
      <c r="K3" s="219"/>
      <c r="L3" s="219"/>
      <c r="M3" s="219"/>
      <c r="N3" s="219"/>
      <c r="O3" s="219"/>
      <c r="P3" s="219"/>
      <c r="Q3" s="219"/>
      <c r="R3" s="219"/>
      <c r="S3" s="219"/>
      <c r="T3" s="219"/>
      <c r="U3" s="219"/>
      <c r="V3" s="220"/>
    </row>
    <row r="4" spans="2:22" ht="15" customHeight="1" x14ac:dyDescent="0.4">
      <c r="B4" s="218"/>
      <c r="C4" s="219"/>
      <c r="D4" s="219"/>
      <c r="E4" s="219"/>
      <c r="F4" s="219"/>
      <c r="G4" s="219"/>
      <c r="H4" s="219"/>
      <c r="I4" s="219"/>
      <c r="J4" s="219"/>
      <c r="K4" s="219"/>
      <c r="L4" s="219"/>
      <c r="M4" s="219"/>
      <c r="N4" s="219"/>
      <c r="O4" s="219"/>
      <c r="P4" s="219"/>
      <c r="Q4" s="219"/>
      <c r="R4" s="219"/>
      <c r="S4" s="219"/>
      <c r="T4" s="219"/>
      <c r="U4" s="219"/>
      <c r="V4" s="220"/>
    </row>
    <row r="5" spans="2:22" ht="20.25" customHeight="1" x14ac:dyDescent="0.4">
      <c r="B5" s="221"/>
      <c r="C5" s="222"/>
      <c r="D5" s="222"/>
      <c r="E5" s="222"/>
      <c r="F5" s="222"/>
      <c r="G5" s="222"/>
      <c r="H5" s="222"/>
      <c r="I5" s="222"/>
      <c r="J5" s="222"/>
      <c r="K5" s="222"/>
      <c r="L5" s="222"/>
      <c r="M5" s="222"/>
      <c r="N5" s="222"/>
      <c r="O5" s="222"/>
      <c r="P5" s="222"/>
      <c r="Q5" s="222"/>
      <c r="R5" s="222"/>
      <c r="S5" s="222"/>
      <c r="T5" s="222"/>
      <c r="U5" s="222"/>
      <c r="V5" s="223"/>
    </row>
    <row r="6" spans="2:22" ht="20.25" customHeight="1" x14ac:dyDescent="0.4">
      <c r="B6" s="10"/>
      <c r="C6" s="180"/>
      <c r="D6" s="176"/>
      <c r="E6" s="176"/>
      <c r="F6" s="11"/>
      <c r="G6" s="11"/>
      <c r="H6" s="164" t="s">
        <v>11</v>
      </c>
      <c r="I6" s="11"/>
      <c r="J6" s="179"/>
      <c r="K6" s="11"/>
      <c r="L6" s="11"/>
      <c r="M6" s="11"/>
      <c r="N6" s="193"/>
      <c r="O6" s="193"/>
      <c r="P6" s="193"/>
      <c r="Q6" s="193"/>
      <c r="R6" s="10"/>
      <c r="T6" s="14" t="s">
        <v>12</v>
      </c>
      <c r="V6" s="163"/>
    </row>
    <row r="7" spans="2:22" s="14" customFormat="1" ht="114" customHeight="1" x14ac:dyDescent="0.4">
      <c r="B7" s="165" t="s">
        <v>13</v>
      </c>
      <c r="C7" s="165" t="s">
        <v>14</v>
      </c>
      <c r="D7" s="27" t="s">
        <v>15</v>
      </c>
      <c r="E7" s="27" t="s">
        <v>16</v>
      </c>
      <c r="F7" s="27" t="s">
        <v>17</v>
      </c>
      <c r="G7" s="27" t="s">
        <v>18</v>
      </c>
      <c r="H7" s="27" t="s">
        <v>19</v>
      </c>
      <c r="I7" s="27" t="s">
        <v>20</v>
      </c>
      <c r="J7" s="27" t="s">
        <v>21</v>
      </c>
      <c r="K7" s="27" t="s">
        <v>22</v>
      </c>
      <c r="L7" s="27" t="s">
        <v>23</v>
      </c>
      <c r="M7" s="27" t="s">
        <v>24</v>
      </c>
      <c r="N7" s="27" t="s">
        <v>25</v>
      </c>
      <c r="O7" s="27" t="s">
        <v>26</v>
      </c>
      <c r="P7" s="27" t="s">
        <v>27</v>
      </c>
      <c r="Q7" s="27" t="s">
        <v>28</v>
      </c>
      <c r="R7" s="174" t="s">
        <v>29</v>
      </c>
      <c r="S7" s="174" t="s">
        <v>30</v>
      </c>
      <c r="T7" s="174" t="s">
        <v>31</v>
      </c>
      <c r="U7" s="174" t="s">
        <v>15</v>
      </c>
      <c r="V7" s="174" t="s">
        <v>32</v>
      </c>
    </row>
    <row r="8" spans="2:22" s="14" customFormat="1" ht="152.25" customHeight="1" x14ac:dyDescent="0.4">
      <c r="B8" s="15">
        <v>1</v>
      </c>
      <c r="C8" s="181" t="s">
        <v>33</v>
      </c>
      <c r="D8" s="18" t="s">
        <v>34</v>
      </c>
      <c r="E8" s="18" t="s">
        <v>35</v>
      </c>
      <c r="F8" s="19" t="s">
        <v>36</v>
      </c>
      <c r="G8" s="17" t="s">
        <v>37</v>
      </c>
      <c r="H8" s="19" t="s">
        <v>38</v>
      </c>
      <c r="I8" s="17" t="s">
        <v>39</v>
      </c>
      <c r="J8" s="181" t="s">
        <v>40</v>
      </c>
      <c r="K8" s="19" t="s">
        <v>41</v>
      </c>
      <c r="L8" s="19" t="s">
        <v>42</v>
      </c>
      <c r="M8" s="19" t="s">
        <v>43</v>
      </c>
      <c r="N8" s="18"/>
      <c r="O8" s="17" t="s">
        <v>44</v>
      </c>
      <c r="P8" s="17" t="s">
        <v>45</v>
      </c>
      <c r="Q8" s="17" t="s">
        <v>46</v>
      </c>
      <c r="R8" s="18" t="s">
        <v>47</v>
      </c>
      <c r="S8" s="18" t="s">
        <v>48</v>
      </c>
      <c r="T8" s="19" t="s">
        <v>49</v>
      </c>
      <c r="U8" s="18" t="s">
        <v>50</v>
      </c>
      <c r="V8" s="17" t="s">
        <v>1033</v>
      </c>
    </row>
    <row r="9" spans="2:22" s="14" customFormat="1" ht="159" customHeight="1" x14ac:dyDescent="0.4">
      <c r="B9" s="15">
        <v>2</v>
      </c>
      <c r="C9" s="181" t="s">
        <v>33</v>
      </c>
      <c r="D9" s="18" t="s">
        <v>34</v>
      </c>
      <c r="E9" s="18" t="s">
        <v>51</v>
      </c>
      <c r="F9" s="19" t="s">
        <v>52</v>
      </c>
      <c r="G9" s="17" t="s">
        <v>37</v>
      </c>
      <c r="H9" s="19" t="s">
        <v>38</v>
      </c>
      <c r="I9" s="17" t="s">
        <v>39</v>
      </c>
      <c r="J9" s="181" t="s">
        <v>53</v>
      </c>
      <c r="K9" s="19" t="s">
        <v>41</v>
      </c>
      <c r="L9" s="19" t="s">
        <v>42</v>
      </c>
      <c r="M9" s="19" t="s">
        <v>43</v>
      </c>
      <c r="N9" s="18"/>
      <c r="O9" s="17" t="s">
        <v>54</v>
      </c>
      <c r="P9" s="17" t="s">
        <v>55</v>
      </c>
      <c r="Q9" s="194" t="s">
        <v>56</v>
      </c>
      <c r="R9" s="18" t="s">
        <v>57</v>
      </c>
      <c r="S9" s="18" t="s">
        <v>58</v>
      </c>
      <c r="T9" s="19" t="s">
        <v>49</v>
      </c>
      <c r="U9" s="18" t="s">
        <v>50</v>
      </c>
      <c r="V9" s="17" t="s">
        <v>59</v>
      </c>
    </row>
    <row r="10" spans="2:22" s="14" customFormat="1" ht="288" customHeight="1" x14ac:dyDescent="0.4">
      <c r="B10" s="15">
        <v>3</v>
      </c>
      <c r="C10" s="181" t="s">
        <v>33</v>
      </c>
      <c r="D10" s="18" t="s">
        <v>34</v>
      </c>
      <c r="E10" s="18" t="s">
        <v>51</v>
      </c>
      <c r="F10" s="19" t="s">
        <v>60</v>
      </c>
      <c r="G10" s="17" t="s">
        <v>61</v>
      </c>
      <c r="H10" s="19" t="s">
        <v>38</v>
      </c>
      <c r="I10" s="17" t="s">
        <v>39</v>
      </c>
      <c r="J10" s="181" t="s">
        <v>62</v>
      </c>
      <c r="K10" s="19" t="s">
        <v>41</v>
      </c>
      <c r="L10" s="19" t="s">
        <v>63</v>
      </c>
      <c r="M10" s="19" t="s">
        <v>64</v>
      </c>
      <c r="N10" s="18" t="s">
        <v>65</v>
      </c>
      <c r="O10" s="17" t="s">
        <v>66</v>
      </c>
      <c r="P10" s="17" t="s">
        <v>67</v>
      </c>
      <c r="Q10" s="194" t="s">
        <v>68</v>
      </c>
      <c r="R10" s="18" t="s">
        <v>69</v>
      </c>
      <c r="S10" s="18" t="s">
        <v>70</v>
      </c>
      <c r="T10" s="19" t="s">
        <v>49</v>
      </c>
      <c r="U10" s="18" t="s">
        <v>50</v>
      </c>
      <c r="V10" s="17" t="s">
        <v>71</v>
      </c>
    </row>
    <row r="11" spans="2:22" s="14" customFormat="1" ht="141.6" customHeight="1" x14ac:dyDescent="0.4">
      <c r="B11" s="15">
        <v>4</v>
      </c>
      <c r="C11" s="181" t="s">
        <v>33</v>
      </c>
      <c r="D11" s="182" t="s">
        <v>72</v>
      </c>
      <c r="E11" s="18" t="s">
        <v>51</v>
      </c>
      <c r="F11" s="19" t="s">
        <v>73</v>
      </c>
      <c r="G11" s="181" t="s">
        <v>74</v>
      </c>
      <c r="H11" s="19" t="s">
        <v>38</v>
      </c>
      <c r="I11" s="17" t="s">
        <v>75</v>
      </c>
      <c r="J11" s="181" t="s">
        <v>76</v>
      </c>
      <c r="K11" s="19" t="s">
        <v>41</v>
      </c>
      <c r="L11" s="19" t="s">
        <v>63</v>
      </c>
      <c r="M11" s="19" t="s">
        <v>43</v>
      </c>
      <c r="N11" s="18"/>
      <c r="O11" s="17" t="s">
        <v>77</v>
      </c>
      <c r="P11" s="17" t="s">
        <v>78</v>
      </c>
      <c r="Q11" s="181" t="s">
        <v>79</v>
      </c>
      <c r="R11" s="18" t="s">
        <v>80</v>
      </c>
      <c r="S11" s="18" t="s">
        <v>81</v>
      </c>
      <c r="T11" s="19" t="s">
        <v>82</v>
      </c>
      <c r="U11" s="18" t="s">
        <v>50</v>
      </c>
      <c r="V11" s="17" t="s">
        <v>83</v>
      </c>
    </row>
    <row r="12" spans="2:22" ht="154.5" customHeight="1" x14ac:dyDescent="0.4">
      <c r="B12" s="15">
        <v>5</v>
      </c>
      <c r="C12" s="181" t="s">
        <v>33</v>
      </c>
      <c r="D12" s="182" t="s">
        <v>72</v>
      </c>
      <c r="E12" s="18" t="s">
        <v>51</v>
      </c>
      <c r="F12" s="19" t="s">
        <v>84</v>
      </c>
      <c r="G12" s="181" t="s">
        <v>85</v>
      </c>
      <c r="H12" s="19" t="s">
        <v>38</v>
      </c>
      <c r="I12" s="17" t="s">
        <v>75</v>
      </c>
      <c r="J12" s="181" t="s">
        <v>86</v>
      </c>
      <c r="K12" s="19" t="s">
        <v>41</v>
      </c>
      <c r="L12" s="19" t="s">
        <v>63</v>
      </c>
      <c r="M12" s="19" t="s">
        <v>43</v>
      </c>
      <c r="N12" s="18"/>
      <c r="O12" s="17" t="s">
        <v>87</v>
      </c>
      <c r="P12" s="17" t="s">
        <v>88</v>
      </c>
      <c r="Q12" s="194" t="s">
        <v>89</v>
      </c>
      <c r="R12" s="18" t="s">
        <v>90</v>
      </c>
      <c r="S12" s="18" t="s">
        <v>91</v>
      </c>
      <c r="T12" s="19" t="s">
        <v>92</v>
      </c>
      <c r="U12" s="18" t="s">
        <v>50</v>
      </c>
      <c r="V12" s="17" t="s">
        <v>93</v>
      </c>
    </row>
    <row r="13" spans="2:22" ht="78" customHeight="1" x14ac:dyDescent="0.4">
      <c r="B13" s="15">
        <v>6</v>
      </c>
      <c r="C13" s="181" t="s">
        <v>33</v>
      </c>
      <c r="D13" s="182" t="s">
        <v>94</v>
      </c>
      <c r="E13" s="182" t="s">
        <v>35</v>
      </c>
      <c r="F13" s="19" t="s">
        <v>95</v>
      </c>
      <c r="G13" s="33" t="s">
        <v>96</v>
      </c>
      <c r="H13" s="19" t="s">
        <v>97</v>
      </c>
      <c r="I13" s="183" t="s">
        <v>41</v>
      </c>
      <c r="J13" s="183" t="s">
        <v>63</v>
      </c>
      <c r="K13" s="1" t="s">
        <v>98</v>
      </c>
      <c r="L13" s="19" t="s">
        <v>63</v>
      </c>
      <c r="M13" s="19" t="s">
        <v>99</v>
      </c>
      <c r="N13" s="18"/>
      <c r="O13" s="33" t="s">
        <v>100</v>
      </c>
      <c r="P13" s="17" t="s">
        <v>101</v>
      </c>
      <c r="Q13" s="184" t="s">
        <v>102</v>
      </c>
    </row>
    <row r="14" spans="2:22" ht="110.4" customHeight="1" x14ac:dyDescent="0.4">
      <c r="B14" s="15">
        <v>7</v>
      </c>
      <c r="C14" s="181" t="s">
        <v>33</v>
      </c>
      <c r="D14" s="182" t="s">
        <v>94</v>
      </c>
      <c r="E14" s="182" t="s">
        <v>35</v>
      </c>
      <c r="F14" s="19" t="s">
        <v>103</v>
      </c>
      <c r="G14" s="181" t="s">
        <v>104</v>
      </c>
      <c r="H14" s="19" t="s">
        <v>38</v>
      </c>
      <c r="I14" s="181" t="s">
        <v>105</v>
      </c>
      <c r="J14" s="181" t="s">
        <v>106</v>
      </c>
      <c r="K14" s="19" t="s">
        <v>107</v>
      </c>
      <c r="L14" s="182" t="s">
        <v>63</v>
      </c>
      <c r="M14" s="182" t="s">
        <v>99</v>
      </c>
      <c r="N14" s="18"/>
      <c r="O14" s="33" t="s">
        <v>108</v>
      </c>
      <c r="P14" s="17" t="s">
        <v>109</v>
      </c>
      <c r="Q14" s="18" t="s">
        <v>110</v>
      </c>
    </row>
    <row r="15" spans="2:22" ht="117" customHeight="1" x14ac:dyDescent="0.4">
      <c r="B15" s="15">
        <v>8</v>
      </c>
      <c r="C15" s="181" t="s">
        <v>33</v>
      </c>
      <c r="D15" s="182" t="s">
        <v>94</v>
      </c>
      <c r="E15" s="182" t="s">
        <v>35</v>
      </c>
      <c r="F15" s="19" t="s">
        <v>111</v>
      </c>
      <c r="G15" s="184" t="s">
        <v>112</v>
      </c>
      <c r="H15" s="19" t="s">
        <v>113</v>
      </c>
      <c r="I15" s="184" t="s">
        <v>114</v>
      </c>
      <c r="J15" s="184" t="s">
        <v>115</v>
      </c>
      <c r="K15" s="18" t="s">
        <v>41</v>
      </c>
      <c r="L15" s="185" t="s">
        <v>42</v>
      </c>
      <c r="M15" s="185" t="s">
        <v>116</v>
      </c>
      <c r="N15" s="185" t="s">
        <v>117</v>
      </c>
      <c r="O15" s="184" t="s">
        <v>118</v>
      </c>
      <c r="P15" s="17" t="s">
        <v>119</v>
      </c>
      <c r="Q15" s="195" t="s">
        <v>120</v>
      </c>
    </row>
    <row r="16" spans="2:22" ht="135.75" customHeight="1" x14ac:dyDescent="0.4">
      <c r="B16" s="15">
        <v>9</v>
      </c>
      <c r="C16" s="181" t="s">
        <v>33</v>
      </c>
      <c r="D16" s="182" t="s">
        <v>94</v>
      </c>
      <c r="E16" s="182" t="s">
        <v>35</v>
      </c>
      <c r="F16" s="19" t="s">
        <v>121</v>
      </c>
      <c r="G16" s="184" t="s">
        <v>112</v>
      </c>
      <c r="H16" s="19" t="s">
        <v>113</v>
      </c>
      <c r="I16" s="184" t="s">
        <v>114</v>
      </c>
      <c r="J16" s="184" t="s">
        <v>122</v>
      </c>
      <c r="K16" s="18" t="s">
        <v>41</v>
      </c>
      <c r="L16" s="185" t="s">
        <v>42</v>
      </c>
      <c r="M16" s="185" t="s">
        <v>116</v>
      </c>
      <c r="N16" s="185" t="s">
        <v>117</v>
      </c>
      <c r="O16" s="184" t="s">
        <v>118</v>
      </c>
      <c r="P16" s="17" t="s">
        <v>119</v>
      </c>
      <c r="Q16" s="195" t="s">
        <v>120</v>
      </c>
    </row>
    <row r="17" spans="2:22" ht="113.25" customHeight="1" x14ac:dyDescent="0.4">
      <c r="B17" s="15">
        <v>10</v>
      </c>
      <c r="C17" s="181" t="s">
        <v>33</v>
      </c>
      <c r="D17" s="182" t="s">
        <v>94</v>
      </c>
      <c r="E17" s="182" t="s">
        <v>35</v>
      </c>
      <c r="F17" s="19" t="s">
        <v>123</v>
      </c>
      <c r="G17" s="184" t="s">
        <v>112</v>
      </c>
      <c r="H17" s="19" t="s">
        <v>113</v>
      </c>
      <c r="I17" s="184" t="s">
        <v>114</v>
      </c>
      <c r="J17" s="184" t="s">
        <v>122</v>
      </c>
      <c r="K17" s="18" t="s">
        <v>41</v>
      </c>
      <c r="L17" s="185" t="s">
        <v>42</v>
      </c>
      <c r="M17" s="185" t="s">
        <v>116</v>
      </c>
      <c r="N17" s="185" t="s">
        <v>117</v>
      </c>
      <c r="O17" s="184" t="s">
        <v>124</v>
      </c>
      <c r="P17" s="17" t="s">
        <v>119</v>
      </c>
      <c r="Q17" s="195" t="s">
        <v>120</v>
      </c>
    </row>
    <row r="18" spans="2:22" ht="171.75" customHeight="1" x14ac:dyDescent="0.4">
      <c r="B18" s="15">
        <v>11</v>
      </c>
      <c r="C18" s="181" t="s">
        <v>33</v>
      </c>
      <c r="D18" s="182" t="s">
        <v>94</v>
      </c>
      <c r="E18" s="182" t="s">
        <v>35</v>
      </c>
      <c r="F18" s="19" t="s">
        <v>125</v>
      </c>
      <c r="G18" s="184" t="s">
        <v>112</v>
      </c>
      <c r="H18" s="19" t="s">
        <v>113</v>
      </c>
      <c r="I18" s="184" t="s">
        <v>114</v>
      </c>
      <c r="J18" s="184" t="s">
        <v>122</v>
      </c>
      <c r="K18" s="18" t="s">
        <v>41</v>
      </c>
      <c r="L18" s="185" t="s">
        <v>42</v>
      </c>
      <c r="M18" s="185" t="s">
        <v>116</v>
      </c>
      <c r="N18" s="185" t="s">
        <v>117</v>
      </c>
      <c r="O18" s="184" t="s">
        <v>124</v>
      </c>
      <c r="P18" s="17" t="s">
        <v>119</v>
      </c>
      <c r="Q18" s="195" t="s">
        <v>120</v>
      </c>
    </row>
    <row r="19" spans="2:22" ht="170.25" customHeight="1" x14ac:dyDescent="0.4">
      <c r="B19" s="15">
        <v>12</v>
      </c>
      <c r="C19" s="181" t="s">
        <v>126</v>
      </c>
      <c r="D19" s="18" t="s">
        <v>127</v>
      </c>
      <c r="E19" s="18" t="s">
        <v>128</v>
      </c>
      <c r="F19" s="19" t="s">
        <v>129</v>
      </c>
      <c r="G19" s="17" t="s">
        <v>130</v>
      </c>
      <c r="H19" s="19" t="s">
        <v>131</v>
      </c>
      <c r="I19" s="17" t="s">
        <v>132</v>
      </c>
      <c r="J19" s="181" t="s">
        <v>133</v>
      </c>
      <c r="K19" s="18" t="s">
        <v>107</v>
      </c>
      <c r="L19" s="18" t="s">
        <v>42</v>
      </c>
      <c r="M19" s="18" t="s">
        <v>99</v>
      </c>
      <c r="N19" s="18"/>
      <c r="O19" s="181" t="s">
        <v>1010</v>
      </c>
      <c r="P19" s="17" t="s">
        <v>1012</v>
      </c>
      <c r="Q19" s="209" t="s">
        <v>1027</v>
      </c>
    </row>
    <row r="20" spans="2:22" ht="239.25" customHeight="1" x14ac:dyDescent="0.4">
      <c r="B20" s="15">
        <v>13</v>
      </c>
      <c r="C20" s="181" t="s">
        <v>1034</v>
      </c>
      <c r="D20" s="18" t="s">
        <v>569</v>
      </c>
      <c r="E20" s="18" t="s">
        <v>134</v>
      </c>
      <c r="F20" s="19" t="s">
        <v>1035</v>
      </c>
      <c r="G20" s="17" t="s">
        <v>1036</v>
      </c>
      <c r="H20" s="16" t="s">
        <v>38</v>
      </c>
      <c r="I20" s="17" t="s">
        <v>1040</v>
      </c>
      <c r="J20" s="181" t="s">
        <v>135</v>
      </c>
      <c r="K20" s="18" t="s">
        <v>41</v>
      </c>
      <c r="L20" s="182" t="s">
        <v>63</v>
      </c>
      <c r="M20" s="18" t="s">
        <v>43</v>
      </c>
      <c r="N20" s="18"/>
      <c r="O20" s="181" t="s">
        <v>1038</v>
      </c>
      <c r="P20" s="17" t="s">
        <v>1037</v>
      </c>
      <c r="Q20" s="209" t="s">
        <v>1039</v>
      </c>
    </row>
    <row r="21" spans="2:22" ht="186" customHeight="1" x14ac:dyDescent="0.4">
      <c r="B21" s="15">
        <v>14</v>
      </c>
      <c r="C21" s="181" t="s">
        <v>136</v>
      </c>
      <c r="D21" s="18" t="s">
        <v>141</v>
      </c>
      <c r="E21" s="182" t="s">
        <v>128</v>
      </c>
      <c r="F21" s="19" t="s">
        <v>137</v>
      </c>
      <c r="G21" s="181" t="s">
        <v>138</v>
      </c>
      <c r="H21" s="16" t="s">
        <v>38</v>
      </c>
      <c r="I21" s="181" t="s">
        <v>139</v>
      </c>
      <c r="J21" s="181"/>
      <c r="K21" s="182" t="s">
        <v>41</v>
      </c>
      <c r="L21" s="182" t="s">
        <v>42</v>
      </c>
      <c r="M21" s="182" t="s">
        <v>116</v>
      </c>
      <c r="N21" s="182" t="s">
        <v>140</v>
      </c>
      <c r="O21" s="181" t="s">
        <v>1019</v>
      </c>
      <c r="P21" s="17" t="s">
        <v>1020</v>
      </c>
      <c r="Q21" s="17"/>
      <c r="R21" s="154"/>
      <c r="S21" s="210"/>
      <c r="T21" s="154"/>
      <c r="U21" s="43"/>
      <c r="V21" s="211"/>
    </row>
    <row r="22" spans="2:22" ht="135" customHeight="1" x14ac:dyDescent="0.4">
      <c r="B22" s="15">
        <v>18</v>
      </c>
      <c r="C22" s="181" t="s">
        <v>136</v>
      </c>
      <c r="D22" s="18" t="s">
        <v>141</v>
      </c>
      <c r="E22" s="182" t="s">
        <v>143</v>
      </c>
      <c r="F22" s="19" t="s">
        <v>144</v>
      </c>
      <c r="G22" s="181" t="s">
        <v>145</v>
      </c>
      <c r="H22" s="16" t="s">
        <v>38</v>
      </c>
      <c r="I22" s="181" t="s">
        <v>146</v>
      </c>
      <c r="J22" s="181" t="s">
        <v>106</v>
      </c>
      <c r="K22" s="182" t="s">
        <v>147</v>
      </c>
      <c r="L22" s="182" t="s">
        <v>42</v>
      </c>
      <c r="M22" s="18" t="s">
        <v>116</v>
      </c>
      <c r="N22" s="18" t="s">
        <v>117</v>
      </c>
      <c r="O22" s="181" t="s">
        <v>1026</v>
      </c>
      <c r="P22" s="17"/>
      <c r="Q22" s="17"/>
    </row>
    <row r="23" spans="2:22" ht="135" customHeight="1" x14ac:dyDescent="0.4">
      <c r="B23" s="15">
        <v>19</v>
      </c>
      <c r="C23" s="181" t="s">
        <v>136</v>
      </c>
      <c r="D23" s="18" t="s">
        <v>141</v>
      </c>
      <c r="E23" s="182" t="s">
        <v>142</v>
      </c>
      <c r="F23" s="19" t="s">
        <v>144</v>
      </c>
      <c r="G23" s="181" t="s">
        <v>145</v>
      </c>
      <c r="H23" s="16" t="s">
        <v>38</v>
      </c>
      <c r="I23" s="181" t="s">
        <v>146</v>
      </c>
      <c r="J23" s="181" t="s">
        <v>106</v>
      </c>
      <c r="K23" s="182" t="s">
        <v>147</v>
      </c>
      <c r="L23" s="182" t="s">
        <v>42</v>
      </c>
      <c r="M23" s="18" t="s">
        <v>116</v>
      </c>
      <c r="N23" s="18" t="s">
        <v>117</v>
      </c>
      <c r="O23" s="181" t="s">
        <v>1026</v>
      </c>
      <c r="P23" s="17"/>
      <c r="Q23" s="17"/>
    </row>
    <row r="24" spans="2:22" ht="153.75" customHeight="1" x14ac:dyDescent="0.4">
      <c r="B24" s="15">
        <v>20</v>
      </c>
      <c r="C24" s="181" t="s">
        <v>136</v>
      </c>
      <c r="D24" s="18" t="s">
        <v>141</v>
      </c>
      <c r="E24" s="182" t="s">
        <v>142</v>
      </c>
      <c r="F24" s="19" t="s">
        <v>148</v>
      </c>
      <c r="G24" s="181" t="s">
        <v>1041</v>
      </c>
      <c r="H24" s="16" t="s">
        <v>97</v>
      </c>
      <c r="I24" s="181" t="s">
        <v>146</v>
      </c>
      <c r="J24" s="181" t="s">
        <v>106</v>
      </c>
      <c r="K24" s="182" t="s">
        <v>147</v>
      </c>
      <c r="L24" s="182" t="s">
        <v>63</v>
      </c>
      <c r="M24" s="182" t="s">
        <v>149</v>
      </c>
      <c r="N24" s="182"/>
      <c r="O24" s="181" t="s">
        <v>1026</v>
      </c>
      <c r="P24" s="17"/>
      <c r="Q24" s="17"/>
    </row>
    <row r="25" spans="2:22" ht="135" customHeight="1" x14ac:dyDescent="0.4">
      <c r="B25" s="15">
        <v>21</v>
      </c>
      <c r="C25" s="181" t="s">
        <v>150</v>
      </c>
      <c r="D25" s="182" t="s">
        <v>151</v>
      </c>
      <c r="E25" s="182" t="s">
        <v>128</v>
      </c>
      <c r="F25" s="19" t="s">
        <v>152</v>
      </c>
      <c r="G25" s="181" t="s">
        <v>153</v>
      </c>
      <c r="H25" s="16" t="s">
        <v>97</v>
      </c>
      <c r="I25" s="181" t="s">
        <v>154</v>
      </c>
      <c r="J25" s="181" t="s">
        <v>106</v>
      </c>
      <c r="K25" s="182" t="s">
        <v>41</v>
      </c>
      <c r="L25" s="182" t="s">
        <v>63</v>
      </c>
      <c r="M25" s="182" t="s">
        <v>99</v>
      </c>
      <c r="N25" s="182"/>
      <c r="O25" s="181" t="s">
        <v>1013</v>
      </c>
      <c r="P25" s="17" t="s">
        <v>1022</v>
      </c>
      <c r="Q25" s="17" t="s">
        <v>1028</v>
      </c>
    </row>
    <row r="26" spans="2:22" ht="135" customHeight="1" x14ac:dyDescent="0.4">
      <c r="B26" s="15">
        <v>22</v>
      </c>
      <c r="C26" s="181" t="s">
        <v>155</v>
      </c>
      <c r="D26" s="182" t="s">
        <v>151</v>
      </c>
      <c r="E26" s="182" t="s">
        <v>142</v>
      </c>
      <c r="F26" s="19" t="s">
        <v>156</v>
      </c>
      <c r="G26" s="181" t="s">
        <v>157</v>
      </c>
      <c r="H26" s="16" t="s">
        <v>97</v>
      </c>
      <c r="I26" s="181" t="s">
        <v>158</v>
      </c>
      <c r="J26" s="181" t="s">
        <v>106</v>
      </c>
      <c r="K26" s="182" t="s">
        <v>41</v>
      </c>
      <c r="L26" s="182" t="s">
        <v>63</v>
      </c>
      <c r="M26" s="182" t="s">
        <v>99</v>
      </c>
      <c r="N26" s="182"/>
      <c r="O26" s="181" t="s">
        <v>1021</v>
      </c>
      <c r="P26" s="17" t="s">
        <v>1023</v>
      </c>
      <c r="Q26" s="17" t="s">
        <v>1028</v>
      </c>
    </row>
    <row r="27" spans="2:22" ht="135" customHeight="1" x14ac:dyDescent="0.4">
      <c r="B27" s="15">
        <v>23</v>
      </c>
      <c r="C27" s="181" t="s">
        <v>150</v>
      </c>
      <c r="D27" s="182" t="s">
        <v>151</v>
      </c>
      <c r="E27" s="182" t="s">
        <v>142</v>
      </c>
      <c r="F27" s="19" t="s">
        <v>156</v>
      </c>
      <c r="G27" s="181" t="s">
        <v>157</v>
      </c>
      <c r="H27" s="16" t="s">
        <v>97</v>
      </c>
      <c r="I27" s="181" t="s">
        <v>154</v>
      </c>
      <c r="J27" s="181" t="s">
        <v>106</v>
      </c>
      <c r="K27" s="182" t="s">
        <v>41</v>
      </c>
      <c r="L27" s="182" t="s">
        <v>63</v>
      </c>
      <c r="M27" s="182" t="s">
        <v>99</v>
      </c>
      <c r="N27" s="182"/>
      <c r="O27" s="181" t="s">
        <v>1011</v>
      </c>
      <c r="P27" s="17" t="s">
        <v>1024</v>
      </c>
      <c r="Q27" s="17" t="s">
        <v>1028</v>
      </c>
    </row>
    <row r="28" spans="2:22" ht="135" customHeight="1" x14ac:dyDescent="0.4">
      <c r="B28" s="15">
        <v>24</v>
      </c>
      <c r="C28" s="186" t="s">
        <v>159</v>
      </c>
      <c r="D28" s="182" t="s">
        <v>151</v>
      </c>
      <c r="E28" s="182" t="s">
        <v>1025</v>
      </c>
      <c r="F28" s="19" t="s">
        <v>1014</v>
      </c>
      <c r="G28" s="181" t="s">
        <v>160</v>
      </c>
      <c r="H28" s="16" t="s">
        <v>97</v>
      </c>
      <c r="I28" s="181" t="s">
        <v>161</v>
      </c>
      <c r="J28" s="181" t="s">
        <v>106</v>
      </c>
      <c r="K28" s="182" t="s">
        <v>41</v>
      </c>
      <c r="L28" s="182" t="s">
        <v>63</v>
      </c>
      <c r="M28" s="182" t="s">
        <v>99</v>
      </c>
      <c r="N28" s="182"/>
      <c r="O28" s="181" t="s">
        <v>1015</v>
      </c>
      <c r="P28" s="17" t="s">
        <v>1029</v>
      </c>
      <c r="Q28" s="17" t="s">
        <v>1028</v>
      </c>
    </row>
    <row r="29" spans="2:22" ht="135" customHeight="1" x14ac:dyDescent="0.4">
      <c r="B29" s="15">
        <v>25</v>
      </c>
      <c r="C29" s="186" t="s">
        <v>159</v>
      </c>
      <c r="D29" s="182" t="s">
        <v>151</v>
      </c>
      <c r="E29" s="182" t="s">
        <v>128</v>
      </c>
      <c r="F29" s="19" t="s">
        <v>162</v>
      </c>
      <c r="G29" s="181" t="s">
        <v>163</v>
      </c>
      <c r="H29" s="16" t="s">
        <v>97</v>
      </c>
      <c r="I29" s="181" t="s">
        <v>164</v>
      </c>
      <c r="J29" s="181" t="s">
        <v>106</v>
      </c>
      <c r="K29" s="182" t="s">
        <v>41</v>
      </c>
      <c r="L29" s="182" t="s">
        <v>63</v>
      </c>
      <c r="M29" s="182" t="s">
        <v>99</v>
      </c>
      <c r="N29" s="182"/>
      <c r="O29" s="181" t="s">
        <v>1017</v>
      </c>
      <c r="P29" s="17" t="s">
        <v>1030</v>
      </c>
      <c r="Q29" s="17" t="s">
        <v>1028</v>
      </c>
    </row>
    <row r="30" spans="2:22" ht="135" customHeight="1" x14ac:dyDescent="0.4">
      <c r="B30" s="15">
        <v>26</v>
      </c>
      <c r="C30" s="186" t="s">
        <v>159</v>
      </c>
      <c r="D30" s="182" t="s">
        <v>151</v>
      </c>
      <c r="E30" s="182" t="s">
        <v>128</v>
      </c>
      <c r="F30" s="19" t="s">
        <v>165</v>
      </c>
      <c r="G30" s="181" t="s">
        <v>160</v>
      </c>
      <c r="H30" s="16" t="s">
        <v>97</v>
      </c>
      <c r="I30" s="181" t="s">
        <v>166</v>
      </c>
      <c r="J30" s="181" t="s">
        <v>106</v>
      </c>
      <c r="K30" s="182" t="s">
        <v>41</v>
      </c>
      <c r="L30" s="182" t="s">
        <v>63</v>
      </c>
      <c r="M30" s="182" t="s">
        <v>99</v>
      </c>
      <c r="N30" s="182"/>
      <c r="O30" s="181" t="s">
        <v>1016</v>
      </c>
      <c r="P30" s="17" t="s">
        <v>1031</v>
      </c>
      <c r="Q30" s="17" t="s">
        <v>1028</v>
      </c>
    </row>
    <row r="31" spans="2:22" ht="135" customHeight="1" x14ac:dyDescent="0.4">
      <c r="B31" s="15">
        <v>27</v>
      </c>
      <c r="C31" s="186" t="s">
        <v>159</v>
      </c>
      <c r="D31" s="182" t="s">
        <v>151</v>
      </c>
      <c r="E31" s="182" t="s">
        <v>142</v>
      </c>
      <c r="F31" s="19" t="s">
        <v>156</v>
      </c>
      <c r="G31" s="181" t="s">
        <v>157</v>
      </c>
      <c r="H31" s="16" t="s">
        <v>97</v>
      </c>
      <c r="I31" s="181" t="s">
        <v>167</v>
      </c>
      <c r="J31" s="181" t="s">
        <v>106</v>
      </c>
      <c r="K31" s="182" t="s">
        <v>41</v>
      </c>
      <c r="L31" s="182" t="s">
        <v>63</v>
      </c>
      <c r="M31" s="182" t="s">
        <v>99</v>
      </c>
      <c r="N31" s="182"/>
      <c r="O31" s="181" t="s">
        <v>1018</v>
      </c>
      <c r="P31" s="17" t="s">
        <v>1032</v>
      </c>
      <c r="Q31" s="17" t="s">
        <v>1028</v>
      </c>
    </row>
    <row r="32" spans="2:22" ht="135" customHeight="1" x14ac:dyDescent="0.4">
      <c r="B32" s="15">
        <v>28</v>
      </c>
      <c r="C32" s="186" t="s">
        <v>168</v>
      </c>
      <c r="D32" s="18" t="s">
        <v>169</v>
      </c>
      <c r="E32" s="18" t="s">
        <v>170</v>
      </c>
      <c r="F32" s="19" t="s">
        <v>171</v>
      </c>
      <c r="G32" s="19" t="s">
        <v>172</v>
      </c>
      <c r="H32" s="19" t="s">
        <v>173</v>
      </c>
      <c r="I32" s="17" t="s">
        <v>174</v>
      </c>
      <c r="J32" s="17" t="s">
        <v>135</v>
      </c>
      <c r="K32" s="19" t="s">
        <v>147</v>
      </c>
      <c r="L32" s="19" t="s">
        <v>63</v>
      </c>
      <c r="M32" s="19" t="s">
        <v>116</v>
      </c>
      <c r="N32" s="18" t="s">
        <v>175</v>
      </c>
      <c r="O32" s="214">
        <v>45050</v>
      </c>
      <c r="P32" s="17" t="s">
        <v>1054</v>
      </c>
      <c r="Q32" s="17" t="s">
        <v>1051</v>
      </c>
    </row>
    <row r="33" spans="2:21" ht="135" customHeight="1" x14ac:dyDescent="0.4">
      <c r="B33" s="15">
        <v>29</v>
      </c>
      <c r="C33" s="186" t="s">
        <v>168</v>
      </c>
      <c r="D33" s="18" t="s">
        <v>169</v>
      </c>
      <c r="E33" s="81">
        <v>44973</v>
      </c>
      <c r="F33" s="19" t="s">
        <v>176</v>
      </c>
      <c r="G33" s="19" t="s">
        <v>177</v>
      </c>
      <c r="H33" s="19" t="s">
        <v>178</v>
      </c>
      <c r="I33" s="17" t="s">
        <v>179</v>
      </c>
      <c r="J33" s="181" t="s">
        <v>135</v>
      </c>
      <c r="K33" s="19" t="s">
        <v>147</v>
      </c>
      <c r="L33" s="19" t="s">
        <v>63</v>
      </c>
      <c r="M33" s="19" t="s">
        <v>116</v>
      </c>
      <c r="N33" s="18" t="s">
        <v>140</v>
      </c>
      <c r="O33" s="214">
        <v>45267</v>
      </c>
      <c r="P33" s="196" t="s">
        <v>1052</v>
      </c>
      <c r="Q33" s="17" t="s">
        <v>1053</v>
      </c>
    </row>
    <row r="34" spans="2:21" ht="135" customHeight="1" x14ac:dyDescent="0.4">
      <c r="B34" s="15">
        <v>30</v>
      </c>
      <c r="C34" s="186" t="s">
        <v>168</v>
      </c>
      <c r="D34" s="18" t="s">
        <v>169</v>
      </c>
      <c r="E34" s="18" t="s">
        <v>170</v>
      </c>
      <c r="F34" s="19" t="s">
        <v>180</v>
      </c>
      <c r="G34" s="19" t="s">
        <v>181</v>
      </c>
      <c r="H34" s="19" t="s">
        <v>38</v>
      </c>
      <c r="I34" s="17" t="s">
        <v>182</v>
      </c>
      <c r="J34" s="181" t="s">
        <v>135</v>
      </c>
      <c r="K34" s="19" t="s">
        <v>147</v>
      </c>
      <c r="L34" s="19" t="s">
        <v>63</v>
      </c>
      <c r="M34" s="19" t="s">
        <v>116</v>
      </c>
      <c r="N34" s="18" t="s">
        <v>117</v>
      </c>
      <c r="O34" s="181" t="s">
        <v>106</v>
      </c>
      <c r="P34" s="196" t="s">
        <v>1055</v>
      </c>
      <c r="Q34" s="17" t="s">
        <v>106</v>
      </c>
    </row>
    <row r="35" spans="2:21" ht="135" customHeight="1" x14ac:dyDescent="0.4">
      <c r="B35" s="15">
        <v>31</v>
      </c>
      <c r="C35" s="186" t="s">
        <v>168</v>
      </c>
      <c r="D35" s="18" t="s">
        <v>169</v>
      </c>
      <c r="E35" s="18" t="s">
        <v>170</v>
      </c>
      <c r="F35" s="19" t="s">
        <v>183</v>
      </c>
      <c r="G35" s="19" t="s">
        <v>184</v>
      </c>
      <c r="H35" s="19" t="s">
        <v>38</v>
      </c>
      <c r="I35" s="17" t="s">
        <v>182</v>
      </c>
      <c r="J35" s="181" t="s">
        <v>135</v>
      </c>
      <c r="K35" s="19" t="s">
        <v>147</v>
      </c>
      <c r="L35" s="19" t="s">
        <v>63</v>
      </c>
      <c r="M35" s="19" t="s">
        <v>116</v>
      </c>
      <c r="N35" s="18" t="s">
        <v>117</v>
      </c>
      <c r="O35" s="214" t="s">
        <v>1048</v>
      </c>
      <c r="P35" s="196" t="s">
        <v>1049</v>
      </c>
      <c r="Q35" s="196" t="s">
        <v>1050</v>
      </c>
    </row>
    <row r="36" spans="2:21" ht="135" customHeight="1" x14ac:dyDescent="0.4">
      <c r="B36" s="15">
        <v>32</v>
      </c>
      <c r="C36" s="186" t="s">
        <v>168</v>
      </c>
      <c r="D36" s="18" t="s">
        <v>169</v>
      </c>
      <c r="E36" s="18" t="s">
        <v>170</v>
      </c>
      <c r="F36" s="19" t="s">
        <v>185</v>
      </c>
      <c r="G36" s="19" t="s">
        <v>186</v>
      </c>
      <c r="H36" s="19" t="s">
        <v>38</v>
      </c>
      <c r="I36" s="17" t="s">
        <v>187</v>
      </c>
      <c r="J36" s="181" t="s">
        <v>188</v>
      </c>
      <c r="K36" s="19" t="s">
        <v>147</v>
      </c>
      <c r="L36" s="19" t="s">
        <v>63</v>
      </c>
      <c r="M36" s="19" t="s">
        <v>99</v>
      </c>
      <c r="N36" s="18"/>
      <c r="O36" s="181" t="s">
        <v>189</v>
      </c>
      <c r="P36" s="198" t="s">
        <v>190</v>
      </c>
      <c r="Q36" s="196" t="s">
        <v>191</v>
      </c>
    </row>
    <row r="37" spans="2:21" ht="135" customHeight="1" x14ac:dyDescent="0.4">
      <c r="B37" s="15">
        <v>33</v>
      </c>
      <c r="C37" s="186" t="s">
        <v>168</v>
      </c>
      <c r="D37" s="18" t="s">
        <v>169</v>
      </c>
      <c r="E37" s="18" t="s">
        <v>192</v>
      </c>
      <c r="F37" s="19" t="s">
        <v>193</v>
      </c>
      <c r="G37" s="17" t="s">
        <v>186</v>
      </c>
      <c r="H37" s="19" t="s">
        <v>38</v>
      </c>
      <c r="I37" s="17" t="s">
        <v>182</v>
      </c>
      <c r="J37" s="181" t="s">
        <v>38</v>
      </c>
      <c r="K37" s="19" t="s">
        <v>147</v>
      </c>
      <c r="L37" s="19" t="s">
        <v>63</v>
      </c>
      <c r="M37" s="19" t="s">
        <v>99</v>
      </c>
      <c r="N37" s="18"/>
      <c r="O37" s="181" t="s">
        <v>194</v>
      </c>
      <c r="P37" s="198" t="s">
        <v>195</v>
      </c>
      <c r="Q37" s="18" t="s">
        <v>196</v>
      </c>
    </row>
    <row r="38" spans="2:21" ht="135" customHeight="1" x14ac:dyDescent="0.4">
      <c r="B38" s="15">
        <v>34</v>
      </c>
      <c r="C38" s="186" t="s">
        <v>168</v>
      </c>
      <c r="D38" s="18" t="s">
        <v>169</v>
      </c>
      <c r="E38" s="182" t="s">
        <v>192</v>
      </c>
      <c r="F38" s="19" t="s">
        <v>193</v>
      </c>
      <c r="G38" s="16" t="s">
        <v>197</v>
      </c>
      <c r="H38" s="19" t="s">
        <v>38</v>
      </c>
      <c r="I38" s="181" t="s">
        <v>198</v>
      </c>
      <c r="J38" s="181" t="s">
        <v>199</v>
      </c>
      <c r="K38" s="19" t="s">
        <v>41</v>
      </c>
      <c r="L38" s="19" t="s">
        <v>63</v>
      </c>
      <c r="M38" s="19" t="s">
        <v>64</v>
      </c>
      <c r="N38" s="18" t="s">
        <v>200</v>
      </c>
      <c r="O38" s="181" t="s">
        <v>1046</v>
      </c>
      <c r="P38" s="39" t="s">
        <v>1047</v>
      </c>
      <c r="Q38" s="18" t="s">
        <v>1045</v>
      </c>
    </row>
    <row r="39" spans="2:21" ht="161.25" customHeight="1" x14ac:dyDescent="0.4">
      <c r="B39" s="15">
        <v>35</v>
      </c>
      <c r="C39" s="186" t="s">
        <v>168</v>
      </c>
      <c r="D39" s="18" t="s">
        <v>201</v>
      </c>
      <c r="E39" s="18" t="s">
        <v>202</v>
      </c>
      <c r="F39" s="19" t="s">
        <v>203</v>
      </c>
      <c r="G39" s="19" t="s">
        <v>204</v>
      </c>
      <c r="H39" s="19" t="s">
        <v>97</v>
      </c>
      <c r="I39" s="17" t="s">
        <v>205</v>
      </c>
      <c r="J39" s="181" t="s">
        <v>206</v>
      </c>
      <c r="K39" s="19" t="s">
        <v>147</v>
      </c>
      <c r="L39" s="19" t="s">
        <v>63</v>
      </c>
      <c r="M39" s="19" t="s">
        <v>99</v>
      </c>
      <c r="N39" s="18"/>
      <c r="O39" s="181" t="s">
        <v>1043</v>
      </c>
      <c r="P39" s="212" t="s">
        <v>1044</v>
      </c>
      <c r="Q39" s="213" t="s">
        <v>1042</v>
      </c>
    </row>
    <row r="40" spans="2:21" ht="135" customHeight="1" x14ac:dyDescent="0.4">
      <c r="B40" s="15">
        <v>40</v>
      </c>
      <c r="C40" s="186" t="s">
        <v>168</v>
      </c>
      <c r="D40" s="18" t="s">
        <v>207</v>
      </c>
      <c r="E40" s="18" t="s">
        <v>208</v>
      </c>
      <c r="F40" s="19" t="s">
        <v>209</v>
      </c>
      <c r="G40" s="187" t="s">
        <v>210</v>
      </c>
      <c r="H40" s="19" t="s">
        <v>97</v>
      </c>
      <c r="I40" s="17" t="s">
        <v>211</v>
      </c>
      <c r="J40" s="181" t="s">
        <v>212</v>
      </c>
      <c r="K40" s="19" t="s">
        <v>147</v>
      </c>
      <c r="L40" s="19" t="s">
        <v>42</v>
      </c>
      <c r="M40" s="19" t="s">
        <v>43</v>
      </c>
      <c r="N40" s="18"/>
      <c r="O40" s="201" t="s">
        <v>213</v>
      </c>
      <c r="P40" s="202" t="s">
        <v>214</v>
      </c>
      <c r="Q40" s="7" t="s">
        <v>215</v>
      </c>
    </row>
    <row r="41" spans="2:21" ht="102" customHeight="1" x14ac:dyDescent="0.4">
      <c r="B41" s="15">
        <v>41</v>
      </c>
      <c r="C41" s="186" t="s">
        <v>168</v>
      </c>
      <c r="D41" s="18" t="s">
        <v>207</v>
      </c>
      <c r="E41" s="18" t="s">
        <v>208</v>
      </c>
      <c r="F41" s="19" t="s">
        <v>216</v>
      </c>
      <c r="G41" s="187" t="s">
        <v>217</v>
      </c>
      <c r="H41" s="19" t="s">
        <v>97</v>
      </c>
      <c r="I41" s="17" t="s">
        <v>211</v>
      </c>
      <c r="J41" s="181" t="s">
        <v>212</v>
      </c>
      <c r="K41" s="19" t="s">
        <v>147</v>
      </c>
      <c r="L41" s="19" t="s">
        <v>42</v>
      </c>
      <c r="M41" s="19" t="s">
        <v>43</v>
      </c>
      <c r="N41" s="177"/>
      <c r="O41" s="201" t="s">
        <v>218</v>
      </c>
      <c r="P41" s="197" t="s">
        <v>219</v>
      </c>
      <c r="Q41" s="7" t="s">
        <v>220</v>
      </c>
    </row>
    <row r="42" spans="2:21" ht="216" x14ac:dyDescent="0.4">
      <c r="B42" s="15">
        <v>42</v>
      </c>
      <c r="C42" s="186" t="s">
        <v>168</v>
      </c>
      <c r="D42" s="18" t="s">
        <v>207</v>
      </c>
      <c r="E42" s="18" t="s">
        <v>208</v>
      </c>
      <c r="F42" s="19" t="s">
        <v>221</v>
      </c>
      <c r="G42" s="187" t="s">
        <v>222</v>
      </c>
      <c r="H42" s="19" t="s">
        <v>97</v>
      </c>
      <c r="I42" s="17" t="s">
        <v>211</v>
      </c>
      <c r="J42" s="181" t="s">
        <v>212</v>
      </c>
      <c r="K42" s="19" t="s">
        <v>147</v>
      </c>
      <c r="L42" s="19" t="s">
        <v>42</v>
      </c>
      <c r="M42" s="19" t="s">
        <v>43</v>
      </c>
      <c r="N42" s="177"/>
      <c r="O42" s="201" t="s">
        <v>223</v>
      </c>
      <c r="P42" s="197" t="s">
        <v>224</v>
      </c>
      <c r="Q42" s="197" t="s">
        <v>225</v>
      </c>
    </row>
    <row r="43" spans="2:21" ht="216" x14ac:dyDescent="0.4">
      <c r="B43" s="15">
        <v>43</v>
      </c>
      <c r="C43" s="186" t="s">
        <v>168</v>
      </c>
      <c r="D43" s="18" t="s">
        <v>207</v>
      </c>
      <c r="E43" s="18" t="s">
        <v>208</v>
      </c>
      <c r="F43" s="19" t="s">
        <v>226</v>
      </c>
      <c r="G43" s="187" t="s">
        <v>227</v>
      </c>
      <c r="H43" s="19" t="s">
        <v>97</v>
      </c>
      <c r="I43" s="17" t="s">
        <v>211</v>
      </c>
      <c r="J43" s="181" t="s">
        <v>212</v>
      </c>
      <c r="K43" s="19" t="s">
        <v>147</v>
      </c>
      <c r="L43" s="19" t="s">
        <v>42</v>
      </c>
      <c r="M43" s="19" t="s">
        <v>43</v>
      </c>
      <c r="N43" s="177"/>
      <c r="O43" s="201" t="s">
        <v>223</v>
      </c>
      <c r="P43" s="197" t="s">
        <v>224</v>
      </c>
      <c r="Q43" s="197" t="s">
        <v>225</v>
      </c>
    </row>
    <row r="44" spans="2:21" ht="172.5" customHeight="1" x14ac:dyDescent="0.4">
      <c r="B44" s="15">
        <v>44</v>
      </c>
      <c r="C44" s="186" t="s">
        <v>168</v>
      </c>
      <c r="D44" s="17" t="s">
        <v>228</v>
      </c>
      <c r="E44" s="17" t="s">
        <v>229</v>
      </c>
      <c r="F44" s="17" t="s">
        <v>230</v>
      </c>
      <c r="G44" s="17" t="s">
        <v>231</v>
      </c>
      <c r="H44" s="17" t="s">
        <v>178</v>
      </c>
      <c r="I44" s="17" t="s">
        <v>232</v>
      </c>
      <c r="J44" s="17" t="s">
        <v>233</v>
      </c>
      <c r="K44" s="17" t="s">
        <v>234</v>
      </c>
      <c r="L44" s="17" t="s">
        <v>63</v>
      </c>
      <c r="M44" s="17" t="s">
        <v>43</v>
      </c>
      <c r="N44" s="17" t="s">
        <v>233</v>
      </c>
      <c r="O44" s="17" t="s">
        <v>235</v>
      </c>
      <c r="P44" s="17" t="s">
        <v>236</v>
      </c>
      <c r="Q44" s="17" t="s">
        <v>237</v>
      </c>
      <c r="R44" s="26"/>
      <c r="S44" s="26"/>
      <c r="T44" s="26"/>
      <c r="U44" s="26"/>
    </row>
    <row r="45" spans="2:21" ht="136.5" customHeight="1" x14ac:dyDescent="0.4">
      <c r="B45" s="15">
        <v>45</v>
      </c>
      <c r="C45" s="186" t="s">
        <v>168</v>
      </c>
      <c r="D45" s="17" t="s">
        <v>228</v>
      </c>
      <c r="E45" s="17" t="s">
        <v>238</v>
      </c>
      <c r="F45" s="17" t="s">
        <v>239</v>
      </c>
      <c r="G45" s="17" t="s">
        <v>240</v>
      </c>
      <c r="H45" s="17" t="s">
        <v>178</v>
      </c>
      <c r="I45" s="17" t="s">
        <v>232</v>
      </c>
      <c r="J45" s="17" t="s">
        <v>233</v>
      </c>
      <c r="K45" s="17" t="s">
        <v>234</v>
      </c>
      <c r="L45" s="17" t="s">
        <v>63</v>
      </c>
      <c r="M45" s="17" t="s">
        <v>43</v>
      </c>
      <c r="N45" s="17" t="s">
        <v>233</v>
      </c>
      <c r="O45" s="17" t="s">
        <v>241</v>
      </c>
      <c r="P45" s="17" t="s">
        <v>242</v>
      </c>
      <c r="Q45" s="17" t="s">
        <v>237</v>
      </c>
      <c r="R45" s="26"/>
      <c r="S45" s="26"/>
      <c r="T45" s="26"/>
      <c r="U45" s="26"/>
    </row>
    <row r="46" spans="2:21" ht="174.75" customHeight="1" x14ac:dyDescent="0.4">
      <c r="B46" s="15">
        <v>46</v>
      </c>
      <c r="C46" s="186" t="s">
        <v>168</v>
      </c>
      <c r="D46" s="17" t="s">
        <v>228</v>
      </c>
      <c r="E46" s="17" t="s">
        <v>243</v>
      </c>
      <c r="F46" s="17" t="s">
        <v>244</v>
      </c>
      <c r="G46" s="17" t="s">
        <v>245</v>
      </c>
      <c r="H46" s="17" t="s">
        <v>38</v>
      </c>
      <c r="I46" s="17" t="s">
        <v>246</v>
      </c>
      <c r="J46" s="17" t="s">
        <v>233</v>
      </c>
      <c r="K46" s="17" t="s">
        <v>234</v>
      </c>
      <c r="L46" s="17" t="s">
        <v>63</v>
      </c>
      <c r="M46" s="17" t="s">
        <v>43</v>
      </c>
      <c r="N46" s="17" t="s">
        <v>233</v>
      </c>
      <c r="O46" s="17" t="s">
        <v>66</v>
      </c>
      <c r="P46" s="17" t="s">
        <v>247</v>
      </c>
      <c r="Q46" s="17" t="s">
        <v>237</v>
      </c>
      <c r="R46" s="26"/>
      <c r="S46" s="26"/>
      <c r="T46" s="26"/>
      <c r="U46" s="26"/>
    </row>
    <row r="47" spans="2:21" ht="294" customHeight="1" x14ac:dyDescent="0.4">
      <c r="B47" s="15">
        <v>47</v>
      </c>
      <c r="C47" s="186" t="s">
        <v>168</v>
      </c>
      <c r="D47" s="17" t="s">
        <v>228</v>
      </c>
      <c r="E47" s="17" t="s">
        <v>248</v>
      </c>
      <c r="F47" s="17" t="s">
        <v>249</v>
      </c>
      <c r="G47" s="17" t="s">
        <v>250</v>
      </c>
      <c r="H47" s="17" t="s">
        <v>38</v>
      </c>
      <c r="I47" s="17" t="s">
        <v>246</v>
      </c>
      <c r="J47" s="17" t="s">
        <v>233</v>
      </c>
      <c r="K47" s="17" t="s">
        <v>234</v>
      </c>
      <c r="L47" s="17" t="s">
        <v>63</v>
      </c>
      <c r="M47" s="17" t="s">
        <v>43</v>
      </c>
      <c r="N47" s="17" t="s">
        <v>233</v>
      </c>
      <c r="O47" s="17" t="s">
        <v>251</v>
      </c>
      <c r="P47" s="17" t="s">
        <v>252</v>
      </c>
      <c r="Q47" s="17" t="s">
        <v>237</v>
      </c>
      <c r="R47" s="26"/>
      <c r="S47" s="26"/>
      <c r="T47" s="26"/>
      <c r="U47" s="26"/>
    </row>
    <row r="48" spans="2:21" ht="219" customHeight="1" x14ac:dyDescent="0.4">
      <c r="B48" s="15">
        <v>48</v>
      </c>
      <c r="C48" s="186" t="s">
        <v>168</v>
      </c>
      <c r="D48" s="17" t="s">
        <v>228</v>
      </c>
      <c r="E48" s="17" t="s">
        <v>253</v>
      </c>
      <c r="F48" s="17" t="s">
        <v>254</v>
      </c>
      <c r="G48" s="17" t="s">
        <v>255</v>
      </c>
      <c r="H48" s="17" t="s">
        <v>38</v>
      </c>
      <c r="I48" s="17" t="s">
        <v>256</v>
      </c>
      <c r="J48" s="17" t="s">
        <v>233</v>
      </c>
      <c r="K48" s="17" t="s">
        <v>234</v>
      </c>
      <c r="L48" s="17" t="s">
        <v>63</v>
      </c>
      <c r="M48" s="17" t="s">
        <v>43</v>
      </c>
      <c r="N48" s="17" t="s">
        <v>233</v>
      </c>
      <c r="O48" s="17" t="s">
        <v>257</v>
      </c>
      <c r="P48" s="17" t="s">
        <v>258</v>
      </c>
      <c r="Q48" s="17" t="s">
        <v>237</v>
      </c>
      <c r="R48" s="26"/>
      <c r="S48" s="26"/>
      <c r="T48" s="26"/>
      <c r="U48" s="26"/>
    </row>
    <row r="49" spans="1:18" ht="198" x14ac:dyDescent="0.4">
      <c r="B49" s="15">
        <v>49</v>
      </c>
      <c r="C49" s="17" t="s">
        <v>259</v>
      </c>
      <c r="D49" s="18" t="s">
        <v>260</v>
      </c>
      <c r="E49" s="18" t="s">
        <v>261</v>
      </c>
      <c r="F49" s="19" t="s">
        <v>262</v>
      </c>
      <c r="G49" s="19" t="s">
        <v>263</v>
      </c>
      <c r="H49" s="19" t="s">
        <v>38</v>
      </c>
      <c r="I49" s="17" t="s">
        <v>264</v>
      </c>
      <c r="J49" s="181" t="s">
        <v>135</v>
      </c>
      <c r="K49" s="19" t="s">
        <v>265</v>
      </c>
      <c r="L49" s="19" t="s">
        <v>42</v>
      </c>
      <c r="M49" s="19" t="s">
        <v>99</v>
      </c>
      <c r="N49" s="18"/>
      <c r="O49" s="177"/>
      <c r="P49" s="177" t="s">
        <v>266</v>
      </c>
      <c r="Q49" s="177" t="s">
        <v>266</v>
      </c>
    </row>
    <row r="50" spans="1:18" ht="198" x14ac:dyDescent="0.4">
      <c r="B50" s="15">
        <v>50</v>
      </c>
      <c r="C50" s="17" t="s">
        <v>259</v>
      </c>
      <c r="D50" s="18" t="s">
        <v>260</v>
      </c>
      <c r="E50" s="18" t="s">
        <v>261</v>
      </c>
      <c r="F50" s="19" t="s">
        <v>267</v>
      </c>
      <c r="G50" s="19" t="s">
        <v>263</v>
      </c>
      <c r="H50" s="19" t="s">
        <v>38</v>
      </c>
      <c r="I50" s="17" t="s">
        <v>264</v>
      </c>
      <c r="J50" s="181" t="s">
        <v>135</v>
      </c>
      <c r="K50" s="19" t="s">
        <v>265</v>
      </c>
      <c r="L50" s="19" t="s">
        <v>42</v>
      </c>
      <c r="M50" s="19" t="s">
        <v>99</v>
      </c>
      <c r="N50" s="18"/>
      <c r="O50" s="177"/>
      <c r="P50" s="177" t="s">
        <v>266</v>
      </c>
      <c r="Q50" s="177" t="s">
        <v>266</v>
      </c>
    </row>
    <row r="51" spans="1:18" ht="270" x14ac:dyDescent="0.4">
      <c r="B51" s="15">
        <v>51</v>
      </c>
      <c r="C51" s="17" t="s">
        <v>259</v>
      </c>
      <c r="D51" s="188" t="s">
        <v>260</v>
      </c>
      <c r="E51" s="189" t="s">
        <v>261</v>
      </c>
      <c r="F51" s="19" t="s">
        <v>268</v>
      </c>
      <c r="G51" s="19" t="s">
        <v>263</v>
      </c>
      <c r="H51" s="190" t="s">
        <v>38</v>
      </c>
      <c r="I51" s="191" t="s">
        <v>264</v>
      </c>
      <c r="J51" s="192" t="s">
        <v>135</v>
      </c>
      <c r="K51" s="190" t="s">
        <v>265</v>
      </c>
      <c r="L51" s="190" t="s">
        <v>42</v>
      </c>
      <c r="M51" s="190" t="s">
        <v>99</v>
      </c>
      <c r="N51" s="18"/>
      <c r="O51" s="200" t="s">
        <v>269</v>
      </c>
      <c r="P51" s="84" t="s">
        <v>270</v>
      </c>
      <c r="Q51" s="199" t="s">
        <v>271</v>
      </c>
    </row>
    <row r="52" spans="1:18" ht="90" x14ac:dyDescent="0.4">
      <c r="B52" s="15">
        <v>52</v>
      </c>
      <c r="C52" s="17" t="s">
        <v>259</v>
      </c>
      <c r="D52" s="188" t="s">
        <v>260</v>
      </c>
      <c r="E52" s="189" t="s">
        <v>261</v>
      </c>
      <c r="F52" s="19" t="s">
        <v>272</v>
      </c>
      <c r="G52" s="19" t="s">
        <v>273</v>
      </c>
      <c r="H52" s="19" t="s">
        <v>38</v>
      </c>
      <c r="I52" s="17" t="s">
        <v>274</v>
      </c>
      <c r="J52" s="192" t="s">
        <v>135</v>
      </c>
      <c r="K52" s="190" t="s">
        <v>265</v>
      </c>
      <c r="L52" s="19" t="s">
        <v>63</v>
      </c>
      <c r="M52" s="19" t="s">
        <v>99</v>
      </c>
      <c r="N52" s="18"/>
      <c r="O52" s="84" t="s">
        <v>275</v>
      </c>
      <c r="P52" s="84" t="s">
        <v>276</v>
      </c>
      <c r="Q52" s="199" t="s">
        <v>277</v>
      </c>
    </row>
    <row r="53" spans="1:18" ht="72" x14ac:dyDescent="0.4">
      <c r="B53" s="15">
        <v>53</v>
      </c>
      <c r="C53" s="17" t="s">
        <v>259</v>
      </c>
      <c r="D53" s="188" t="s">
        <v>260</v>
      </c>
      <c r="E53" s="189" t="s">
        <v>261</v>
      </c>
      <c r="F53" s="19" t="s">
        <v>278</v>
      </c>
      <c r="G53" s="19" t="s">
        <v>279</v>
      </c>
      <c r="H53" s="19" t="s">
        <v>38</v>
      </c>
      <c r="I53" s="17" t="s">
        <v>274</v>
      </c>
      <c r="J53" s="192" t="s">
        <v>135</v>
      </c>
      <c r="K53" s="190" t="s">
        <v>265</v>
      </c>
      <c r="L53" s="19" t="s">
        <v>63</v>
      </c>
      <c r="M53" s="19" t="s">
        <v>99</v>
      </c>
      <c r="N53" s="18"/>
      <c r="O53" s="181" t="s">
        <v>280</v>
      </c>
      <c r="P53" s="181" t="s">
        <v>281</v>
      </c>
      <c r="Q53" s="182" t="s">
        <v>282</v>
      </c>
    </row>
    <row r="54" spans="1:18" ht="72" x14ac:dyDescent="0.4">
      <c r="B54" s="15">
        <v>54</v>
      </c>
      <c r="C54" s="17" t="s">
        <v>259</v>
      </c>
      <c r="D54" s="188" t="s">
        <v>260</v>
      </c>
      <c r="E54" s="189" t="s">
        <v>261</v>
      </c>
      <c r="F54" s="19" t="s">
        <v>283</v>
      </c>
      <c r="G54" s="16" t="s">
        <v>284</v>
      </c>
      <c r="H54" s="19" t="s">
        <v>131</v>
      </c>
      <c r="I54" s="181" t="s">
        <v>285</v>
      </c>
      <c r="J54" s="181" t="s">
        <v>135</v>
      </c>
      <c r="K54" s="19" t="s">
        <v>265</v>
      </c>
      <c r="L54" s="19" t="s">
        <v>63</v>
      </c>
      <c r="M54" s="19" t="s">
        <v>43</v>
      </c>
      <c r="N54" s="18"/>
      <c r="O54" s="177"/>
      <c r="P54" s="177" t="s">
        <v>266</v>
      </c>
      <c r="Q54" s="177" t="s">
        <v>266</v>
      </c>
    </row>
    <row r="55" spans="1:18" ht="126" x14ac:dyDescent="0.4">
      <c r="B55" s="15">
        <v>55</v>
      </c>
      <c r="C55" s="17" t="s">
        <v>259</v>
      </c>
      <c r="D55" s="188" t="s">
        <v>260</v>
      </c>
      <c r="E55" s="189" t="s">
        <v>261</v>
      </c>
      <c r="F55" s="19" t="s">
        <v>286</v>
      </c>
      <c r="G55" s="16" t="s">
        <v>287</v>
      </c>
      <c r="H55" s="19" t="s">
        <v>38</v>
      </c>
      <c r="I55" s="181" t="s">
        <v>288</v>
      </c>
      <c r="J55" s="181" t="s">
        <v>135</v>
      </c>
      <c r="K55" s="19" t="s">
        <v>265</v>
      </c>
      <c r="L55" s="19" t="s">
        <v>42</v>
      </c>
      <c r="M55" s="19" t="s">
        <v>99</v>
      </c>
      <c r="N55" s="18"/>
      <c r="O55" s="181" t="s">
        <v>289</v>
      </c>
      <c r="P55" s="181" t="s">
        <v>290</v>
      </c>
      <c r="Q55" s="182" t="s">
        <v>291</v>
      </c>
    </row>
    <row r="56" spans="1:18" ht="409.6" x14ac:dyDescent="0.4">
      <c r="B56" s="91">
        <v>56</v>
      </c>
      <c r="C56" s="46" t="s">
        <v>259</v>
      </c>
      <c r="D56" s="203" t="s">
        <v>260</v>
      </c>
      <c r="E56" s="204" t="s">
        <v>292</v>
      </c>
      <c r="F56" s="47" t="s">
        <v>293</v>
      </c>
      <c r="G56" s="205" t="s">
        <v>294</v>
      </c>
      <c r="H56" s="47" t="s">
        <v>38</v>
      </c>
      <c r="I56" s="206" t="s">
        <v>288</v>
      </c>
      <c r="J56" s="206" t="s">
        <v>135</v>
      </c>
      <c r="K56" s="47" t="s">
        <v>265</v>
      </c>
      <c r="L56" s="47" t="s">
        <v>42</v>
      </c>
      <c r="M56" s="47" t="s">
        <v>99</v>
      </c>
      <c r="N56" s="48"/>
      <c r="O56" s="76" t="s">
        <v>295</v>
      </c>
      <c r="P56" s="207" t="s">
        <v>296</v>
      </c>
      <c r="Q56" s="206" t="s">
        <v>297</v>
      </c>
    </row>
    <row r="57" spans="1:18" ht="288" x14ac:dyDescent="0.4">
      <c r="A57" s="20"/>
      <c r="B57" s="20"/>
      <c r="C57" s="208"/>
      <c r="D57" s="42"/>
      <c r="E57" s="42"/>
      <c r="F57" s="20"/>
      <c r="G57" s="20"/>
      <c r="H57" s="20"/>
      <c r="I57" s="20"/>
      <c r="J57" s="208"/>
      <c r="K57" s="20"/>
      <c r="L57" s="20"/>
      <c r="M57" s="7"/>
      <c r="N57" s="177"/>
      <c r="O57" s="177"/>
      <c r="P57" s="39" t="s">
        <v>298</v>
      </c>
      <c r="Q57" s="177" t="s">
        <v>237</v>
      </c>
      <c r="R57" s="26"/>
    </row>
    <row r="58" spans="1:18" ht="409.6" x14ac:dyDescent="0.4">
      <c r="A58" s="20"/>
      <c r="B58" s="20"/>
      <c r="C58" s="208"/>
      <c r="D58" s="42"/>
      <c r="E58" s="42"/>
      <c r="F58" s="20"/>
      <c r="G58" s="20"/>
      <c r="H58" s="20"/>
      <c r="I58" s="20"/>
      <c r="J58" s="208"/>
      <c r="K58" s="20"/>
      <c r="L58" s="20"/>
      <c r="M58" s="7"/>
      <c r="N58" s="177"/>
      <c r="O58" s="177"/>
      <c r="P58" s="39" t="s">
        <v>299</v>
      </c>
      <c r="Q58" s="177" t="s">
        <v>237</v>
      </c>
    </row>
  </sheetData>
  <mergeCells count="1">
    <mergeCell ref="B2:V5"/>
  </mergeCells>
  <dataValidations xWindow="1610" yWindow="729" count="1">
    <dataValidation type="list" errorStyle="warning" allowBlank="1" showInputMessage="1" showErrorMessage="1" errorTitle="Solo seleccionar opciones " error="Solo para eventos de participación ciudadana ó rendición de cuentas." promptTitle="Elegir opción" prompt="Celda para seleccionar tipo de evento de participación ciudadana ó rendición de cuentas únicamente." sqref="Q37 Q14 N49:N56 N8:N40" xr:uid="{00000000-0002-0000-0100-000000000000}">
      <formula1>INDIRECT($M8)</formula1>
    </dataValidation>
  </dataValidations>
  <hyperlinks>
    <hyperlink ref="Q9" r:id="rId1" xr:uid="{00000000-0004-0000-0100-000000000000}"/>
    <hyperlink ref="Q8" r:id="rId2" display="https://mincitco.sharepoint.com/:f:/s/GAC/Eitc518HgJBDmPmeCkSGWhQBa8_mwAGLpmAey0GwyosgTg?e=4d6QcJ" xr:uid="{00000000-0004-0000-0100-000001000000}"/>
    <hyperlink ref="Q10" r:id="rId3" display="https://www.youtube.com/watch?v=kTrOMidFmM8" xr:uid="{00000000-0004-0000-0100-000002000000}"/>
    <hyperlink ref="Q12" r:id="rId4" location=":~:text=Desde%20hace%20cinco%20a%C3%B1os%2C%20cada,trav%C3%A9s%20de%20la%20inocuidad%20alimentaria." xr:uid="{00000000-0004-0000-0100-000003000000}"/>
    <hyperlink ref="Q15" r:id="rId5" display="https://mincitco.sharepoint.com/:f:/s/GAC/Eitc518HgJBDmPmeCkSGWhQBa8_mwAGLpmAey0GwyosgTg?e=4d6QcJ" xr:uid="{00000000-0004-0000-0100-000004000000}"/>
    <hyperlink ref="Q16" r:id="rId6" display="https://mincitco.sharepoint.com/:f:/s/GAC/Eitc518HgJBDmPmeCkSGWhQBa8_mwAGLpmAey0GwyosgTg?e=4d6QcJ" xr:uid="{00000000-0004-0000-0100-000005000000}"/>
    <hyperlink ref="Q17" r:id="rId7" display="https://mincitco.sharepoint.com/:f:/s/GAC/Eitc518HgJBDmPmeCkSGWhQBa8_mwAGLpmAey0GwyosgTg?e=4d6QcJ" xr:uid="{00000000-0004-0000-0100-000006000000}"/>
    <hyperlink ref="Q18" r:id="rId8" display="https://mincitco.sharepoint.com/:f:/s/GAC/Eitc518HgJBDmPmeCkSGWhQBa8_mwAGLpmAey0GwyosgTg?e=4d6QcJ" xr:uid="{00000000-0004-0000-0100-000007000000}"/>
    <hyperlink ref="Q19" r:id="rId9" xr:uid="{5D836694-5CEF-4353-9B6D-161B0711651A}"/>
    <hyperlink ref="Q25" r:id="rId10" display="https://fiducoldexsa-my.sharepoint.com/:f:/r/personal/cindy_villarraga_innpulsacolombia_com1/Documents/Requerimiento - 020424?csf=1&amp;web=1&amp;e=JU2VzZ" xr:uid="{8C460832-462D-49CD-BB90-E1C01D20CAB3}"/>
    <hyperlink ref="Q26" r:id="rId11" display="https://fiducoldexsa-my.sharepoint.com/:f:/r/personal/cindy_villarraga_innpulsacolombia_com1/Documents/Requerimiento - 020424?csf=1&amp;web=1&amp;e=JU2VzZ" xr:uid="{05F304C2-6C7F-4488-AD45-67627C414424}"/>
    <hyperlink ref="Q27" r:id="rId12" display="https://fiducoldexsa-my.sharepoint.com/:f:/r/personal/cindy_villarraga_innpulsacolombia_com1/Documents/Requerimiento - 020424?csf=1&amp;web=1&amp;e=JU2VzZ" xr:uid="{0FBB31AA-B3DA-4BB4-B513-8616615EC8BD}"/>
    <hyperlink ref="Q28" r:id="rId13" display="https://fiducoldexsa-my.sharepoint.com/:f:/r/personal/cindy_villarraga_innpulsacolombia_com1/Documents/Requerimiento - 020424?csf=1&amp;web=1&amp;e=JU2VzZ" xr:uid="{B8E00944-2CA4-45FB-BA0A-E77C23469A12}"/>
    <hyperlink ref="Q29" r:id="rId14" display="https://fiducoldexsa-my.sharepoint.com/:f:/r/personal/cindy_villarraga_innpulsacolombia_com1/Documents/Requerimiento - 020424?csf=1&amp;web=1&amp;e=JU2VzZ" xr:uid="{7335D843-2E06-438B-BF6D-715CFD981BEE}"/>
    <hyperlink ref="Q30" r:id="rId15" display="https://fiducoldexsa-my.sharepoint.com/:f:/r/personal/cindy_villarraga_innpulsacolombia_com1/Documents/Requerimiento - 020424?csf=1&amp;web=1&amp;e=JU2VzZ" xr:uid="{A3B740C7-9D18-470F-AAD3-BD7F5929A043}"/>
    <hyperlink ref="Q31" r:id="rId16" display="https://fiducoldexsa-my.sharepoint.com/:f:/r/personal/cindy_villarraga_innpulsacolombia_com1/Documents/Requerimiento - 020424?csf=1&amp;web=1&amp;e=JU2VzZ" xr:uid="{2C601340-6970-4471-A6F6-73F7A4FBC146}"/>
    <hyperlink ref="Q20" r:id="rId17" display="https://www.youtube.com/watch?v=GQyaqkot8rM" xr:uid="{98C38B99-64D3-4A98-91C4-D8C67FD11048}"/>
    <hyperlink ref="Q35" r:id="rId18" display="https://s3.amazonaws.com/procolombia2022/Procolombia-26-abril-2023-Oportunidades%20del%20sector%20textil%20y%20confecci%C3%B3n%20en%20el%20mercado%20de%20Estados%20Unidos-Espa%C3%B1ol.mp4" xr:uid="{D330BC33-9AB3-477A-B021-362D00649AD2}"/>
    <hyperlink ref="Q33" r:id="rId19" xr:uid="{89DE1FD2-0E60-4D74-B0BB-BEA93DB0E08B}"/>
  </hyperlinks>
  <pageMargins left="0.7" right="0.7" top="0.75" bottom="0.75" header="0.3" footer="0.3"/>
  <pageSetup orientation="portrait" r:id="rId20"/>
  <drawing r:id="rId21"/>
  <extLst>
    <ext xmlns:x14="http://schemas.microsoft.com/office/spreadsheetml/2009/9/main" uri="{CCE6A557-97BC-4b89-ADB6-D9C93CAAB3DF}">
      <x14:dataValidations xmlns:xm="http://schemas.microsoft.com/office/excel/2006/main" xWindow="1610" yWindow="729" count="26">
        <x14:dataValidation type="list" allowBlank="1" showInputMessage="1" showErrorMessage="1" errorTitle="Opción incorrecta" error="Debe seleccionar una de las opciones de Tipo de Evento" promptTitle="Asignar Tipo de Evento" prompt="Seleccionar entre las opciones de Tipo de Evento" xr:uid="{00000000-0002-0000-0100-000003000000}">
          <x14:formula1>
            <xm:f>'F:\Doc 04-21\Participación Ciudadana\[Consolidado Participación Ciudadana 31-08-2022.xlsm]Variables'!#REF!</xm:f>
          </x14:formula1>
          <xm:sqref>M24:M31 M14:M19 M21</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r:uid="{00000000-0002-0000-0100-000005000000}">
          <x14:formula1>
            <xm:f>'F:\Doc 04-21\Participación Ciudadana\[Consolidado Participación Ciudadana 31-08-2022.xlsm]Resultados 2020'!#REF!</xm:f>
          </x14:formula1>
          <xm:sqref>K13</xm:sqref>
        </x14:dataValidation>
        <x14:dataValidation type="list" allowBlank="1" showInputMessage="1" showErrorMessage="1" promptTitle="Evento Regional ó Nacional" prompt="Seleccionar si el evento es de carácter nacional ó regional " xr:uid="{00000000-0002-0000-0100-000006000000}">
          <x14:formula1>
            <xm:f>'F:\Doc 04-21\Participación Ciudadana\[Consolidado Participación Ciudadana 31-08-2022.xlsm]Resultados 2020'!#REF!</xm:f>
          </x14:formula1>
          <xm:sqref>J13 Q13</xm:sqref>
        </x14:dataValidation>
        <x14:dataValidation type="list" allowBlank="1" showInputMessage="1" showErrorMessage="1" promptTitle="Comercio Industria ó Turismo" prompt="Seleccione si el evento se ejecuta en el marco del Sector Comercio, Industria y Turismo." xr:uid="{00000000-0002-0000-0100-000007000000}">
          <x14:formula1>
            <xm:f>'F:\Doc 04-21\Participación Ciudadana\[Consolidado Participación Ciudadana 31-08-2022.xlsm]Resultados 2020'!#REF!</xm:f>
          </x14:formula1>
          <xm:sqref>I13</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r:uid="{00000000-0002-0000-0100-000008000000}">
          <x14:formula1>
            <xm:f>'C:\Users\dbencic\AppData\Local\Microsoft\Windows\INetCache\Content.Outlook\W6K6VUKJ\[2023.01.25. E.Regiones.Consolidación Estrategia de Participacin Ciudadana_Equipo Regiones (002).xlsx]Variables'!#REF!</xm:f>
          </x14:formula1>
          <xm:sqref>M8:M13 M22:M23 M32:M34 M36:M39 M20</xm:sqref>
        </x14:dataValidation>
        <x14:dataValidation type="list" allowBlank="1" showInputMessage="1" showErrorMessage="1" promptTitle="Evento Regional ó Nacional" prompt="Seleccionar si el evento es de carácter nacional ó regional " xr:uid="{00000000-0002-0000-0100-000009000000}">
          <x14:formula1>
            <xm:f>'C:\Users\dbencic\AppData\Local\Microsoft\Windows\INetCache\Content.Outlook\W6K6VUKJ\[2023.01.25. E.Regiones.Consolidación Estrategia de Participacin Ciudadana_Equipo Regiones (002).xlsx]Variables'!#REF!</xm:f>
          </x14:formula1>
          <xm:sqref>L8:L13</xm:sqref>
        </x14:dataValidation>
        <x14:dataValidation type="list" allowBlank="1" showInputMessage="1" showErrorMessage="1" promptTitle="Comercio Industria ó Turismo" prompt="Seleccione si el evento se ejecuta en el marco del Sector Comercio, Industria y Turismo." xr:uid="{00000000-0002-0000-0100-00000A000000}">
          <x14:formula1>
            <xm:f>'C:\Users\dbencic\AppData\Local\Microsoft\Windows\INetCache\Content.Outlook\W6K6VUKJ\[2023.01.25. E.Regiones.Consolidación Estrategia de Participacin Ciudadana_Equipo Regiones (002).xlsx]Variables'!#REF!</xm:f>
          </x14:formula1>
          <xm:sqref>K8:K12 K14:K18 K20</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r:uid="{00000000-0002-0000-0100-00000B000000}">
          <x14:formula1>
            <xm:f>'C:\Users\dbencic\AppData\Local\Microsoft\Windows\INetCache\Content.Outlook\W6K6VUKJ\[Copia de Enero 27 2023 Consolidación Estrategia de Participación Ciudadana.xlsx]Variables'!#REF!</xm:f>
          </x14:formula1>
          <xm:sqref>M35</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r:uid="{00000000-0002-0000-0100-00000C000000}">
          <x14:formula1>
            <xm:f>'C:\Users\dbencic\AppData\Local\Microsoft\Windows\INetCache\Content.Outlook\W6K6VUKJ\[Copia de Enero 27 2023 Consolidación Estrategia de Participación Ciudadana.xlsx]Variables'!#REF!</xm:f>
          </x14:formula1>
          <xm:sqref>H33:H38</xm:sqref>
        </x14:dataValidation>
        <x14:dataValidation type="list" allowBlank="1" showInputMessage="1" showErrorMessage="1" promptTitle="Evento Regional ó Nacional" prompt="Seleccionar si el evento es de carácter nacional ó regional " xr:uid="{00000000-0002-0000-0100-00000D000000}">
          <x14:formula1>
            <xm:f>'C:\Users\dbencic\AppData\Local\Microsoft\Windows\INetCache\Content.Outlook\W6K6VUKJ\[Copia de Enero 27 2023 Consolidación Estrategia de Participación Ciudadana.xlsx]Variables'!#REF!</xm:f>
          </x14:formula1>
          <xm:sqref>L33:L38</xm:sqref>
        </x14:dataValidation>
        <x14:dataValidation type="list" allowBlank="1" showInputMessage="1" showErrorMessage="1" promptTitle="Comercio Industria ó Turismo" prompt="Seleccione si el evento se ejecuta en el marco del Sector Comercio, Industria y Turismo." xr:uid="{00000000-0002-0000-0100-00000E000000}">
          <x14:formula1>
            <xm:f>'C:\Users\dbencic\AppData\Local\Microsoft\Windows\INetCache\Content.Outlook\W6K6VUKJ\[Copia de Enero 27 2023 Consolidación Estrategia de Participación Ciudadana.xlsx]Variables'!#REF!</xm:f>
          </x14:formula1>
          <xm:sqref>K33:K38</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r:uid="{00000000-0002-0000-0100-00000F000000}">
          <x14:formula1>
            <xm:f>'C:\Users\dbencic\AppData\Local\Microsoft\Windows\INetCache\Content.Outlook\W6K6VUKJ\[Copia de Enero 27 2023 Consolidación Estrategia de Participacin Ciudadana.xlsx]Variables'!#REF!</xm:f>
          </x14:formula1>
          <xm:sqref>H39</xm:sqref>
        </x14:dataValidation>
        <x14:dataValidation type="list" allowBlank="1" showInputMessage="1" showErrorMessage="1" promptTitle="Evento Regional ó Nacional" prompt="Seleccionar si el evento es de carácter nacional ó regional " xr:uid="{00000000-0002-0000-0100-000010000000}">
          <x14:formula1>
            <xm:f>'C:\Users\dbencic\AppData\Local\Microsoft\Windows\INetCache\Content.Outlook\W6K6VUKJ\[Copia de Enero 27 2023 Consolidación Estrategia de Participacin Ciudadana.xlsx]Variables'!#REF!</xm:f>
          </x14:formula1>
          <xm:sqref>L39</xm:sqref>
        </x14:dataValidation>
        <x14:dataValidation type="list" allowBlank="1" showInputMessage="1" showErrorMessage="1" promptTitle="Comercio Industria ó Turismo" prompt="Seleccione si el evento se ejecuta en el marco del Sector Comercio, Industria y Turismo." xr:uid="{00000000-0002-0000-0100-000011000000}">
          <x14:formula1>
            <xm:f>'C:\Users\dbencic\AppData\Local\Microsoft\Windows\INetCache\Content.Outlook\W6K6VUKJ\[Copia de Enero 27 2023 Consolidación Estrategia de Participacin Ciudadana.xlsx]Variables'!#REF!</xm:f>
          </x14:formula1>
          <xm:sqref>K39</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r:uid="{00000000-0002-0000-0100-000012000000}">
          <x14:formula1>
            <xm:f>'C:\Users\dbencic\AppData\Local\Microsoft\Windows\INetCache\Content.Outlook\W6K6VUKJ\[Enero 27 2023 Consolidación Estrategia de Participacin Ciudadana.xlsx]Variables'!#REF!</xm:f>
          </x14:formula1>
          <xm:sqref>M49:M50 M52:M56</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r:uid="{00000000-0002-0000-0100-000013000000}">
          <x14:formula1>
            <xm:f>'C:\Users\dbencic\AppData\Local\Microsoft\Windows\INetCache\Content.Outlook\W6K6VUKJ\[Enero 27 2023 Consolidación Estrategia de Participacin Ciudadana.xlsx]Variables'!#REF!</xm:f>
          </x14:formula1>
          <xm:sqref>H49:H50 H52:H56</xm:sqref>
        </x14:dataValidation>
        <x14:dataValidation type="list" allowBlank="1" showInputMessage="1" showErrorMessage="1" promptTitle="Evento Regional ó Nacional" prompt="Seleccionar si el evento es de carácter nacional ó regional " xr:uid="{00000000-0002-0000-0100-000014000000}">
          <x14:formula1>
            <xm:f>'C:\Users\dbencic\AppData\Local\Microsoft\Windows\INetCache\Content.Outlook\W6K6VUKJ\[Enero 27 2023 Consolidación Estrategia de Participacin Ciudadana.xlsx]Variables'!#REF!</xm:f>
          </x14:formula1>
          <xm:sqref>L49:L50 L52:L56</xm:sqref>
        </x14:dataValidation>
        <x14:dataValidation type="list" allowBlank="1" showInputMessage="1" showErrorMessage="1" promptTitle="Comercio Industria ó Turismo" prompt="Seleccione si el evento se ejecuta en el marco del Sector Comercio, Industria y Turismo." xr:uid="{00000000-0002-0000-0100-000015000000}">
          <x14:formula1>
            <xm:f>'C:\Users\dbencic\AppData\Local\Microsoft\Windows\INetCache\Content.Outlook\W6K6VUKJ\[Enero 27 2023 Consolidación Estrategia de Participacin Ciudadana.xlsx]Variables'!#REF!</xm:f>
          </x14:formula1>
          <xm:sqref>K49:K50 K54:K56</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r:uid="{00000000-0002-0000-0100-000016000000}">
          <x14:formula1>
            <xm:f>'C:\Users\dbencic\AppData\Local\Microsoft\Windows\INetCache\Content.Outlook\W6K6VUKJ\[2023.01.25. E.Regiones.Consolidación Estrategia de Participacin Ciudadana_Equipo Regiones (002).xlsx]Variables'!#REF!</xm:f>
          </x14:formula1>
          <xm:sqref>H8:H18</xm:sqref>
        </x14:dataValidation>
        <x14:dataValidation type="list" allowBlank="1" showInputMessage="1" showErrorMessage="1" errorTitle="Opción incorrecta" error="Debe seleccionar una de las opciones de Tipo de Evento" promptTitle="Asignar Tipo de Evento" prompt="Seleccionar entre las opciones de Tipo de Evento" xr:uid="{00000000-0002-0000-0100-000018000000}">
          <x14:formula1>
            <xm:f>'C:\Users\dbencic\AppData\Local\Microsoft\Windows\INetCache\Content.Outlook\W6K6VUKJ\[Enero 27 2023 Consolidación Estrategia de Participacin Ciudadana (003).xlsx]Variables'!#REF!</xm:f>
          </x14:formula1>
          <xm:sqref>M40:M43</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r:uid="{00000000-0002-0000-0100-000019000000}">
          <x14:formula1>
            <xm:f>'C:\Users\dbencic\AppData\Local\Microsoft\Windows\INetCache\Content.Outlook\W6K6VUKJ\[Enero 27 2023 Consolidación Estrategia de Participacin Ciudadana (003).xlsx]Variables'!#REF!</xm:f>
          </x14:formula1>
          <xm:sqref>H40:H43</xm:sqref>
        </x14:dataValidation>
        <x14:dataValidation type="list" allowBlank="1" showInputMessage="1" showErrorMessage="1" promptTitle="Evento Regional ó Nacional" prompt="Seleccionar si el evento es de carácter nacional ó regional " xr:uid="{00000000-0002-0000-0100-00001A000000}">
          <x14:formula1>
            <xm:f>'C:\Users\dbencic\AppData\Local\Microsoft\Windows\INetCache\Content.Outlook\W6K6VUKJ\[Enero 27 2023 Consolidación Estrategia de Participacin Ciudadana (003).xlsx]Variables'!#REF!</xm:f>
          </x14:formula1>
          <xm:sqref>L40:L43</xm:sqref>
        </x14:dataValidation>
        <x14:dataValidation type="list" allowBlank="1" showInputMessage="1" showErrorMessage="1" promptTitle="Comercio Industria ó Turismo" prompt="Seleccione si el evento se ejecuta en el marco del Sector Comercio, Industria y Turismo." xr:uid="{00000000-0002-0000-0100-00001B000000}">
          <x14:formula1>
            <xm:f>'C:\Users\dbencic\AppData\Local\Microsoft\Windows\INetCache\Content.Outlook\W6K6VUKJ\[Enero 27 2023 Consolidación Estrategia de Participacin Ciudadana (003).xlsx]Variables'!#REF!</xm:f>
          </x14:formula1>
          <xm:sqref>K40:K43</xm:sqref>
        </x14:dataValidation>
        <x14:dataValidation type="list" allowBlank="1" showInputMessage="1" showErrorMessage="1" promptTitle="Comercio Industria ó Turismo" prompt="Seleccione si el evento se ejecuta en el marco del Sector Comercio, Industria y Turismo." xr:uid="{00000000-0002-0000-0100-000001000000}">
          <x14:formula1>
            <xm:f>'F:\Doc 04-21\Participación Ciudadana\[Consolidado Participación Ciudadana 31-08-2022.xlsm]Variables'!#REF!</xm:f>
          </x14:formula1>
          <xm:sqref>K19 K21:K31</xm:sqref>
        </x14:dataValidation>
        <x14:dataValidation type="list" allowBlank="1" showInputMessage="1" showErrorMessage="1" promptTitle="Comunidades Empresarios Abierto" prompt="Seleccione el_x000a_ enfoque del evento, si está dirigido a atender ciudadanía incorporando enfoque diferencial, evento dirigido al sector empresarial o evento abierto._x000a_" xr:uid="{00000000-0002-0000-0100-000002000000}">
          <x14:formula1>
            <xm:f>'F:\Doc 04-21\Participación Ciudadana\[Consolidado Participación Ciudadana 31-08-2022.xlsm]Variables'!#REF!</xm:f>
          </x14:formula1>
          <xm:sqref>H19:H31</xm:sqref>
        </x14:dataValidation>
        <x14:dataValidation type="list" allowBlank="1" showInputMessage="1" showErrorMessage="1" promptTitle="Evento Regional ó Nacional" prompt="Seleccionar si el evento es de carácter nacional ó regional " xr:uid="{00000000-0002-0000-0100-000004000000}">
          <x14:formula1>
            <xm:f>'F:\Doc 04-21\Participación Ciudadana\[Consolidado Participación Ciudadana 31-08-2022.xlsm]Variables'!#REF!</xm:f>
          </x14:formula1>
          <xm:sqref>L14:L31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dimension ref="A1:BR147"/>
  <sheetViews>
    <sheetView topLeftCell="M127" zoomScale="66" zoomScaleNormal="66" workbookViewId="0">
      <selection activeCell="N137" sqref="N137"/>
    </sheetView>
  </sheetViews>
  <sheetFormatPr baseColWidth="10" defaultColWidth="11.44140625" defaultRowHeight="18" x14ac:dyDescent="0.4"/>
  <cols>
    <col min="1" max="1" width="2.44140625" style="4" customWidth="1"/>
    <col min="2" max="2" width="6" style="43" customWidth="1"/>
    <col min="3" max="3" width="34.44140625" style="43" customWidth="1"/>
    <col min="4" max="4" width="23.6640625" style="43" customWidth="1"/>
    <col min="5" max="5" width="15.33203125" style="43" customWidth="1"/>
    <col min="6" max="6" width="15.6640625" style="43" customWidth="1"/>
    <col min="7" max="7" width="12.33203125" style="43" customWidth="1"/>
    <col min="8" max="8" width="12.6640625" style="43" customWidth="1"/>
    <col min="9" max="9" width="25" style="26" customWidth="1"/>
    <col min="10" max="10" width="28.6640625" style="43" customWidth="1"/>
    <col min="11" max="11" width="22" style="43" customWidth="1"/>
    <col min="12" max="12" width="23.44140625" style="43" customWidth="1"/>
    <col min="13" max="13" width="19.44140625" style="26" customWidth="1"/>
    <col min="14" max="14" width="24" style="26" customWidth="1"/>
    <col min="15" max="15" width="47.33203125" style="26" customWidth="1"/>
    <col min="16" max="16" width="32" style="26" customWidth="1"/>
    <col min="17" max="17" width="80.44140625" style="4" customWidth="1"/>
    <col min="18" max="18" width="20.44140625" style="4" customWidth="1"/>
    <col min="19" max="19" width="28.33203125" style="154" customWidth="1"/>
    <col min="20" max="20" width="31.44140625" style="4" customWidth="1"/>
    <col min="21" max="21" width="21.33203125" style="43" customWidth="1"/>
    <col min="22" max="22" width="15.44140625" style="4" customWidth="1"/>
    <col min="23" max="23" width="11.33203125" style="154" customWidth="1"/>
    <col min="24" max="24" width="19.44140625" style="4" customWidth="1"/>
    <col min="25" max="25" width="11.33203125" style="154" customWidth="1"/>
    <col min="26" max="26" width="16.33203125" style="4" customWidth="1"/>
    <col min="27" max="27" width="14.33203125" style="154" customWidth="1"/>
    <col min="28" max="28" width="19" style="4" customWidth="1"/>
    <col min="29" max="29" width="14.33203125" style="154" customWidth="1"/>
    <col min="30" max="30" width="16.33203125" style="4" customWidth="1"/>
    <col min="31" max="31" width="10.6640625" style="43" customWidth="1"/>
    <col min="32" max="32" width="15" style="155" customWidth="1"/>
    <col min="33" max="33" width="10.6640625" style="43" customWidth="1"/>
    <col min="34" max="34" width="14.44140625" style="43" customWidth="1"/>
    <col min="35" max="35" width="10.6640625" style="43" customWidth="1"/>
    <col min="36" max="36" width="24.6640625" style="155" customWidth="1"/>
    <col min="37" max="37" width="15.44140625" style="43" customWidth="1"/>
    <col min="38" max="38" width="12.33203125" style="155" customWidth="1"/>
    <col min="39" max="39" width="14.33203125" style="43" customWidth="1"/>
    <col min="40" max="40" width="18.33203125" style="155" customWidth="1"/>
    <col min="41" max="41" width="17.44140625" style="43" customWidth="1"/>
    <col min="42" max="42" width="14.6640625" style="155" customWidth="1"/>
    <col min="43" max="43" width="13.33203125" style="43" customWidth="1"/>
    <col min="44" max="44" width="15.44140625" style="155" customWidth="1"/>
    <col min="45" max="45" width="15.6640625" style="43" customWidth="1"/>
    <col min="46" max="46" width="15.44140625" style="43" customWidth="1"/>
    <col min="47" max="47" width="17.44140625" style="43" customWidth="1"/>
    <col min="48" max="48" width="16.6640625" style="43" customWidth="1"/>
    <col min="49" max="49" width="15.6640625" style="155" customWidth="1"/>
    <col min="50" max="50" width="11" style="43" customWidth="1"/>
    <col min="51" max="51" width="13.6640625" style="155" customWidth="1"/>
    <col min="52" max="52" width="10.44140625" style="43" customWidth="1"/>
    <col min="53" max="53" width="14.33203125" style="155" customWidth="1"/>
    <col min="54" max="54" width="10.33203125" style="43" customWidth="1"/>
    <col min="55" max="55" width="16.44140625" style="155" customWidth="1"/>
    <col min="56" max="56" width="11.44140625" style="43" customWidth="1"/>
    <col min="57" max="57" width="15.33203125" style="155" customWidth="1"/>
    <col min="58" max="58" width="11.6640625" style="154" customWidth="1"/>
    <col min="59" max="59" width="11.44140625" style="88" customWidth="1"/>
    <col min="60" max="60" width="10.6640625" style="154" customWidth="1"/>
    <col min="61" max="61" width="12.44140625" style="88" customWidth="1"/>
    <col min="62" max="62" width="11.44140625" style="154" customWidth="1"/>
    <col min="63" max="63" width="12.33203125" style="88" customWidth="1"/>
    <col min="64" max="64" width="12.6640625" style="154" customWidth="1"/>
    <col min="65" max="65" width="15.44140625" style="156" customWidth="1"/>
    <col min="66" max="66" width="75.6640625" style="88" customWidth="1"/>
    <col min="67" max="68" width="21" style="88" customWidth="1"/>
    <col min="69" max="69" width="13.6640625" style="155" customWidth="1"/>
    <col min="70" max="70" width="38" style="4" customWidth="1"/>
    <col min="71" max="16384" width="11.44140625" style="4"/>
  </cols>
  <sheetData>
    <row r="1" spans="2:70" ht="23.25" hidden="1" customHeight="1" x14ac:dyDescent="0.4">
      <c r="B1" s="225" t="s">
        <v>300</v>
      </c>
      <c r="C1" s="226"/>
      <c r="D1" s="226"/>
      <c r="E1" s="226"/>
      <c r="F1" s="226"/>
      <c r="G1" s="226"/>
      <c r="H1" s="226"/>
      <c r="I1" s="226"/>
      <c r="J1" s="226"/>
      <c r="K1" s="226"/>
      <c r="L1" s="226"/>
      <c r="M1" s="226"/>
      <c r="N1" s="226"/>
      <c r="O1" s="226"/>
      <c r="P1" s="226"/>
      <c r="Q1" s="226"/>
      <c r="R1" s="226"/>
      <c r="S1" s="226"/>
      <c r="T1" s="226"/>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c r="AW1" s="226"/>
      <c r="AX1" s="226"/>
      <c r="AY1" s="226"/>
      <c r="AZ1" s="226"/>
      <c r="BA1" s="226"/>
      <c r="BB1" s="226"/>
      <c r="BC1" s="226"/>
      <c r="BD1" s="226"/>
      <c r="BE1" s="226"/>
      <c r="BF1" s="226"/>
      <c r="BG1" s="226"/>
      <c r="BH1" s="226"/>
      <c r="BI1" s="226"/>
      <c r="BJ1" s="226"/>
      <c r="BK1" s="226"/>
      <c r="BL1" s="226"/>
      <c r="BM1" s="226"/>
      <c r="BN1" s="226"/>
      <c r="BO1" s="226"/>
      <c r="BP1" s="226"/>
      <c r="BQ1" s="226"/>
      <c r="BR1" s="226"/>
    </row>
    <row r="2" spans="2:70" hidden="1" x14ac:dyDescent="0.4">
      <c r="B2" s="225"/>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row>
    <row r="3" spans="2:70" hidden="1" x14ac:dyDescent="0.4">
      <c r="B3" s="225"/>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c r="AD3" s="226"/>
      <c r="AE3" s="226"/>
      <c r="AF3" s="226"/>
      <c r="AG3" s="226"/>
      <c r="AH3" s="226"/>
      <c r="AI3" s="226"/>
      <c r="AJ3" s="226"/>
      <c r="AK3" s="226"/>
      <c r="AL3" s="226"/>
      <c r="AM3" s="226"/>
      <c r="AN3" s="226"/>
      <c r="AO3" s="226"/>
      <c r="AP3" s="226"/>
      <c r="AQ3" s="226"/>
      <c r="AR3" s="226"/>
      <c r="AS3" s="226"/>
      <c r="AT3" s="226"/>
      <c r="AU3" s="226"/>
      <c r="AV3" s="226"/>
      <c r="AW3" s="226"/>
      <c r="AX3" s="226"/>
      <c r="AY3" s="226"/>
      <c r="AZ3" s="226"/>
      <c r="BA3" s="226"/>
      <c r="BB3" s="226"/>
      <c r="BC3" s="226"/>
      <c r="BD3" s="226"/>
      <c r="BE3" s="226"/>
      <c r="BF3" s="226"/>
      <c r="BG3" s="226"/>
      <c r="BH3" s="226"/>
      <c r="BI3" s="226"/>
      <c r="BJ3" s="226"/>
      <c r="BK3" s="226"/>
      <c r="BL3" s="226"/>
      <c r="BM3" s="226"/>
      <c r="BN3" s="226"/>
      <c r="BO3" s="226"/>
      <c r="BP3" s="226"/>
      <c r="BQ3" s="226"/>
      <c r="BR3" s="226"/>
    </row>
    <row r="4" spans="2:70" s="14" customFormat="1" ht="48" hidden="1" customHeight="1" x14ac:dyDescent="0.4">
      <c r="B4" s="224" t="s">
        <v>13</v>
      </c>
      <c r="C4" s="224" t="s">
        <v>301</v>
      </c>
      <c r="D4" s="224" t="s">
        <v>302</v>
      </c>
      <c r="E4" s="224" t="s">
        <v>303</v>
      </c>
      <c r="F4" s="224" t="s">
        <v>304</v>
      </c>
      <c r="G4" s="224" t="s">
        <v>305</v>
      </c>
      <c r="H4" s="224" t="s">
        <v>306</v>
      </c>
      <c r="I4" s="227" t="s">
        <v>15</v>
      </c>
      <c r="J4" s="224" t="s">
        <v>307</v>
      </c>
      <c r="K4" s="224" t="s">
        <v>308</v>
      </c>
      <c r="L4" s="228" t="s">
        <v>309</v>
      </c>
      <c r="M4" s="224" t="s">
        <v>310</v>
      </c>
      <c r="N4" s="224" t="s">
        <v>311</v>
      </c>
      <c r="O4" s="224" t="s">
        <v>25</v>
      </c>
      <c r="P4" s="224" t="s">
        <v>312</v>
      </c>
      <c r="Q4" s="224" t="s">
        <v>313</v>
      </c>
      <c r="R4" s="224" t="s">
        <v>314</v>
      </c>
      <c r="S4" s="224"/>
      <c r="T4" s="224" t="s">
        <v>315</v>
      </c>
      <c r="U4" s="224"/>
      <c r="V4" s="224" t="s">
        <v>316</v>
      </c>
      <c r="W4" s="224"/>
      <c r="X4" s="224" t="s">
        <v>317</v>
      </c>
      <c r="Y4" s="224"/>
      <c r="Z4" s="224" t="s">
        <v>318</v>
      </c>
      <c r="AA4" s="224"/>
      <c r="AB4" s="224" t="s">
        <v>319</v>
      </c>
      <c r="AC4" s="224"/>
      <c r="AD4" s="224" t="s">
        <v>320</v>
      </c>
      <c r="AE4" s="224"/>
      <c r="AF4" s="224" t="s">
        <v>321</v>
      </c>
      <c r="AG4" s="224"/>
      <c r="AH4" s="224" t="s">
        <v>322</v>
      </c>
      <c r="AI4" s="224"/>
      <c r="AJ4" s="224" t="s">
        <v>323</v>
      </c>
      <c r="AK4" s="224"/>
      <c r="AL4" s="224" t="s">
        <v>324</v>
      </c>
      <c r="AM4" s="224"/>
      <c r="AN4" s="224" t="s">
        <v>211</v>
      </c>
      <c r="AO4" s="224"/>
      <c r="AP4" s="224" t="s">
        <v>325</v>
      </c>
      <c r="AQ4" s="224"/>
      <c r="AR4" s="224" t="s">
        <v>326</v>
      </c>
      <c r="AS4" s="224"/>
      <c r="AT4" s="27" t="s">
        <v>327</v>
      </c>
      <c r="AU4" s="28" t="s">
        <v>328</v>
      </c>
      <c r="AV4" s="27" t="s">
        <v>329</v>
      </c>
      <c r="AW4" s="224" t="s">
        <v>330</v>
      </c>
      <c r="AX4" s="224"/>
      <c r="AY4" s="224" t="s">
        <v>331</v>
      </c>
      <c r="AZ4" s="224"/>
      <c r="BA4" s="224" t="s">
        <v>332</v>
      </c>
      <c r="BB4" s="224"/>
      <c r="BC4" s="224" t="s">
        <v>333</v>
      </c>
      <c r="BD4" s="224"/>
      <c r="BE4" s="224" t="s">
        <v>334</v>
      </c>
      <c r="BF4" s="224"/>
      <c r="BG4" s="224" t="s">
        <v>335</v>
      </c>
      <c r="BH4" s="224"/>
      <c r="BI4" s="224" t="s">
        <v>336</v>
      </c>
      <c r="BJ4" s="224"/>
      <c r="BK4" s="224" t="s">
        <v>337</v>
      </c>
      <c r="BL4" s="224"/>
      <c r="BM4" s="27" t="s">
        <v>338</v>
      </c>
      <c r="BN4" s="27" t="s">
        <v>339</v>
      </c>
      <c r="BO4" s="27" t="s">
        <v>340</v>
      </c>
      <c r="BP4" s="27" t="s">
        <v>341</v>
      </c>
      <c r="BQ4" s="27" t="s">
        <v>342</v>
      </c>
      <c r="BR4" s="27" t="s">
        <v>343</v>
      </c>
    </row>
    <row r="5" spans="2:70" s="14" customFormat="1" ht="24" hidden="1" customHeight="1" x14ac:dyDescent="0.4">
      <c r="B5" s="224"/>
      <c r="C5" s="224"/>
      <c r="D5" s="224"/>
      <c r="E5" s="224"/>
      <c r="F5" s="224"/>
      <c r="G5" s="224"/>
      <c r="H5" s="224"/>
      <c r="I5" s="227"/>
      <c r="J5" s="224"/>
      <c r="K5" s="224"/>
      <c r="L5" s="229"/>
      <c r="M5" s="224"/>
      <c r="N5" s="224"/>
      <c r="O5" s="224"/>
      <c r="P5" s="224"/>
      <c r="Q5" s="224"/>
      <c r="R5" s="27" t="s">
        <v>344</v>
      </c>
      <c r="S5" s="27" t="s">
        <v>345</v>
      </c>
      <c r="T5" s="27" t="s">
        <v>344</v>
      </c>
      <c r="U5" s="27" t="s">
        <v>345</v>
      </c>
      <c r="V5" s="27" t="s">
        <v>344</v>
      </c>
      <c r="W5" s="27" t="s">
        <v>346</v>
      </c>
      <c r="X5" s="27" t="s">
        <v>344</v>
      </c>
      <c r="Y5" s="27" t="s">
        <v>347</v>
      </c>
      <c r="Z5" s="27" t="s">
        <v>344</v>
      </c>
      <c r="AA5" s="27" t="s">
        <v>347</v>
      </c>
      <c r="AB5" s="27" t="s">
        <v>344</v>
      </c>
      <c r="AC5" s="27" t="s">
        <v>346</v>
      </c>
      <c r="AD5" s="27" t="s">
        <v>344</v>
      </c>
      <c r="AE5" s="27" t="s">
        <v>347</v>
      </c>
      <c r="AF5" s="27" t="s">
        <v>344</v>
      </c>
      <c r="AG5" s="27" t="s">
        <v>348</v>
      </c>
      <c r="AH5" s="27" t="s">
        <v>344</v>
      </c>
      <c r="AI5" s="27" t="s">
        <v>348</v>
      </c>
      <c r="AJ5" s="27" t="s">
        <v>344</v>
      </c>
      <c r="AK5" s="27" t="s">
        <v>347</v>
      </c>
      <c r="AL5" s="27" t="s">
        <v>344</v>
      </c>
      <c r="AM5" s="27" t="s">
        <v>349</v>
      </c>
      <c r="AN5" s="27" t="s">
        <v>344</v>
      </c>
      <c r="AO5" s="27" t="s">
        <v>347</v>
      </c>
      <c r="AP5" s="27" t="s">
        <v>344</v>
      </c>
      <c r="AQ5" s="27" t="s">
        <v>345</v>
      </c>
      <c r="AR5" s="27" t="s">
        <v>344</v>
      </c>
      <c r="AS5" s="27" t="s">
        <v>347</v>
      </c>
      <c r="AT5" s="27"/>
      <c r="AU5" s="13"/>
      <c r="AV5" s="27"/>
      <c r="AW5" s="27" t="s">
        <v>344</v>
      </c>
      <c r="AX5" s="27" t="s">
        <v>347</v>
      </c>
      <c r="AY5" s="27" t="s">
        <v>344</v>
      </c>
      <c r="AZ5" s="27" t="s">
        <v>347</v>
      </c>
      <c r="BA5" s="27" t="s">
        <v>344</v>
      </c>
      <c r="BB5" s="27" t="s">
        <v>347</v>
      </c>
      <c r="BC5" s="27" t="s">
        <v>344</v>
      </c>
      <c r="BD5" s="27" t="s">
        <v>348</v>
      </c>
      <c r="BE5" s="27" t="s">
        <v>344</v>
      </c>
      <c r="BF5" s="27" t="s">
        <v>348</v>
      </c>
      <c r="BG5" s="27" t="s">
        <v>344</v>
      </c>
      <c r="BH5" s="27" t="s">
        <v>348</v>
      </c>
      <c r="BI5" s="27" t="s">
        <v>344</v>
      </c>
      <c r="BJ5" s="27" t="s">
        <v>348</v>
      </c>
      <c r="BK5" s="27" t="s">
        <v>344</v>
      </c>
      <c r="BL5" s="27" t="s">
        <v>348</v>
      </c>
      <c r="BM5" s="27"/>
      <c r="BN5" s="27"/>
      <c r="BO5" s="27"/>
      <c r="BP5" s="27"/>
      <c r="BQ5" s="27"/>
      <c r="BR5" s="27"/>
    </row>
    <row r="6" spans="2:70" ht="62.25" hidden="1" customHeight="1" x14ac:dyDescent="0.4">
      <c r="B6" s="29">
        <v>1</v>
      </c>
      <c r="C6" s="30" t="s">
        <v>350</v>
      </c>
      <c r="D6" s="31" t="s">
        <v>351</v>
      </c>
      <c r="E6" s="32">
        <v>85.3</v>
      </c>
      <c r="F6" s="32">
        <v>86.4</v>
      </c>
      <c r="G6" s="32">
        <v>88</v>
      </c>
      <c r="H6" s="32" t="s">
        <v>352</v>
      </c>
      <c r="I6" s="33" t="s">
        <v>353</v>
      </c>
      <c r="J6" s="33" t="s">
        <v>354</v>
      </c>
      <c r="K6" s="33"/>
      <c r="L6" s="33"/>
      <c r="M6" s="34" t="s">
        <v>355</v>
      </c>
      <c r="N6" s="34" t="s">
        <v>99</v>
      </c>
      <c r="O6" s="34"/>
      <c r="P6" s="35" t="s">
        <v>356</v>
      </c>
      <c r="Q6" s="1" t="s">
        <v>357</v>
      </c>
      <c r="R6" s="1" t="s">
        <v>358</v>
      </c>
      <c r="S6" s="35">
        <v>5</v>
      </c>
      <c r="T6" s="1" t="s">
        <v>315</v>
      </c>
      <c r="U6" s="35">
        <v>1</v>
      </c>
      <c r="V6" s="1"/>
      <c r="W6" s="35"/>
      <c r="X6" s="1"/>
      <c r="Y6" s="35"/>
      <c r="Z6" s="36"/>
      <c r="AA6" s="35"/>
      <c r="AB6" s="1"/>
      <c r="AC6" s="35"/>
      <c r="AD6" s="1"/>
      <c r="AE6" s="35"/>
      <c r="AF6" s="1"/>
      <c r="AG6" s="35"/>
      <c r="AH6" s="1"/>
      <c r="AI6" s="35"/>
      <c r="AJ6" s="1" t="s">
        <v>359</v>
      </c>
      <c r="AK6" s="35">
        <v>4</v>
      </c>
      <c r="AL6" s="1"/>
      <c r="AM6" s="35"/>
      <c r="AN6" s="1" t="s">
        <v>360</v>
      </c>
      <c r="AO6" s="35">
        <v>1</v>
      </c>
      <c r="AP6" s="1"/>
      <c r="AQ6" s="35"/>
      <c r="AR6" s="1" t="s">
        <v>361</v>
      </c>
      <c r="AS6" s="35">
        <v>2</v>
      </c>
      <c r="AT6" s="35">
        <v>11</v>
      </c>
      <c r="AU6" s="35"/>
      <c r="AV6" s="35"/>
      <c r="AW6" s="1"/>
      <c r="AX6" s="35"/>
      <c r="AY6" s="1"/>
      <c r="AZ6" s="35"/>
      <c r="BA6" s="1"/>
      <c r="BB6" s="35"/>
      <c r="BC6" s="1"/>
      <c r="BD6" s="35"/>
      <c r="BE6" s="1" t="s">
        <v>362</v>
      </c>
      <c r="BF6" s="35">
        <v>1</v>
      </c>
      <c r="BG6" s="1"/>
      <c r="BH6" s="35"/>
      <c r="BI6" s="1"/>
      <c r="BJ6" s="35"/>
      <c r="BK6" s="1"/>
      <c r="BL6" s="35"/>
      <c r="BM6" s="15">
        <f>+S6+U6+W6+Y6+AA6+AC6+AE6+AG6+AI6+AK6+AM6+AO6+AQ6+AS6+AT6+AX6+AZ6+BB6+BD6+BF6+BH6+BJ6+BL6</f>
        <v>25</v>
      </c>
      <c r="BN6" s="1" t="s">
        <v>363</v>
      </c>
      <c r="BO6" s="4"/>
      <c r="BP6" s="4"/>
      <c r="BQ6" s="4"/>
    </row>
    <row r="7" spans="2:70" ht="60.75" hidden="1" customHeight="1" x14ac:dyDescent="0.4">
      <c r="B7" s="29"/>
      <c r="C7" s="37"/>
      <c r="D7" s="26"/>
      <c r="E7" s="32"/>
      <c r="F7" s="32"/>
      <c r="G7" s="32"/>
      <c r="H7" s="32"/>
      <c r="I7" s="17" t="s">
        <v>353</v>
      </c>
      <c r="J7" s="17" t="s">
        <v>354</v>
      </c>
      <c r="K7" s="17"/>
      <c r="L7" s="17"/>
      <c r="M7" s="17" t="s">
        <v>364</v>
      </c>
      <c r="N7" s="19" t="s">
        <v>99</v>
      </c>
      <c r="O7" s="19"/>
      <c r="P7" s="18" t="s">
        <v>365</v>
      </c>
      <c r="Q7" s="7" t="s">
        <v>357</v>
      </c>
      <c r="R7" s="7" t="s">
        <v>366</v>
      </c>
      <c r="S7" s="18">
        <v>2</v>
      </c>
      <c r="T7" s="7" t="s">
        <v>315</v>
      </c>
      <c r="U7" s="18">
        <v>1</v>
      </c>
      <c r="V7" s="7"/>
      <c r="W7" s="18"/>
      <c r="X7" s="7"/>
      <c r="Y7" s="38"/>
      <c r="Z7" s="20"/>
      <c r="AA7" s="38"/>
      <c r="AB7" s="7"/>
      <c r="AC7" s="38"/>
      <c r="AD7" s="7"/>
      <c r="AE7" s="18"/>
      <c r="AF7" s="7"/>
      <c r="AG7" s="18"/>
      <c r="AH7" s="7"/>
      <c r="AI7" s="18"/>
      <c r="AJ7" s="7" t="s">
        <v>367</v>
      </c>
      <c r="AK7" s="18">
        <v>1</v>
      </c>
      <c r="AL7" s="7"/>
      <c r="AM7" s="18"/>
      <c r="AN7" s="7" t="s">
        <v>368</v>
      </c>
      <c r="AO7" s="18">
        <v>3</v>
      </c>
      <c r="AP7" s="7"/>
      <c r="AQ7" s="18"/>
      <c r="AR7" s="7"/>
      <c r="AS7" s="18"/>
      <c r="AT7" s="18">
        <v>7</v>
      </c>
      <c r="AU7" s="18"/>
      <c r="AV7" s="18"/>
      <c r="AW7" s="7"/>
      <c r="AX7" s="18"/>
      <c r="AY7" s="7"/>
      <c r="AZ7" s="18"/>
      <c r="BA7" s="7"/>
      <c r="BB7" s="18"/>
      <c r="BC7" s="7"/>
      <c r="BD7" s="18"/>
      <c r="BE7" s="7" t="s">
        <v>369</v>
      </c>
      <c r="BF7" s="18">
        <v>1</v>
      </c>
      <c r="BG7" s="7"/>
      <c r="BH7" s="18"/>
      <c r="BI7" s="7"/>
      <c r="BJ7" s="18"/>
      <c r="BK7" s="7"/>
      <c r="BL7" s="18"/>
      <c r="BM7" s="15">
        <f t="shared" ref="BM7:BM14" si="0">+S7+U7+W7+Y7+AA7+AC7+AE7+AG7+AI7+AK7+AM7+AO7+AQ7+AS7+AT7+AX7+AZ7+BB7+BD7+BF7+BH7+BJ7+BL7</f>
        <v>15</v>
      </c>
      <c r="BN7" s="7" t="s">
        <v>363</v>
      </c>
      <c r="BO7" s="4"/>
      <c r="BP7" s="4"/>
      <c r="BQ7" s="4"/>
    </row>
    <row r="8" spans="2:70" ht="78" hidden="1" customHeight="1" x14ac:dyDescent="0.4">
      <c r="B8" s="29"/>
      <c r="C8" s="37"/>
      <c r="D8" s="26"/>
      <c r="E8" s="32"/>
      <c r="F8" s="32"/>
      <c r="G8" s="32"/>
      <c r="H8" s="32"/>
      <c r="I8" s="17" t="s">
        <v>353</v>
      </c>
      <c r="J8" s="17" t="s">
        <v>354</v>
      </c>
      <c r="K8" s="17"/>
      <c r="L8" s="17"/>
      <c r="M8" s="17" t="s">
        <v>370</v>
      </c>
      <c r="N8" s="19" t="s">
        <v>99</v>
      </c>
      <c r="O8" s="19"/>
      <c r="P8" s="18" t="s">
        <v>371</v>
      </c>
      <c r="Q8" s="7" t="s">
        <v>357</v>
      </c>
      <c r="R8" s="7" t="s">
        <v>372</v>
      </c>
      <c r="S8" s="18">
        <v>1</v>
      </c>
      <c r="T8" s="7"/>
      <c r="U8" s="18"/>
      <c r="V8" s="7"/>
      <c r="W8" s="18"/>
      <c r="X8" s="7"/>
      <c r="Y8" s="38"/>
      <c r="Z8" s="39" t="s">
        <v>373</v>
      </c>
      <c r="AA8" s="18">
        <v>1</v>
      </c>
      <c r="AB8" s="7"/>
      <c r="AC8" s="18"/>
      <c r="AD8" s="40" t="s">
        <v>374</v>
      </c>
      <c r="AE8" s="18">
        <v>5</v>
      </c>
      <c r="AF8" s="7"/>
      <c r="AG8" s="18"/>
      <c r="AH8" s="7"/>
      <c r="AI8" s="18"/>
      <c r="AJ8" s="7" t="s">
        <v>375</v>
      </c>
      <c r="AK8" s="18">
        <v>9</v>
      </c>
      <c r="AL8" s="7"/>
      <c r="AM8" s="18"/>
      <c r="AN8" s="7" t="s">
        <v>376</v>
      </c>
      <c r="AO8" s="18">
        <v>1</v>
      </c>
      <c r="AP8" s="7" t="s">
        <v>377</v>
      </c>
      <c r="AQ8" s="18">
        <v>1</v>
      </c>
      <c r="AR8" s="7" t="s">
        <v>378</v>
      </c>
      <c r="AS8" s="18">
        <v>2</v>
      </c>
      <c r="AT8" s="18">
        <v>8</v>
      </c>
      <c r="AU8" s="18"/>
      <c r="AV8" s="18"/>
      <c r="AW8" s="7"/>
      <c r="AX8" s="18"/>
      <c r="AY8" s="7"/>
      <c r="AZ8" s="18"/>
      <c r="BA8" s="7"/>
      <c r="BB8" s="18"/>
      <c r="BC8" s="7"/>
      <c r="BD8" s="18"/>
      <c r="BE8" s="7"/>
      <c r="BF8" s="18"/>
      <c r="BG8" s="7"/>
      <c r="BH8" s="18"/>
      <c r="BI8" s="7"/>
      <c r="BJ8" s="18"/>
      <c r="BK8" s="7" t="s">
        <v>337</v>
      </c>
      <c r="BL8" s="18">
        <v>1</v>
      </c>
      <c r="BM8" s="15">
        <f t="shared" si="0"/>
        <v>29</v>
      </c>
      <c r="BN8" s="7" t="s">
        <v>363</v>
      </c>
      <c r="BO8" s="4"/>
      <c r="BP8" s="4"/>
      <c r="BQ8" s="4"/>
    </row>
    <row r="9" spans="2:70" ht="59.25" hidden="1" customHeight="1" x14ac:dyDescent="0.4">
      <c r="B9" s="29"/>
      <c r="C9" s="37"/>
      <c r="D9" s="26"/>
      <c r="E9" s="32"/>
      <c r="F9" s="32"/>
      <c r="G9" s="32"/>
      <c r="H9" s="32"/>
      <c r="I9" s="17" t="s">
        <v>353</v>
      </c>
      <c r="J9" s="17" t="s">
        <v>354</v>
      </c>
      <c r="K9" s="17"/>
      <c r="L9" s="17"/>
      <c r="M9" s="17" t="s">
        <v>379</v>
      </c>
      <c r="N9" s="19" t="s">
        <v>99</v>
      </c>
      <c r="O9" s="19"/>
      <c r="P9" s="18" t="s">
        <v>380</v>
      </c>
      <c r="Q9" s="7" t="s">
        <v>357</v>
      </c>
      <c r="R9" s="7" t="s">
        <v>381</v>
      </c>
      <c r="S9" s="18">
        <v>4</v>
      </c>
      <c r="T9" s="7" t="s">
        <v>315</v>
      </c>
      <c r="U9" s="18">
        <v>1</v>
      </c>
      <c r="V9" s="7"/>
      <c r="W9" s="18"/>
      <c r="X9" s="7"/>
      <c r="Y9" s="38"/>
      <c r="Z9" s="20"/>
      <c r="AA9" s="38"/>
      <c r="AB9" s="7"/>
      <c r="AC9" s="38"/>
      <c r="AD9" s="7" t="s">
        <v>382</v>
      </c>
      <c r="AE9" s="18">
        <v>6</v>
      </c>
      <c r="AF9" s="7"/>
      <c r="AG9" s="18"/>
      <c r="AH9" s="7"/>
      <c r="AI9" s="18"/>
      <c r="AJ9" s="7" t="s">
        <v>383</v>
      </c>
      <c r="AK9" s="18">
        <v>5</v>
      </c>
      <c r="AL9" s="7"/>
      <c r="AM9" s="18"/>
      <c r="AN9" s="7" t="s">
        <v>384</v>
      </c>
      <c r="AO9" s="18">
        <v>4</v>
      </c>
      <c r="AP9" s="7"/>
      <c r="AQ9" s="18"/>
      <c r="AR9" s="7" t="s">
        <v>361</v>
      </c>
      <c r="AS9" s="18">
        <v>1</v>
      </c>
      <c r="AT9" s="18">
        <v>11</v>
      </c>
      <c r="AU9" s="18"/>
      <c r="AV9" s="18"/>
      <c r="AW9" s="7"/>
      <c r="AX9" s="18"/>
      <c r="AY9" s="7"/>
      <c r="AZ9" s="18"/>
      <c r="BA9" s="7"/>
      <c r="BB9" s="18"/>
      <c r="BC9" s="7"/>
      <c r="BD9" s="18"/>
      <c r="BE9" s="7" t="s">
        <v>385</v>
      </c>
      <c r="BF9" s="18">
        <v>1</v>
      </c>
      <c r="BG9" s="7"/>
      <c r="BH9" s="18"/>
      <c r="BI9" s="7"/>
      <c r="BJ9" s="18"/>
      <c r="BK9" s="7"/>
      <c r="BL9" s="18"/>
      <c r="BM9" s="15">
        <f t="shared" si="0"/>
        <v>33</v>
      </c>
      <c r="BN9" s="7" t="s">
        <v>363</v>
      </c>
      <c r="BO9" s="4"/>
      <c r="BP9" s="4"/>
      <c r="BQ9" s="4"/>
    </row>
    <row r="10" spans="2:70" ht="63.75" hidden="1" customHeight="1" x14ac:dyDescent="0.4">
      <c r="B10" s="29"/>
      <c r="C10" s="37"/>
      <c r="D10" s="26"/>
      <c r="E10" s="32"/>
      <c r="F10" s="32"/>
      <c r="G10" s="32"/>
      <c r="H10" s="32"/>
      <c r="I10" s="17" t="s">
        <v>353</v>
      </c>
      <c r="J10" s="17" t="s">
        <v>354</v>
      </c>
      <c r="K10" s="17"/>
      <c r="L10" s="17"/>
      <c r="M10" s="17" t="s">
        <v>386</v>
      </c>
      <c r="N10" s="19" t="s">
        <v>99</v>
      </c>
      <c r="O10" s="19"/>
      <c r="P10" s="18" t="s">
        <v>387</v>
      </c>
      <c r="Q10" s="7" t="s">
        <v>357</v>
      </c>
      <c r="R10" s="41" t="s">
        <v>388</v>
      </c>
      <c r="S10" s="18">
        <v>3</v>
      </c>
      <c r="T10" s="7" t="s">
        <v>315</v>
      </c>
      <c r="U10" s="18">
        <v>1</v>
      </c>
      <c r="V10" s="7"/>
      <c r="W10" s="18"/>
      <c r="X10" s="7"/>
      <c r="Y10" s="38"/>
      <c r="Z10" s="20"/>
      <c r="AA10" s="38"/>
      <c r="AB10" s="7"/>
      <c r="AC10" s="38"/>
      <c r="AD10" s="40" t="s">
        <v>389</v>
      </c>
      <c r="AE10" s="18">
        <v>3</v>
      </c>
      <c r="AF10" s="7"/>
      <c r="AG10" s="18"/>
      <c r="AH10" s="7"/>
      <c r="AI10" s="18"/>
      <c r="AJ10" s="7" t="s">
        <v>390</v>
      </c>
      <c r="AK10" s="18">
        <v>1</v>
      </c>
      <c r="AL10" s="7"/>
      <c r="AM10" s="18"/>
      <c r="AN10" s="7" t="s">
        <v>391</v>
      </c>
      <c r="AO10" s="18">
        <v>1</v>
      </c>
      <c r="AP10" s="7"/>
      <c r="AQ10" s="18"/>
      <c r="AR10" s="7" t="s">
        <v>392</v>
      </c>
      <c r="AS10" s="18">
        <v>1</v>
      </c>
      <c r="AT10" s="18">
        <v>14</v>
      </c>
      <c r="AU10" s="18"/>
      <c r="AV10" s="18"/>
      <c r="AW10" s="7"/>
      <c r="AX10" s="18"/>
      <c r="AY10" s="7"/>
      <c r="AZ10" s="18"/>
      <c r="BA10" s="7"/>
      <c r="BB10" s="18"/>
      <c r="BC10" s="7"/>
      <c r="BD10" s="18"/>
      <c r="BE10" s="7"/>
      <c r="BF10" s="18">
        <v>1</v>
      </c>
      <c r="BG10" s="7"/>
      <c r="BH10" s="18"/>
      <c r="BI10" s="7"/>
      <c r="BJ10" s="18"/>
      <c r="BK10" s="7"/>
      <c r="BL10" s="18"/>
      <c r="BM10" s="15">
        <f t="shared" si="0"/>
        <v>25</v>
      </c>
      <c r="BN10" s="7" t="s">
        <v>363</v>
      </c>
      <c r="BO10" s="4"/>
      <c r="BP10" s="4"/>
      <c r="BQ10" s="4"/>
    </row>
    <row r="11" spans="2:70" ht="62.25" hidden="1" customHeight="1" x14ac:dyDescent="0.4">
      <c r="B11" s="29"/>
      <c r="C11" s="37"/>
      <c r="D11" s="26"/>
      <c r="E11" s="32"/>
      <c r="F11" s="32"/>
      <c r="G11" s="32"/>
      <c r="H11" s="32"/>
      <c r="I11" s="17" t="s">
        <v>353</v>
      </c>
      <c r="J11" s="17" t="s">
        <v>354</v>
      </c>
      <c r="K11" s="17"/>
      <c r="L11" s="17"/>
      <c r="M11" s="19" t="s">
        <v>393</v>
      </c>
      <c r="N11" s="19" t="s">
        <v>99</v>
      </c>
      <c r="O11" s="19"/>
      <c r="P11" s="18" t="s">
        <v>394</v>
      </c>
      <c r="Q11" s="7" t="s">
        <v>357</v>
      </c>
      <c r="R11" s="7" t="s">
        <v>395</v>
      </c>
      <c r="S11" s="18">
        <v>3</v>
      </c>
      <c r="T11" s="7"/>
      <c r="U11" s="18"/>
      <c r="V11" s="7"/>
      <c r="W11" s="18"/>
      <c r="X11" s="7"/>
      <c r="Y11" s="38"/>
      <c r="Z11" s="42"/>
      <c r="AA11" s="38"/>
      <c r="AB11" s="7"/>
      <c r="AC11" s="38"/>
      <c r="AD11" s="7" t="s">
        <v>396</v>
      </c>
      <c r="AE11" s="18">
        <v>1</v>
      </c>
      <c r="AF11" s="7"/>
      <c r="AG11" s="18"/>
      <c r="AH11" s="7"/>
      <c r="AI11" s="18"/>
      <c r="AJ11" s="7" t="s">
        <v>397</v>
      </c>
      <c r="AK11" s="18">
        <v>1</v>
      </c>
      <c r="AL11" s="7"/>
      <c r="AM11" s="18"/>
      <c r="AN11" s="7" t="s">
        <v>398</v>
      </c>
      <c r="AO11" s="18">
        <v>2</v>
      </c>
      <c r="AP11" s="7"/>
      <c r="AQ11" s="18"/>
      <c r="AR11" s="7" t="s">
        <v>399</v>
      </c>
      <c r="AS11" s="18">
        <v>2</v>
      </c>
      <c r="AT11" s="18">
        <v>11</v>
      </c>
      <c r="AU11" s="18"/>
      <c r="AV11" s="18"/>
      <c r="AW11" s="7"/>
      <c r="AX11" s="18"/>
      <c r="AY11" s="7"/>
      <c r="AZ11" s="18"/>
      <c r="BA11" s="7"/>
      <c r="BB11" s="18"/>
      <c r="BC11" s="7"/>
      <c r="BD11" s="18"/>
      <c r="BE11" s="7"/>
      <c r="BF11" s="18"/>
      <c r="BG11" s="7"/>
      <c r="BH11" s="18"/>
      <c r="BI11" s="7"/>
      <c r="BJ11" s="18"/>
      <c r="BK11" s="7"/>
      <c r="BL11" s="18"/>
      <c r="BM11" s="15">
        <f t="shared" si="0"/>
        <v>20</v>
      </c>
      <c r="BN11" s="7" t="s">
        <v>363</v>
      </c>
      <c r="BO11" s="4"/>
      <c r="BP11" s="4"/>
      <c r="BQ11" s="4"/>
    </row>
    <row r="12" spans="2:70" ht="61.5" hidden="1" customHeight="1" x14ac:dyDescent="0.4">
      <c r="B12" s="29"/>
      <c r="D12" s="44"/>
      <c r="E12" s="26"/>
      <c r="F12" s="45"/>
      <c r="G12" s="45"/>
      <c r="H12" s="45"/>
      <c r="I12" s="17" t="s">
        <v>353</v>
      </c>
      <c r="J12" s="17" t="s">
        <v>354</v>
      </c>
      <c r="K12" s="17"/>
      <c r="L12" s="17"/>
      <c r="M12" s="17" t="s">
        <v>400</v>
      </c>
      <c r="N12" s="19" t="s">
        <v>99</v>
      </c>
      <c r="O12" s="19"/>
      <c r="P12" s="18" t="s">
        <v>401</v>
      </c>
      <c r="Q12" s="7" t="s">
        <v>357</v>
      </c>
      <c r="R12" s="7" t="s">
        <v>402</v>
      </c>
      <c r="S12" s="18">
        <v>3</v>
      </c>
      <c r="T12" s="7" t="s">
        <v>315</v>
      </c>
      <c r="U12" s="18">
        <v>1</v>
      </c>
      <c r="V12" s="7"/>
      <c r="W12" s="18"/>
      <c r="X12" s="7"/>
      <c r="Y12" s="38"/>
      <c r="Z12" s="20"/>
      <c r="AA12" s="38"/>
      <c r="AB12" s="7"/>
      <c r="AC12" s="38"/>
      <c r="AD12" s="7"/>
      <c r="AE12" s="18"/>
      <c r="AF12" s="7" t="s">
        <v>403</v>
      </c>
      <c r="AG12" s="18">
        <v>1</v>
      </c>
      <c r="AH12" s="7"/>
      <c r="AI12" s="18"/>
      <c r="AJ12" s="7" t="s">
        <v>404</v>
      </c>
      <c r="AK12" s="18">
        <v>2</v>
      </c>
      <c r="AL12" s="7"/>
      <c r="AM12" s="18"/>
      <c r="AN12" s="7" t="s">
        <v>405</v>
      </c>
      <c r="AO12" s="18">
        <v>2</v>
      </c>
      <c r="AP12" s="7"/>
      <c r="AQ12" s="18"/>
      <c r="AR12" s="7" t="s">
        <v>406</v>
      </c>
      <c r="AS12" s="18">
        <v>2</v>
      </c>
      <c r="AT12" s="18">
        <v>11</v>
      </c>
      <c r="AU12" s="18"/>
      <c r="AV12" s="18"/>
      <c r="AW12" s="7"/>
      <c r="AX12" s="18"/>
      <c r="AY12" s="7"/>
      <c r="AZ12" s="18"/>
      <c r="BA12" s="7"/>
      <c r="BB12" s="18"/>
      <c r="BC12" s="7"/>
      <c r="BD12" s="18"/>
      <c r="BE12" s="7"/>
      <c r="BF12" s="18"/>
      <c r="BG12" s="7"/>
      <c r="BH12" s="18"/>
      <c r="BI12" s="7"/>
      <c r="BJ12" s="18"/>
      <c r="BK12" s="7"/>
      <c r="BL12" s="18"/>
      <c r="BM12" s="15">
        <f t="shared" si="0"/>
        <v>22</v>
      </c>
      <c r="BN12" s="7" t="s">
        <v>363</v>
      </c>
      <c r="BO12" s="4"/>
      <c r="BP12" s="4"/>
      <c r="BQ12" s="4"/>
    </row>
    <row r="13" spans="2:70" ht="63" hidden="1" customHeight="1" x14ac:dyDescent="0.4">
      <c r="B13" s="29"/>
      <c r="D13" s="44"/>
      <c r="E13" s="26"/>
      <c r="F13" s="45"/>
      <c r="G13" s="45"/>
      <c r="H13" s="45"/>
      <c r="I13" s="17" t="s">
        <v>353</v>
      </c>
      <c r="J13" s="17" t="s">
        <v>354</v>
      </c>
      <c r="K13" s="17"/>
      <c r="L13" s="17"/>
      <c r="M13" s="17" t="s">
        <v>407</v>
      </c>
      <c r="N13" s="19" t="s">
        <v>99</v>
      </c>
      <c r="O13" s="19"/>
      <c r="P13" s="18" t="s">
        <v>408</v>
      </c>
      <c r="Q13" s="7" t="s">
        <v>357</v>
      </c>
      <c r="R13" s="7" t="s">
        <v>409</v>
      </c>
      <c r="S13" s="18">
        <v>5</v>
      </c>
      <c r="T13" s="7"/>
      <c r="U13" s="18"/>
      <c r="V13" s="7"/>
      <c r="W13" s="18"/>
      <c r="X13" s="7"/>
      <c r="Y13" s="38"/>
      <c r="Z13" s="20"/>
      <c r="AA13" s="38"/>
      <c r="AB13" s="7"/>
      <c r="AC13" s="38"/>
      <c r="AD13" s="7" t="s">
        <v>410</v>
      </c>
      <c r="AE13" s="18">
        <v>3</v>
      </c>
      <c r="AF13" s="7" t="s">
        <v>411</v>
      </c>
      <c r="AG13" s="18">
        <v>1</v>
      </c>
      <c r="AH13" s="7"/>
      <c r="AI13" s="18"/>
      <c r="AJ13" s="7" t="s">
        <v>412</v>
      </c>
      <c r="AK13" s="18">
        <v>4</v>
      </c>
      <c r="AL13" s="7"/>
      <c r="AM13" s="18"/>
      <c r="AN13" s="7" t="s">
        <v>413</v>
      </c>
      <c r="AO13" s="18">
        <v>3</v>
      </c>
      <c r="AP13" s="7"/>
      <c r="AQ13" s="18"/>
      <c r="AR13" s="7"/>
      <c r="AS13" s="18"/>
      <c r="AT13" s="18">
        <v>13</v>
      </c>
      <c r="AU13" s="18"/>
      <c r="AV13" s="18"/>
      <c r="AW13" s="7"/>
      <c r="AX13" s="18"/>
      <c r="AY13" s="7"/>
      <c r="AZ13" s="18"/>
      <c r="BA13" s="7"/>
      <c r="BB13" s="18"/>
      <c r="BC13" s="7" t="s">
        <v>414</v>
      </c>
      <c r="BD13" s="18">
        <v>2</v>
      </c>
      <c r="BE13" s="7"/>
      <c r="BF13" s="38"/>
      <c r="BG13" s="7"/>
      <c r="BH13" s="38"/>
      <c r="BI13" s="41"/>
      <c r="BJ13" s="38"/>
      <c r="BK13" s="7"/>
      <c r="BL13" s="38"/>
      <c r="BM13" s="15">
        <f t="shared" si="0"/>
        <v>31</v>
      </c>
      <c r="BN13" s="7" t="s">
        <v>363</v>
      </c>
      <c r="BO13" s="4"/>
      <c r="BP13" s="4"/>
      <c r="BQ13" s="4"/>
    </row>
    <row r="14" spans="2:70" ht="104.25" hidden="1" customHeight="1" x14ac:dyDescent="0.4">
      <c r="B14" s="29"/>
      <c r="D14" s="44"/>
      <c r="E14" s="26"/>
      <c r="F14" s="45"/>
      <c r="G14" s="45"/>
      <c r="H14" s="45"/>
      <c r="I14" s="17" t="s">
        <v>353</v>
      </c>
      <c r="J14" s="46" t="s">
        <v>415</v>
      </c>
      <c r="K14" s="46"/>
      <c r="L14" s="46"/>
      <c r="M14" s="47" t="s">
        <v>416</v>
      </c>
      <c r="N14" s="47" t="s">
        <v>99</v>
      </c>
      <c r="O14" s="19"/>
      <c r="P14" s="48" t="s">
        <v>417</v>
      </c>
      <c r="Q14" s="49" t="s">
        <v>357</v>
      </c>
      <c r="R14" s="7" t="s">
        <v>418</v>
      </c>
      <c r="S14" s="18">
        <v>8</v>
      </c>
      <c r="T14" s="49"/>
      <c r="U14" s="48"/>
      <c r="V14" s="40" t="s">
        <v>316</v>
      </c>
      <c r="W14" s="18">
        <v>1</v>
      </c>
      <c r="X14" s="49"/>
      <c r="Y14" s="50"/>
      <c r="Z14" s="51"/>
      <c r="AA14" s="50"/>
      <c r="AB14" s="7" t="s">
        <v>419</v>
      </c>
      <c r="AC14" s="18">
        <v>1</v>
      </c>
      <c r="AD14" s="49"/>
      <c r="AE14" s="48"/>
      <c r="AF14" s="49"/>
      <c r="AG14" s="48"/>
      <c r="AH14" s="49"/>
      <c r="AI14" s="48"/>
      <c r="AJ14" s="7" t="s">
        <v>420</v>
      </c>
      <c r="AK14" s="18">
        <v>21</v>
      </c>
      <c r="AL14" s="7" t="s">
        <v>421</v>
      </c>
      <c r="AM14" s="18">
        <v>1</v>
      </c>
      <c r="AN14" s="7" t="s">
        <v>422</v>
      </c>
      <c r="AO14" s="18">
        <v>5</v>
      </c>
      <c r="AP14" s="49"/>
      <c r="AQ14" s="48"/>
      <c r="AR14" s="49"/>
      <c r="AS14" s="48"/>
      <c r="AT14" s="48"/>
      <c r="AU14" s="48"/>
      <c r="AV14" s="48"/>
      <c r="AW14" s="49"/>
      <c r="AX14" s="48"/>
      <c r="AY14" s="49"/>
      <c r="AZ14" s="48"/>
      <c r="BA14" s="49" t="s">
        <v>423</v>
      </c>
      <c r="BB14" s="18">
        <v>3</v>
      </c>
      <c r="BC14" s="49" t="s">
        <v>424</v>
      </c>
      <c r="BD14" s="18">
        <v>2</v>
      </c>
      <c r="BE14" s="49" t="s">
        <v>425</v>
      </c>
      <c r="BF14" s="18">
        <v>1</v>
      </c>
      <c r="BG14" s="49"/>
      <c r="BH14" s="50"/>
      <c r="BI14" s="52"/>
      <c r="BJ14" s="50"/>
      <c r="BK14" s="7" t="s">
        <v>426</v>
      </c>
      <c r="BL14" s="18">
        <v>40</v>
      </c>
      <c r="BM14" s="15">
        <f t="shared" si="0"/>
        <v>83</v>
      </c>
      <c r="BN14" s="49" t="s">
        <v>363</v>
      </c>
      <c r="BO14" s="4"/>
      <c r="BP14" s="4"/>
      <c r="BQ14" s="4"/>
    </row>
    <row r="15" spans="2:70" ht="65.25" hidden="1" customHeight="1" x14ac:dyDescent="0.4">
      <c r="B15" s="29"/>
      <c r="D15" s="44"/>
      <c r="E15" s="26"/>
      <c r="F15" s="45"/>
      <c r="G15" s="45"/>
      <c r="H15" s="45"/>
      <c r="I15" s="17" t="s">
        <v>353</v>
      </c>
      <c r="J15" s="46" t="s">
        <v>427</v>
      </c>
      <c r="K15" s="46"/>
      <c r="L15" s="46"/>
      <c r="M15" s="47" t="s">
        <v>428</v>
      </c>
      <c r="N15" s="47" t="s">
        <v>99</v>
      </c>
      <c r="O15" s="19"/>
      <c r="P15" s="48" t="s">
        <v>429</v>
      </c>
      <c r="Q15" s="49" t="s">
        <v>430</v>
      </c>
      <c r="R15" s="41"/>
      <c r="S15" s="50"/>
      <c r="T15" s="49"/>
      <c r="U15" s="48"/>
      <c r="V15" s="49"/>
      <c r="W15" s="50"/>
      <c r="X15" s="49"/>
      <c r="Y15" s="50"/>
      <c r="Z15" s="51"/>
      <c r="AA15" s="50"/>
      <c r="AB15" s="49"/>
      <c r="AC15" s="50"/>
      <c r="AD15" s="49"/>
      <c r="AE15" s="48"/>
      <c r="AF15" s="49"/>
      <c r="AG15" s="48"/>
      <c r="AH15" s="49"/>
      <c r="AI15" s="48"/>
      <c r="AJ15" s="49"/>
      <c r="AK15" s="48"/>
      <c r="AL15" s="49"/>
      <c r="AM15" s="48"/>
      <c r="AN15" s="49"/>
      <c r="AO15" s="48"/>
      <c r="AP15" s="49"/>
      <c r="AQ15" s="48"/>
      <c r="AR15" s="49"/>
      <c r="AS15" s="48"/>
      <c r="AT15" s="48"/>
      <c r="AU15" s="48"/>
      <c r="AV15" s="48"/>
      <c r="AW15" s="49"/>
      <c r="AX15" s="48"/>
      <c r="AY15" s="49"/>
      <c r="AZ15" s="48"/>
      <c r="BA15" s="49"/>
      <c r="BB15" s="48"/>
      <c r="BC15" s="49"/>
      <c r="BD15" s="48"/>
      <c r="BE15" s="49"/>
      <c r="BF15" s="50"/>
      <c r="BG15" s="49"/>
      <c r="BH15" s="50"/>
      <c r="BI15" s="52"/>
      <c r="BJ15" s="50"/>
      <c r="BK15" s="49"/>
      <c r="BL15" s="50"/>
      <c r="BM15" s="15" t="s">
        <v>431</v>
      </c>
      <c r="BN15" s="49" t="s">
        <v>432</v>
      </c>
      <c r="BO15" s="4"/>
      <c r="BP15" s="4"/>
      <c r="BQ15" s="4"/>
    </row>
    <row r="16" spans="2:70" ht="57.75" hidden="1" customHeight="1" x14ac:dyDescent="0.4">
      <c r="B16" s="29"/>
      <c r="D16" s="44"/>
      <c r="E16" s="26"/>
      <c r="F16" s="45"/>
      <c r="G16" s="45"/>
      <c r="H16" s="45"/>
      <c r="I16" s="17" t="s">
        <v>433</v>
      </c>
      <c r="J16" s="46" t="s">
        <v>434</v>
      </c>
      <c r="K16" s="46"/>
      <c r="L16" s="46"/>
      <c r="M16" s="47" t="s">
        <v>435</v>
      </c>
      <c r="N16" s="47" t="s">
        <v>116</v>
      </c>
      <c r="O16" s="19" t="s">
        <v>117</v>
      </c>
      <c r="P16" s="48" t="s">
        <v>436</v>
      </c>
      <c r="Q16" s="7" t="s">
        <v>437</v>
      </c>
      <c r="R16" s="41"/>
      <c r="S16" s="50"/>
      <c r="T16" s="49"/>
      <c r="U16" s="48"/>
      <c r="V16" s="49"/>
      <c r="W16" s="50"/>
      <c r="X16" s="49"/>
      <c r="Y16" s="50"/>
      <c r="Z16" s="51"/>
      <c r="AA16" s="50"/>
      <c r="AB16" s="49"/>
      <c r="AC16" s="50"/>
      <c r="AD16" s="49"/>
      <c r="AE16" s="48"/>
      <c r="AF16" s="49"/>
      <c r="AG16" s="48"/>
      <c r="AH16" s="49"/>
      <c r="AI16" s="48"/>
      <c r="AJ16" s="49"/>
      <c r="AK16" s="48"/>
      <c r="AL16" s="49"/>
      <c r="AM16" s="48"/>
      <c r="AN16" s="49"/>
      <c r="AO16" s="48"/>
      <c r="AP16" s="49"/>
      <c r="AQ16" s="48"/>
      <c r="AR16" s="49"/>
      <c r="AS16" s="48"/>
      <c r="AT16" s="48"/>
      <c r="AU16" s="48"/>
      <c r="AV16" s="48"/>
      <c r="AW16" s="49"/>
      <c r="AX16" s="48"/>
      <c r="AY16" s="49"/>
      <c r="AZ16" s="48"/>
      <c r="BA16" s="49"/>
      <c r="BB16" s="48"/>
      <c r="BC16" s="49"/>
      <c r="BD16" s="48"/>
      <c r="BE16" s="49"/>
      <c r="BF16" s="50"/>
      <c r="BG16" s="49" t="s">
        <v>438</v>
      </c>
      <c r="BH16" s="50"/>
      <c r="BI16" s="52"/>
      <c r="BJ16" s="50"/>
      <c r="BK16" s="49"/>
      <c r="BL16" s="50"/>
      <c r="BM16" s="53" t="s">
        <v>431</v>
      </c>
      <c r="BN16" s="49" t="s">
        <v>439</v>
      </c>
      <c r="BO16" s="4"/>
      <c r="BP16" s="4"/>
      <c r="BQ16" s="4"/>
    </row>
    <row r="17" spans="1:66" s="4" customFormat="1" ht="48" hidden="1" customHeight="1" x14ac:dyDescent="0.4">
      <c r="B17" s="29"/>
      <c r="C17" s="43"/>
      <c r="D17" s="44"/>
      <c r="E17" s="26"/>
      <c r="F17" s="45"/>
      <c r="G17" s="45"/>
      <c r="H17" s="45"/>
      <c r="I17" s="17" t="s">
        <v>433</v>
      </c>
      <c r="J17" s="46" t="s">
        <v>440</v>
      </c>
      <c r="K17" s="46"/>
      <c r="L17" s="46"/>
      <c r="M17" s="47" t="s">
        <v>441</v>
      </c>
      <c r="N17" s="47" t="s">
        <v>116</v>
      </c>
      <c r="O17" s="19" t="s">
        <v>442</v>
      </c>
      <c r="P17" s="48" t="s">
        <v>443</v>
      </c>
      <c r="Q17" s="7" t="s">
        <v>444</v>
      </c>
      <c r="R17" s="41"/>
      <c r="S17" s="50"/>
      <c r="T17" s="49"/>
      <c r="U17" s="48"/>
      <c r="V17" s="49"/>
      <c r="W17" s="50"/>
      <c r="X17" s="49"/>
      <c r="Y17" s="50"/>
      <c r="Z17" s="51"/>
      <c r="AA17" s="50"/>
      <c r="AB17" s="49"/>
      <c r="AC17" s="50"/>
      <c r="AD17" s="49"/>
      <c r="AE17" s="48"/>
      <c r="AF17" s="49"/>
      <c r="AG17" s="48"/>
      <c r="AH17" s="49"/>
      <c r="AI17" s="48"/>
      <c r="AJ17" s="49"/>
      <c r="AK17" s="48"/>
      <c r="AL17" s="49"/>
      <c r="AM17" s="48"/>
      <c r="AN17" s="49" t="s">
        <v>445</v>
      </c>
      <c r="AO17" s="48"/>
      <c r="AP17" s="49"/>
      <c r="AQ17" s="48"/>
      <c r="AR17" s="49"/>
      <c r="AS17" s="48"/>
      <c r="AT17" s="48"/>
      <c r="AU17" s="48"/>
      <c r="AV17" s="48"/>
      <c r="AW17" s="49"/>
      <c r="AX17" s="48"/>
      <c r="AY17" s="49"/>
      <c r="AZ17" s="48"/>
      <c r="BA17" s="49"/>
      <c r="BB17" s="48"/>
      <c r="BC17" s="49"/>
      <c r="BD17" s="48"/>
      <c r="BE17" s="49"/>
      <c r="BF17" s="50"/>
      <c r="BG17" s="49" t="s">
        <v>438</v>
      </c>
      <c r="BH17" s="54"/>
      <c r="BI17" s="52"/>
      <c r="BJ17" s="50"/>
      <c r="BK17" s="49"/>
      <c r="BL17" s="50"/>
      <c r="BM17" s="53">
        <v>70</v>
      </c>
      <c r="BN17" s="49" t="s">
        <v>446</v>
      </c>
    </row>
    <row r="18" spans="1:66" s="4" customFormat="1" ht="57" hidden="1" customHeight="1" x14ac:dyDescent="0.4">
      <c r="B18" s="29"/>
      <c r="C18" s="43"/>
      <c r="D18" s="44"/>
      <c r="E18" s="26"/>
      <c r="F18" s="45"/>
      <c r="G18" s="45"/>
      <c r="H18" s="45"/>
      <c r="I18" s="17" t="s">
        <v>433</v>
      </c>
      <c r="J18" s="46" t="s">
        <v>447</v>
      </c>
      <c r="K18" s="46"/>
      <c r="L18" s="46"/>
      <c r="M18" s="47" t="s">
        <v>448</v>
      </c>
      <c r="N18" s="47" t="s">
        <v>116</v>
      </c>
      <c r="O18" s="46" t="s">
        <v>449</v>
      </c>
      <c r="P18" s="48" t="s">
        <v>450</v>
      </c>
      <c r="Q18" s="49" t="s">
        <v>451</v>
      </c>
      <c r="R18" s="41"/>
      <c r="S18" s="50"/>
      <c r="T18" s="49"/>
      <c r="U18" s="48"/>
      <c r="V18" s="49"/>
      <c r="W18" s="50"/>
      <c r="X18" s="49"/>
      <c r="Y18" s="50"/>
      <c r="Z18" s="51"/>
      <c r="AA18" s="50"/>
      <c r="AB18" s="49"/>
      <c r="AC18" s="50"/>
      <c r="AD18" s="49"/>
      <c r="AE18" s="48"/>
      <c r="AF18" s="49"/>
      <c r="AG18" s="48"/>
      <c r="AH18" s="49"/>
      <c r="AI18" s="48"/>
      <c r="AJ18" s="49"/>
      <c r="AK18" s="48"/>
      <c r="AL18" s="49"/>
      <c r="AM18" s="48"/>
      <c r="AN18" s="49" t="s">
        <v>452</v>
      </c>
      <c r="AO18" s="48"/>
      <c r="AP18" s="49"/>
      <c r="AQ18" s="48"/>
      <c r="AR18" s="49"/>
      <c r="AS18" s="48"/>
      <c r="AT18" s="48"/>
      <c r="AU18" s="48"/>
      <c r="AV18" s="48"/>
      <c r="AW18" s="49" t="s">
        <v>453</v>
      </c>
      <c r="AX18" s="48"/>
      <c r="AY18" s="49"/>
      <c r="AZ18" s="48"/>
      <c r="BA18" s="49"/>
      <c r="BB18" s="48"/>
      <c r="BC18" s="49"/>
      <c r="BD18" s="48"/>
      <c r="BE18" s="49"/>
      <c r="BF18" s="50"/>
      <c r="BG18" s="49" t="s">
        <v>438</v>
      </c>
      <c r="BH18" s="54"/>
      <c r="BI18" s="52"/>
      <c r="BJ18" s="50"/>
      <c r="BK18" s="49"/>
      <c r="BL18" s="50"/>
      <c r="BM18" s="53" t="s">
        <v>431</v>
      </c>
      <c r="BN18" s="55" t="s">
        <v>451</v>
      </c>
    </row>
    <row r="19" spans="1:66" s="4" customFormat="1" ht="62.25" hidden="1" customHeight="1" x14ac:dyDescent="0.4">
      <c r="A19" s="4" t="s">
        <v>454</v>
      </c>
      <c r="B19" s="29"/>
      <c r="C19" s="43"/>
      <c r="D19" s="44"/>
      <c r="E19" s="26"/>
      <c r="F19" s="45"/>
      <c r="G19" s="45"/>
      <c r="H19" s="45"/>
      <c r="I19" s="17" t="s">
        <v>433</v>
      </c>
      <c r="J19" s="46" t="s">
        <v>455</v>
      </c>
      <c r="K19" s="46"/>
      <c r="L19" s="46"/>
      <c r="M19" s="47" t="s">
        <v>456</v>
      </c>
      <c r="N19" s="47" t="s">
        <v>116</v>
      </c>
      <c r="O19" s="46" t="s">
        <v>449</v>
      </c>
      <c r="P19" s="48" t="s">
        <v>443</v>
      </c>
      <c r="Q19" s="49" t="s">
        <v>457</v>
      </c>
      <c r="R19" s="41"/>
      <c r="S19" s="50"/>
      <c r="T19" s="49"/>
      <c r="U19" s="48"/>
      <c r="V19" s="49"/>
      <c r="W19" s="50"/>
      <c r="X19" s="49"/>
      <c r="Y19" s="50"/>
      <c r="Z19" s="51"/>
      <c r="AA19" s="50"/>
      <c r="AB19" s="49"/>
      <c r="AC19" s="50"/>
      <c r="AD19" s="49"/>
      <c r="AE19" s="48"/>
      <c r="AF19" s="49"/>
      <c r="AG19" s="48"/>
      <c r="AH19" s="49"/>
      <c r="AI19" s="48"/>
      <c r="AJ19" s="49"/>
      <c r="AK19" s="48"/>
      <c r="AL19" s="49"/>
      <c r="AM19" s="48"/>
      <c r="AN19" s="49"/>
      <c r="AO19" s="48"/>
      <c r="AP19" s="49"/>
      <c r="AQ19" s="48"/>
      <c r="AR19" s="49"/>
      <c r="AS19" s="48"/>
      <c r="AT19" s="48"/>
      <c r="AU19" s="48"/>
      <c r="AV19" s="48"/>
      <c r="AW19" s="49" t="s">
        <v>458</v>
      </c>
      <c r="AX19" s="48"/>
      <c r="AY19" s="49"/>
      <c r="AZ19" s="48"/>
      <c r="BA19" s="49"/>
      <c r="BB19" s="48"/>
      <c r="BC19" s="49"/>
      <c r="BD19" s="48"/>
      <c r="BE19" s="49"/>
      <c r="BF19" s="50"/>
      <c r="BG19" s="49"/>
      <c r="BH19" s="50"/>
      <c r="BI19" s="52"/>
      <c r="BJ19" s="50"/>
      <c r="BK19" s="49"/>
      <c r="BL19" s="50"/>
      <c r="BM19" s="53" t="s">
        <v>431</v>
      </c>
      <c r="BN19" s="49" t="s">
        <v>457</v>
      </c>
    </row>
    <row r="20" spans="1:66" s="4" customFormat="1" ht="54" hidden="1" customHeight="1" x14ac:dyDescent="0.4">
      <c r="B20" s="29"/>
      <c r="C20" s="43"/>
      <c r="D20" s="44"/>
      <c r="E20" s="26"/>
      <c r="F20" s="45"/>
      <c r="G20" s="45"/>
      <c r="H20" s="45"/>
      <c r="I20" s="17" t="s">
        <v>433</v>
      </c>
      <c r="J20" s="46" t="s">
        <v>455</v>
      </c>
      <c r="K20" s="46"/>
      <c r="L20" s="46"/>
      <c r="M20" s="47" t="s">
        <v>456</v>
      </c>
      <c r="N20" s="47" t="s">
        <v>116</v>
      </c>
      <c r="O20" s="46" t="s">
        <v>449</v>
      </c>
      <c r="P20" s="48" t="s">
        <v>459</v>
      </c>
      <c r="Q20" s="49" t="s">
        <v>457</v>
      </c>
      <c r="R20" s="41"/>
      <c r="S20" s="50"/>
      <c r="T20" s="49"/>
      <c r="U20" s="48"/>
      <c r="V20" s="49"/>
      <c r="W20" s="50"/>
      <c r="X20" s="49"/>
      <c r="Y20" s="50"/>
      <c r="Z20" s="51"/>
      <c r="AA20" s="50"/>
      <c r="AB20" s="49"/>
      <c r="AC20" s="50"/>
      <c r="AD20" s="49"/>
      <c r="AE20" s="48"/>
      <c r="AF20" s="49"/>
      <c r="AG20" s="48"/>
      <c r="AH20" s="49"/>
      <c r="AI20" s="48"/>
      <c r="AJ20" s="49"/>
      <c r="AK20" s="48"/>
      <c r="AL20" s="49"/>
      <c r="AM20" s="48"/>
      <c r="AN20" s="49"/>
      <c r="AO20" s="48"/>
      <c r="AP20" s="49"/>
      <c r="AQ20" s="48"/>
      <c r="AR20" s="49"/>
      <c r="AS20" s="48"/>
      <c r="AT20" s="48"/>
      <c r="AU20" s="48"/>
      <c r="AV20" s="48"/>
      <c r="AW20" s="49" t="s">
        <v>458</v>
      </c>
      <c r="AX20" s="48"/>
      <c r="AY20" s="49"/>
      <c r="AZ20" s="48"/>
      <c r="BA20" s="49"/>
      <c r="BB20" s="48"/>
      <c r="BC20" s="49"/>
      <c r="BD20" s="48"/>
      <c r="BE20" s="49"/>
      <c r="BF20" s="50"/>
      <c r="BG20" s="49"/>
      <c r="BH20" s="50"/>
      <c r="BI20" s="52"/>
      <c r="BJ20" s="50"/>
      <c r="BK20" s="49"/>
      <c r="BL20" s="50"/>
      <c r="BM20" s="53" t="s">
        <v>431</v>
      </c>
      <c r="BN20" s="49" t="s">
        <v>457</v>
      </c>
    </row>
    <row r="21" spans="1:66" s="4" customFormat="1" ht="61.5" hidden="1" customHeight="1" x14ac:dyDescent="0.4">
      <c r="B21" s="29"/>
      <c r="C21" s="43"/>
      <c r="D21" s="44"/>
      <c r="E21" s="26"/>
      <c r="F21" s="45"/>
      <c r="G21" s="45"/>
      <c r="H21" s="45"/>
      <c r="I21" s="17" t="s">
        <v>433</v>
      </c>
      <c r="J21" s="46" t="s">
        <v>460</v>
      </c>
      <c r="K21" s="46"/>
      <c r="L21" s="46"/>
      <c r="M21" s="47" t="s">
        <v>441</v>
      </c>
      <c r="N21" s="47" t="s">
        <v>116</v>
      </c>
      <c r="O21" s="19" t="s">
        <v>442</v>
      </c>
      <c r="P21" s="48" t="s">
        <v>443</v>
      </c>
      <c r="Q21" s="49" t="s">
        <v>461</v>
      </c>
      <c r="R21" s="41"/>
      <c r="S21" s="50"/>
      <c r="T21" s="49"/>
      <c r="U21" s="48"/>
      <c r="V21" s="49"/>
      <c r="W21" s="50"/>
      <c r="X21" s="49"/>
      <c r="Y21" s="50"/>
      <c r="Z21" s="51"/>
      <c r="AA21" s="50"/>
      <c r="AB21" s="49"/>
      <c r="AC21" s="50"/>
      <c r="AD21" s="49"/>
      <c r="AE21" s="48"/>
      <c r="AF21" s="49"/>
      <c r="AG21" s="48"/>
      <c r="AH21" s="49"/>
      <c r="AI21" s="48"/>
      <c r="AJ21" s="49"/>
      <c r="AK21" s="48"/>
      <c r="AL21" s="49"/>
      <c r="AM21" s="48"/>
      <c r="AN21" s="49"/>
      <c r="AO21" s="48"/>
      <c r="AP21" s="49"/>
      <c r="AQ21" s="48"/>
      <c r="AR21" s="49"/>
      <c r="AS21" s="48"/>
      <c r="AT21" s="48"/>
      <c r="AU21" s="48"/>
      <c r="AV21" s="48"/>
      <c r="AW21" s="49"/>
      <c r="AX21" s="48"/>
      <c r="AY21" s="49"/>
      <c r="AZ21" s="48"/>
      <c r="BA21" s="49"/>
      <c r="BB21" s="48"/>
      <c r="BC21" s="49"/>
      <c r="BD21" s="48"/>
      <c r="BE21" s="49"/>
      <c r="BF21" s="50"/>
      <c r="BG21" s="49"/>
      <c r="BH21" s="50"/>
      <c r="BI21" s="52"/>
      <c r="BJ21" s="50"/>
      <c r="BK21" s="49"/>
      <c r="BL21" s="50"/>
      <c r="BM21" s="53" t="s">
        <v>431</v>
      </c>
      <c r="BN21" s="49" t="s">
        <v>461</v>
      </c>
    </row>
    <row r="22" spans="1:66" s="4" customFormat="1" ht="48" hidden="1" customHeight="1" x14ac:dyDescent="0.4">
      <c r="B22" s="29"/>
      <c r="C22" s="43"/>
      <c r="D22" s="44"/>
      <c r="E22" s="26"/>
      <c r="F22" s="45"/>
      <c r="G22" s="45"/>
      <c r="H22" s="45"/>
      <c r="I22" s="56" t="s">
        <v>433</v>
      </c>
      <c r="J22" s="17" t="s">
        <v>462</v>
      </c>
      <c r="K22" s="46"/>
      <c r="L22" s="46"/>
      <c r="M22" s="47" t="s">
        <v>435</v>
      </c>
      <c r="N22" s="47" t="s">
        <v>116</v>
      </c>
      <c r="O22" s="19" t="s">
        <v>442</v>
      </c>
      <c r="P22" s="48" t="s">
        <v>463</v>
      </c>
      <c r="Q22" s="49" t="s">
        <v>464</v>
      </c>
      <c r="R22" s="41"/>
      <c r="S22" s="50"/>
      <c r="T22" s="49"/>
      <c r="U22" s="48"/>
      <c r="V22" s="49"/>
      <c r="W22" s="50"/>
      <c r="X22" s="49"/>
      <c r="Y22" s="50"/>
      <c r="Z22" s="51"/>
      <c r="AA22" s="50"/>
      <c r="AB22" s="49"/>
      <c r="AC22" s="50"/>
      <c r="AD22" s="49"/>
      <c r="AE22" s="48"/>
      <c r="AF22" s="49" t="s">
        <v>465</v>
      </c>
      <c r="AG22" s="48"/>
      <c r="AH22" s="49"/>
      <c r="AI22" s="48"/>
      <c r="AJ22" s="49"/>
      <c r="AK22" s="48"/>
      <c r="AL22" s="49"/>
      <c r="AM22" s="48"/>
      <c r="AN22" s="49" t="s">
        <v>466</v>
      </c>
      <c r="AO22" s="48"/>
      <c r="AP22" s="49"/>
      <c r="AQ22" s="48"/>
      <c r="AR22" s="49"/>
      <c r="AS22" s="48"/>
      <c r="AT22" s="48"/>
      <c r="AU22" s="48"/>
      <c r="AV22" s="48"/>
      <c r="AW22" s="49" t="s">
        <v>467</v>
      </c>
      <c r="AX22" s="48"/>
      <c r="AY22" s="49"/>
      <c r="AZ22" s="48"/>
      <c r="BA22" s="49"/>
      <c r="BB22" s="48"/>
      <c r="BC22" s="49"/>
      <c r="BD22" s="48"/>
      <c r="BE22" s="49"/>
      <c r="BF22" s="50"/>
      <c r="BG22" s="49"/>
      <c r="BH22" s="50"/>
      <c r="BI22" s="52"/>
      <c r="BJ22" s="50"/>
      <c r="BK22" s="49"/>
      <c r="BL22" s="50"/>
      <c r="BM22" s="53" t="s">
        <v>431</v>
      </c>
      <c r="BN22" s="49" t="s">
        <v>464</v>
      </c>
    </row>
    <row r="23" spans="1:66" s="4" customFormat="1" ht="62.25" hidden="1" customHeight="1" x14ac:dyDescent="0.4">
      <c r="B23" s="29"/>
      <c r="C23" s="43"/>
      <c r="D23" s="44"/>
      <c r="E23" s="26"/>
      <c r="F23" s="45"/>
      <c r="G23" s="45"/>
      <c r="H23" s="45"/>
      <c r="I23" s="56" t="s">
        <v>433</v>
      </c>
      <c r="J23" s="46" t="s">
        <v>468</v>
      </c>
      <c r="K23" s="46"/>
      <c r="L23" s="46"/>
      <c r="M23" s="47" t="s">
        <v>469</v>
      </c>
      <c r="N23" s="47" t="s">
        <v>116</v>
      </c>
      <c r="O23" s="19" t="s">
        <v>442</v>
      </c>
      <c r="P23" s="48" t="s">
        <v>470</v>
      </c>
      <c r="Q23" s="49" t="s">
        <v>471</v>
      </c>
      <c r="R23" s="41"/>
      <c r="S23" s="50"/>
      <c r="T23" s="49"/>
      <c r="U23" s="48"/>
      <c r="V23" s="49"/>
      <c r="W23" s="50"/>
      <c r="X23" s="49"/>
      <c r="Y23" s="50"/>
      <c r="Z23" s="51"/>
      <c r="AA23" s="50"/>
      <c r="AB23" s="49"/>
      <c r="AC23" s="50"/>
      <c r="AD23" s="49"/>
      <c r="AE23" s="48"/>
      <c r="AF23" s="49"/>
      <c r="AG23" s="48"/>
      <c r="AH23" s="49"/>
      <c r="AI23" s="48"/>
      <c r="AJ23" s="49"/>
      <c r="AK23" s="48"/>
      <c r="AL23" s="49"/>
      <c r="AM23" s="48"/>
      <c r="AN23" s="49" t="s">
        <v>472</v>
      </c>
      <c r="AO23" s="48">
        <v>6</v>
      </c>
      <c r="AP23" s="49"/>
      <c r="AQ23" s="48"/>
      <c r="AR23" s="49"/>
      <c r="AS23" s="48"/>
      <c r="AT23" s="48">
        <v>19</v>
      </c>
      <c r="AU23" s="48"/>
      <c r="AV23" s="48"/>
      <c r="AW23" s="49"/>
      <c r="AX23" s="48"/>
      <c r="AY23" s="49" t="s">
        <v>473</v>
      </c>
      <c r="AZ23" s="48">
        <v>6</v>
      </c>
      <c r="BA23" s="49"/>
      <c r="BB23" s="48"/>
      <c r="BC23" s="49" t="s">
        <v>474</v>
      </c>
      <c r="BD23" s="48">
        <f>5+9+3+6+9+2+1+1+3+2</f>
        <v>41</v>
      </c>
      <c r="BE23" s="49"/>
      <c r="BF23" s="50"/>
      <c r="BG23" s="49"/>
      <c r="BH23" s="50"/>
      <c r="BI23" s="49"/>
      <c r="BJ23" s="50"/>
      <c r="BK23" s="49"/>
      <c r="BL23" s="50"/>
      <c r="BM23" s="15">
        <f>+S23+U23+W23+Y23+AA23+AC23+AE23+AG23+AI23+AK23+AM23+AO23+AQ23+AS23+AT23+AX23+AZ23+BB23+BD23+BF23+BH23+BJ23+BL23</f>
        <v>72</v>
      </c>
      <c r="BN23" s="49" t="s">
        <v>475</v>
      </c>
    </row>
    <row r="24" spans="1:66" s="4" customFormat="1" ht="51.75" hidden="1" customHeight="1" x14ac:dyDescent="0.4">
      <c r="B24" s="29"/>
      <c r="C24" s="43"/>
      <c r="D24" s="44"/>
      <c r="E24" s="26"/>
      <c r="F24" s="45"/>
      <c r="G24" s="45"/>
      <c r="H24" s="45"/>
      <c r="I24" s="46" t="s">
        <v>433</v>
      </c>
      <c r="J24" s="47" t="s">
        <v>476</v>
      </c>
      <c r="K24" s="47"/>
      <c r="L24" s="47"/>
      <c r="M24" s="47" t="s">
        <v>469</v>
      </c>
      <c r="N24" s="47" t="s">
        <v>116</v>
      </c>
      <c r="O24" s="47" t="s">
        <v>442</v>
      </c>
      <c r="P24" s="48" t="s">
        <v>477</v>
      </c>
      <c r="Q24" s="49" t="s">
        <v>478</v>
      </c>
      <c r="R24" s="41"/>
      <c r="S24" s="50"/>
      <c r="T24" s="49"/>
      <c r="U24" s="48"/>
      <c r="V24" s="49"/>
      <c r="W24" s="50"/>
      <c r="X24" s="49"/>
      <c r="Y24" s="50"/>
      <c r="Z24" s="51"/>
      <c r="AA24" s="50"/>
      <c r="AB24" s="49"/>
      <c r="AC24" s="50"/>
      <c r="AD24" s="49"/>
      <c r="AE24" s="48"/>
      <c r="AF24" s="49"/>
      <c r="AG24" s="48"/>
      <c r="AH24" s="49"/>
      <c r="AI24" s="48"/>
      <c r="AJ24" s="49"/>
      <c r="AK24" s="48"/>
      <c r="AL24" s="49"/>
      <c r="AM24" s="48"/>
      <c r="AN24" s="49"/>
      <c r="AO24" s="48"/>
      <c r="AP24" s="49"/>
      <c r="AQ24" s="48"/>
      <c r="AR24" s="49"/>
      <c r="AS24" s="48"/>
      <c r="AT24" s="48">
        <v>10</v>
      </c>
      <c r="AU24" s="48"/>
      <c r="AV24" s="48"/>
      <c r="AW24" s="49"/>
      <c r="AX24" s="48"/>
      <c r="AY24" s="49"/>
      <c r="AZ24" s="48"/>
      <c r="BA24" s="49"/>
      <c r="BB24" s="48"/>
      <c r="BC24" s="49" t="s">
        <v>479</v>
      </c>
      <c r="BD24" s="48">
        <v>6</v>
      </c>
      <c r="BE24" s="49"/>
      <c r="BF24" s="50"/>
      <c r="BG24" s="49"/>
      <c r="BH24" s="50"/>
      <c r="BI24" s="52"/>
      <c r="BJ24" s="50"/>
      <c r="BK24" s="49"/>
      <c r="BL24" s="50"/>
      <c r="BM24" s="15">
        <f>+S24+U24+W24+Y24+AA24+AC24+AE24+AG24+AI24+AK24+AM24+AO24+AQ24+AS24+AT24+AX24+AZ24+BB24+BD24+BF24+BH24+BJ24+BL24</f>
        <v>16</v>
      </c>
      <c r="BN24" s="49" t="s">
        <v>478</v>
      </c>
    </row>
    <row r="25" spans="1:66" s="4" customFormat="1" ht="51.75" hidden="1" customHeight="1" x14ac:dyDescent="0.4">
      <c r="B25" s="29"/>
      <c r="C25" s="43"/>
      <c r="D25" s="44"/>
      <c r="E25" s="26"/>
      <c r="F25" s="45"/>
      <c r="G25" s="45"/>
      <c r="H25" s="45"/>
      <c r="I25" s="46" t="s">
        <v>433</v>
      </c>
      <c r="J25" s="47" t="s">
        <v>480</v>
      </c>
      <c r="K25" s="47"/>
      <c r="L25" s="47"/>
      <c r="M25" s="47" t="s">
        <v>481</v>
      </c>
      <c r="N25" s="47" t="s">
        <v>116</v>
      </c>
      <c r="O25" s="47" t="s">
        <v>482</v>
      </c>
      <c r="P25" s="48" t="s">
        <v>483</v>
      </c>
      <c r="Q25" s="7" t="s">
        <v>484</v>
      </c>
      <c r="R25" s="41"/>
      <c r="S25" s="50"/>
      <c r="T25" s="49"/>
      <c r="U25" s="48"/>
      <c r="V25" s="49"/>
      <c r="W25" s="50"/>
      <c r="X25" s="49"/>
      <c r="Y25" s="50"/>
      <c r="Z25" s="51"/>
      <c r="AA25" s="50"/>
      <c r="AB25" s="49"/>
      <c r="AC25" s="50"/>
      <c r="AD25" s="49"/>
      <c r="AE25" s="48"/>
      <c r="AF25" s="49"/>
      <c r="AG25" s="48"/>
      <c r="AH25" s="49"/>
      <c r="AI25" s="48"/>
      <c r="AJ25" s="49"/>
      <c r="AK25" s="48"/>
      <c r="AL25" s="49"/>
      <c r="AM25" s="48"/>
      <c r="AN25" s="49"/>
      <c r="AO25" s="48"/>
      <c r="AP25" s="49"/>
      <c r="AQ25" s="48"/>
      <c r="AR25" s="49"/>
      <c r="AS25" s="48"/>
      <c r="AT25" s="48"/>
      <c r="AU25" s="48"/>
      <c r="AV25" s="48"/>
      <c r="AW25" s="49"/>
      <c r="AX25" s="48"/>
      <c r="AY25" s="49"/>
      <c r="AZ25" s="48"/>
      <c r="BA25" s="49"/>
      <c r="BB25" s="48"/>
      <c r="BC25" s="49"/>
      <c r="BD25" s="48"/>
      <c r="BE25" s="49"/>
      <c r="BF25" s="50"/>
      <c r="BG25" s="49"/>
      <c r="BH25" s="50"/>
      <c r="BI25" s="52"/>
      <c r="BJ25" s="50"/>
      <c r="BK25" s="49"/>
      <c r="BL25" s="50"/>
      <c r="BM25" s="53">
        <v>11</v>
      </c>
      <c r="BN25" s="49" t="s">
        <v>485</v>
      </c>
    </row>
    <row r="26" spans="1:66" s="4" customFormat="1" ht="51.75" hidden="1" customHeight="1" x14ac:dyDescent="0.4">
      <c r="B26" s="29"/>
      <c r="C26" s="43"/>
      <c r="D26" s="44"/>
      <c r="E26" s="26"/>
      <c r="F26" s="45"/>
      <c r="G26" s="45"/>
      <c r="H26" s="45"/>
      <c r="I26" s="46" t="s">
        <v>433</v>
      </c>
      <c r="J26" s="46" t="s">
        <v>480</v>
      </c>
      <c r="K26" s="46"/>
      <c r="L26" s="46"/>
      <c r="M26" s="46" t="s">
        <v>441</v>
      </c>
      <c r="N26" s="47" t="s">
        <v>116</v>
      </c>
      <c r="O26" s="46" t="s">
        <v>482</v>
      </c>
      <c r="P26" s="48" t="s">
        <v>486</v>
      </c>
      <c r="Q26" s="7" t="s">
        <v>487</v>
      </c>
      <c r="R26" s="41"/>
      <c r="S26" s="50"/>
      <c r="T26" s="49"/>
      <c r="U26" s="48"/>
      <c r="V26" s="49"/>
      <c r="W26" s="50"/>
      <c r="X26" s="49"/>
      <c r="Y26" s="50"/>
      <c r="Z26" s="51"/>
      <c r="AA26" s="50"/>
      <c r="AB26" s="49"/>
      <c r="AC26" s="50"/>
      <c r="AD26" s="49"/>
      <c r="AE26" s="48"/>
      <c r="AF26" s="49"/>
      <c r="AG26" s="48"/>
      <c r="AH26" s="49"/>
      <c r="AI26" s="48"/>
      <c r="AJ26" s="49"/>
      <c r="AK26" s="48"/>
      <c r="AL26" s="49"/>
      <c r="AM26" s="48"/>
      <c r="AN26" s="49"/>
      <c r="AO26" s="48"/>
      <c r="AP26" s="49"/>
      <c r="AQ26" s="48"/>
      <c r="AR26" s="49"/>
      <c r="AS26" s="48"/>
      <c r="AT26" s="48"/>
      <c r="AU26" s="48"/>
      <c r="AV26" s="48"/>
      <c r="AW26" s="49"/>
      <c r="AX26" s="48"/>
      <c r="AY26" s="49"/>
      <c r="AZ26" s="48"/>
      <c r="BA26" s="49"/>
      <c r="BB26" s="48"/>
      <c r="BC26" s="49" t="s">
        <v>488</v>
      </c>
      <c r="BD26" s="48"/>
      <c r="BE26" s="49"/>
      <c r="BF26" s="50"/>
      <c r="BG26" s="49" t="s">
        <v>438</v>
      </c>
      <c r="BH26" s="50"/>
      <c r="BI26" s="52"/>
      <c r="BJ26" s="50"/>
      <c r="BK26" s="49"/>
      <c r="BL26" s="50"/>
      <c r="BM26" s="53" t="s">
        <v>431</v>
      </c>
      <c r="BN26" s="49" t="s">
        <v>489</v>
      </c>
    </row>
    <row r="27" spans="1:66" s="4" customFormat="1" ht="51.75" hidden="1" customHeight="1" x14ac:dyDescent="0.4">
      <c r="B27" s="29"/>
      <c r="C27" s="43"/>
      <c r="D27" s="44"/>
      <c r="E27" s="26"/>
      <c r="F27" s="45"/>
      <c r="G27" s="45"/>
      <c r="H27" s="45"/>
      <c r="I27" s="46" t="s">
        <v>433</v>
      </c>
      <c r="J27" s="46" t="s">
        <v>490</v>
      </c>
      <c r="K27" s="46"/>
      <c r="L27" s="46"/>
      <c r="M27" s="47" t="s">
        <v>469</v>
      </c>
      <c r="N27" s="47" t="s">
        <v>116</v>
      </c>
      <c r="O27" s="46" t="s">
        <v>117</v>
      </c>
      <c r="P27" s="48" t="s">
        <v>491</v>
      </c>
      <c r="Q27" s="49" t="s">
        <v>492</v>
      </c>
      <c r="R27" s="41"/>
      <c r="S27" s="50"/>
      <c r="T27" s="49"/>
      <c r="U27" s="48"/>
      <c r="V27" s="49"/>
      <c r="W27" s="50"/>
      <c r="X27" s="49"/>
      <c r="Y27" s="50"/>
      <c r="Z27" s="51"/>
      <c r="AA27" s="50"/>
      <c r="AB27" s="49"/>
      <c r="AC27" s="50"/>
      <c r="AD27" s="49"/>
      <c r="AE27" s="48"/>
      <c r="AF27" s="49"/>
      <c r="AG27" s="48"/>
      <c r="AH27" s="49"/>
      <c r="AI27" s="48"/>
      <c r="AJ27" s="49"/>
      <c r="AK27" s="48"/>
      <c r="AL27" s="49"/>
      <c r="AM27" s="48"/>
      <c r="AN27" s="49"/>
      <c r="AO27" s="48"/>
      <c r="AP27" s="49"/>
      <c r="AQ27" s="48"/>
      <c r="AR27" s="49"/>
      <c r="AS27" s="48"/>
      <c r="AT27" s="48" t="s">
        <v>493</v>
      </c>
      <c r="AU27" s="48"/>
      <c r="AV27" s="48"/>
      <c r="AW27" s="49"/>
      <c r="AX27" s="48"/>
      <c r="AY27" s="49"/>
      <c r="AZ27" s="48"/>
      <c r="BA27" s="49"/>
      <c r="BB27" s="48"/>
      <c r="BC27" s="49"/>
      <c r="BD27" s="48"/>
      <c r="BE27" s="49"/>
      <c r="BF27" s="50"/>
      <c r="BG27" s="49"/>
      <c r="BH27" s="50"/>
      <c r="BI27" s="52"/>
      <c r="BJ27" s="50"/>
      <c r="BK27" s="49"/>
      <c r="BL27" s="50"/>
      <c r="BM27" s="53" t="s">
        <v>431</v>
      </c>
      <c r="BN27" s="49" t="s">
        <v>494</v>
      </c>
    </row>
    <row r="28" spans="1:66" s="4" customFormat="1" ht="156" hidden="1" customHeight="1" x14ac:dyDescent="0.4">
      <c r="B28" s="29"/>
      <c r="C28" s="43"/>
      <c r="D28" s="44"/>
      <c r="E28" s="26"/>
      <c r="F28" s="45"/>
      <c r="G28" s="45"/>
      <c r="H28" s="45"/>
      <c r="I28" s="46" t="s">
        <v>433</v>
      </c>
      <c r="J28" s="46" t="s">
        <v>495</v>
      </c>
      <c r="K28" s="46"/>
      <c r="L28" s="46"/>
      <c r="M28" s="46" t="s">
        <v>469</v>
      </c>
      <c r="N28" s="47" t="s">
        <v>116</v>
      </c>
      <c r="O28" s="46" t="s">
        <v>442</v>
      </c>
      <c r="P28" s="48" t="s">
        <v>496</v>
      </c>
      <c r="Q28" s="49" t="s">
        <v>495</v>
      </c>
      <c r="R28" s="41"/>
      <c r="S28" s="50"/>
      <c r="T28" s="49"/>
      <c r="U28" s="48"/>
      <c r="V28" s="49"/>
      <c r="W28" s="50"/>
      <c r="X28" s="49"/>
      <c r="Y28" s="50"/>
      <c r="Z28" s="51"/>
      <c r="AA28" s="50"/>
      <c r="AB28" s="49"/>
      <c r="AC28" s="50"/>
      <c r="AD28" s="49"/>
      <c r="AE28" s="48"/>
      <c r="AF28" s="49"/>
      <c r="AG28" s="48"/>
      <c r="AH28" s="49"/>
      <c r="AI28" s="48"/>
      <c r="AJ28" s="49"/>
      <c r="AK28" s="48"/>
      <c r="AL28" s="49"/>
      <c r="AM28" s="48"/>
      <c r="AN28" s="49" t="s">
        <v>497</v>
      </c>
      <c r="AO28" s="48">
        <v>5</v>
      </c>
      <c r="AP28" s="49"/>
      <c r="AQ28" s="48"/>
      <c r="AR28" s="49"/>
      <c r="AS28" s="48"/>
      <c r="AT28" s="48">
        <v>31</v>
      </c>
      <c r="AU28" s="48"/>
      <c r="AV28" s="48"/>
      <c r="AW28" s="49" t="s">
        <v>498</v>
      </c>
      <c r="AX28" s="48">
        <v>1</v>
      </c>
      <c r="AY28" s="49" t="s">
        <v>499</v>
      </c>
      <c r="AZ28" s="48">
        <v>9</v>
      </c>
      <c r="BA28" s="49"/>
      <c r="BB28" s="48"/>
      <c r="BC28" s="49" t="s">
        <v>500</v>
      </c>
      <c r="BD28" s="48">
        <v>9</v>
      </c>
      <c r="BE28" s="49"/>
      <c r="BF28" s="50"/>
      <c r="BG28" s="49"/>
      <c r="BH28" s="50"/>
      <c r="BI28" s="52"/>
      <c r="BJ28" s="50"/>
      <c r="BK28" s="49"/>
      <c r="BL28" s="50"/>
      <c r="BM28" s="15">
        <f>+S28+U28+W28+Y28+AA28+AC28+AE28+AG28+AI28+AK28+AM28+AO28+AQ28+AS28+AT28+AX28+AZ28+BB28+BD28+BF28+BH28+BJ28+BL28</f>
        <v>55</v>
      </c>
      <c r="BN28" s="49" t="s">
        <v>501</v>
      </c>
    </row>
    <row r="29" spans="1:66" s="4" customFormat="1" ht="50.25" hidden="1" customHeight="1" x14ac:dyDescent="0.4">
      <c r="B29" s="29"/>
      <c r="C29" s="43"/>
      <c r="D29" s="44"/>
      <c r="E29" s="26"/>
      <c r="F29" s="45"/>
      <c r="G29" s="45"/>
      <c r="H29" s="45"/>
      <c r="I29" s="46" t="s">
        <v>433</v>
      </c>
      <c r="J29" s="46" t="s">
        <v>502</v>
      </c>
      <c r="K29" s="46"/>
      <c r="L29" s="46"/>
      <c r="M29" s="46" t="s">
        <v>435</v>
      </c>
      <c r="N29" s="47" t="s">
        <v>116</v>
      </c>
      <c r="O29" s="46" t="s">
        <v>442</v>
      </c>
      <c r="P29" s="48" t="s">
        <v>503</v>
      </c>
      <c r="Q29" s="49" t="s">
        <v>504</v>
      </c>
      <c r="R29" s="41"/>
      <c r="S29" s="50"/>
      <c r="T29" s="49"/>
      <c r="U29" s="48"/>
      <c r="V29" s="49"/>
      <c r="W29" s="50"/>
      <c r="X29" s="49"/>
      <c r="Y29" s="50"/>
      <c r="Z29" s="51"/>
      <c r="AA29" s="50"/>
      <c r="AB29" s="49"/>
      <c r="AC29" s="50"/>
      <c r="AD29" s="49"/>
      <c r="AE29" s="48"/>
      <c r="AF29" s="49"/>
      <c r="AG29" s="48"/>
      <c r="AH29" s="49"/>
      <c r="AI29" s="48"/>
      <c r="AJ29" s="49"/>
      <c r="AK29" s="48"/>
      <c r="AL29" s="49"/>
      <c r="AM29" s="48"/>
      <c r="AN29" s="49"/>
      <c r="AO29" s="48"/>
      <c r="AP29" s="49"/>
      <c r="AQ29" s="48"/>
      <c r="AR29" s="49"/>
      <c r="AS29" s="48"/>
      <c r="AT29" s="48">
        <v>5</v>
      </c>
      <c r="AU29" s="48"/>
      <c r="AV29" s="48"/>
      <c r="AW29" s="49"/>
      <c r="AX29" s="48"/>
      <c r="AY29" s="49"/>
      <c r="AZ29" s="48"/>
      <c r="BA29" s="49"/>
      <c r="BB29" s="48"/>
      <c r="BC29" s="49"/>
      <c r="BD29" s="48"/>
      <c r="BE29" s="49"/>
      <c r="BF29" s="50"/>
      <c r="BG29" s="49" t="s">
        <v>438</v>
      </c>
      <c r="BH29" s="50">
        <v>3</v>
      </c>
      <c r="BI29" s="52"/>
      <c r="BJ29" s="50"/>
      <c r="BK29" s="49"/>
      <c r="BL29" s="50"/>
      <c r="BM29" s="15">
        <f>+S29+U29+W29+Y29+AA29+AC29+AE29+AG29+AI29+AK29+AM29+AO29+AQ29+AS29+AT29+AX29+AZ29+BB29+BD29+BF29+BH29+BJ29+BL29</f>
        <v>8</v>
      </c>
      <c r="BN29" s="49" t="s">
        <v>505</v>
      </c>
    </row>
    <row r="30" spans="1:66" s="4" customFormat="1" ht="50.25" hidden="1" customHeight="1" x14ac:dyDescent="0.4">
      <c r="B30" s="29"/>
      <c r="C30" s="43"/>
      <c r="D30" s="44"/>
      <c r="E30" s="26"/>
      <c r="F30" s="45"/>
      <c r="G30" s="45"/>
      <c r="H30" s="45"/>
      <c r="I30" s="46" t="s">
        <v>433</v>
      </c>
      <c r="J30" s="46" t="s">
        <v>506</v>
      </c>
      <c r="K30" s="46"/>
      <c r="L30" s="46"/>
      <c r="M30" s="46" t="s">
        <v>456</v>
      </c>
      <c r="N30" s="47" t="s">
        <v>116</v>
      </c>
      <c r="O30" s="46" t="s">
        <v>449</v>
      </c>
      <c r="P30" s="48" t="s">
        <v>507</v>
      </c>
      <c r="Q30" s="49" t="s">
        <v>457</v>
      </c>
      <c r="R30" s="41"/>
      <c r="S30" s="50"/>
      <c r="T30" s="49"/>
      <c r="U30" s="48"/>
      <c r="V30" s="49"/>
      <c r="W30" s="50"/>
      <c r="X30" s="49"/>
      <c r="Y30" s="50"/>
      <c r="Z30" s="51"/>
      <c r="AA30" s="50"/>
      <c r="AB30" s="49"/>
      <c r="AC30" s="50"/>
      <c r="AD30" s="49"/>
      <c r="AE30" s="48"/>
      <c r="AF30" s="49"/>
      <c r="AG30" s="48"/>
      <c r="AH30" s="49"/>
      <c r="AI30" s="48"/>
      <c r="AJ30" s="49"/>
      <c r="AK30" s="48"/>
      <c r="AL30" s="49"/>
      <c r="AM30" s="48"/>
      <c r="AN30" s="49"/>
      <c r="AO30" s="48"/>
      <c r="AP30" s="49"/>
      <c r="AQ30" s="48"/>
      <c r="AR30" s="49"/>
      <c r="AS30" s="48"/>
      <c r="AT30" s="48"/>
      <c r="AU30" s="48"/>
      <c r="AV30" s="48"/>
      <c r="AW30" s="49"/>
      <c r="AX30" s="48"/>
      <c r="AY30" s="49"/>
      <c r="AZ30" s="48"/>
      <c r="BA30" s="49"/>
      <c r="BB30" s="48"/>
      <c r="BC30" s="49"/>
      <c r="BD30" s="48"/>
      <c r="BE30" s="49"/>
      <c r="BF30" s="50"/>
      <c r="BG30" s="49"/>
      <c r="BH30" s="50"/>
      <c r="BI30" s="52"/>
      <c r="BJ30" s="50"/>
      <c r="BK30" s="49"/>
      <c r="BL30" s="50"/>
      <c r="BM30" s="15" t="s">
        <v>431</v>
      </c>
      <c r="BN30" s="49" t="s">
        <v>457</v>
      </c>
    </row>
    <row r="31" spans="1:66" s="4" customFormat="1" ht="50.25" hidden="1" customHeight="1" x14ac:dyDescent="0.4">
      <c r="B31" s="29"/>
      <c r="C31" s="43"/>
      <c r="D31" s="44"/>
      <c r="E31" s="26"/>
      <c r="F31" s="45"/>
      <c r="G31" s="45"/>
      <c r="H31" s="45"/>
      <c r="I31" s="46" t="s">
        <v>433</v>
      </c>
      <c r="J31" s="46" t="s">
        <v>434</v>
      </c>
      <c r="K31" s="46"/>
      <c r="L31" s="46"/>
      <c r="M31" s="46" t="s">
        <v>435</v>
      </c>
      <c r="N31" s="47" t="s">
        <v>116</v>
      </c>
      <c r="O31" s="46" t="s">
        <v>442</v>
      </c>
      <c r="P31" s="48" t="s">
        <v>508</v>
      </c>
      <c r="Q31" s="49" t="s">
        <v>509</v>
      </c>
      <c r="R31" s="41"/>
      <c r="S31" s="50"/>
      <c r="T31" s="49"/>
      <c r="U31" s="48"/>
      <c r="V31" s="49"/>
      <c r="W31" s="50"/>
      <c r="X31" s="49"/>
      <c r="Y31" s="50"/>
      <c r="Z31" s="51"/>
      <c r="AA31" s="50"/>
      <c r="AB31" s="49"/>
      <c r="AC31" s="50"/>
      <c r="AD31" s="49"/>
      <c r="AE31" s="48"/>
      <c r="AF31" s="49"/>
      <c r="AG31" s="48"/>
      <c r="AH31" s="49"/>
      <c r="AI31" s="48"/>
      <c r="AJ31" s="49"/>
      <c r="AK31" s="48"/>
      <c r="AL31" s="49"/>
      <c r="AM31" s="48"/>
      <c r="AN31" s="49"/>
      <c r="AO31" s="48"/>
      <c r="AP31" s="49"/>
      <c r="AQ31" s="48"/>
      <c r="AR31" s="49"/>
      <c r="AS31" s="48"/>
      <c r="AT31" s="48">
        <v>13</v>
      </c>
      <c r="AU31" s="48"/>
      <c r="AV31" s="48"/>
      <c r="AW31" s="49"/>
      <c r="AX31" s="48"/>
      <c r="AY31" s="49" t="s">
        <v>510</v>
      </c>
      <c r="AZ31" s="48">
        <v>2</v>
      </c>
      <c r="BA31" s="49"/>
      <c r="BB31" s="48"/>
      <c r="BC31" s="49" t="s">
        <v>511</v>
      </c>
      <c r="BD31" s="48">
        <v>2</v>
      </c>
      <c r="BE31" s="49"/>
      <c r="BF31" s="50"/>
      <c r="BG31" s="49" t="s">
        <v>438</v>
      </c>
      <c r="BH31" s="50">
        <v>1</v>
      </c>
      <c r="BI31" s="52"/>
      <c r="BJ31" s="50"/>
      <c r="BK31" s="49"/>
      <c r="BL31" s="50"/>
      <c r="BM31" s="15">
        <f>+S31+U31+W31+Y31+AA31+AC31+AE31+AG31+AI31+AK31+AM31+AO31+AQ31+AS31+AT31+AX31+AZ31+BB31+BD31+BF31+BH31+BJ31+BL31</f>
        <v>18</v>
      </c>
      <c r="BN31" s="49" t="s">
        <v>512</v>
      </c>
    </row>
    <row r="32" spans="1:66" s="4" customFormat="1" ht="50.25" hidden="1" customHeight="1" x14ac:dyDescent="0.4">
      <c r="B32" s="29"/>
      <c r="C32" s="43"/>
      <c r="D32" s="44"/>
      <c r="E32" s="26"/>
      <c r="F32" s="45"/>
      <c r="G32" s="45"/>
      <c r="H32" s="45"/>
      <c r="I32" s="46" t="s">
        <v>433</v>
      </c>
      <c r="J32" s="46" t="s">
        <v>434</v>
      </c>
      <c r="K32" s="46"/>
      <c r="L32" s="46"/>
      <c r="M32" s="46" t="s">
        <v>435</v>
      </c>
      <c r="N32" s="47" t="s">
        <v>116</v>
      </c>
      <c r="O32" s="46" t="s">
        <v>449</v>
      </c>
      <c r="P32" s="48" t="s">
        <v>513</v>
      </c>
      <c r="Q32" s="49" t="s">
        <v>514</v>
      </c>
      <c r="R32" s="41"/>
      <c r="S32" s="50"/>
      <c r="T32" s="49"/>
      <c r="U32" s="48"/>
      <c r="V32" s="49"/>
      <c r="W32" s="50"/>
      <c r="X32" s="49"/>
      <c r="Y32" s="50"/>
      <c r="Z32" s="51"/>
      <c r="AA32" s="50"/>
      <c r="AB32" s="49"/>
      <c r="AC32" s="50"/>
      <c r="AD32" s="49"/>
      <c r="AE32" s="48"/>
      <c r="AF32" s="49" t="s">
        <v>465</v>
      </c>
      <c r="AG32" s="48">
        <v>3</v>
      </c>
      <c r="AH32" s="49"/>
      <c r="AI32" s="48"/>
      <c r="AJ32" s="49"/>
      <c r="AK32" s="48"/>
      <c r="AL32" s="49"/>
      <c r="AM32" s="48"/>
      <c r="AN32" s="49"/>
      <c r="AO32" s="48"/>
      <c r="AP32" s="49"/>
      <c r="AQ32" s="48"/>
      <c r="AR32" s="49"/>
      <c r="AS32" s="48"/>
      <c r="AT32" s="48">
        <v>15</v>
      </c>
      <c r="AU32" s="48"/>
      <c r="AV32" s="48"/>
      <c r="AW32" s="49" t="s">
        <v>498</v>
      </c>
      <c r="AX32" s="48">
        <v>1</v>
      </c>
      <c r="AY32" s="49" t="s">
        <v>510</v>
      </c>
      <c r="AZ32" s="48">
        <v>2</v>
      </c>
      <c r="BA32" s="49"/>
      <c r="BB32" s="48"/>
      <c r="BC32" s="49" t="s">
        <v>515</v>
      </c>
      <c r="BD32" s="48">
        <f>2+1+1</f>
        <v>4</v>
      </c>
      <c r="BE32" s="49"/>
      <c r="BF32" s="50"/>
      <c r="BG32" s="49" t="s">
        <v>438</v>
      </c>
      <c r="BH32" s="50">
        <v>12</v>
      </c>
      <c r="BI32" s="52"/>
      <c r="BJ32" s="50"/>
      <c r="BK32" s="49"/>
      <c r="BL32" s="50"/>
      <c r="BM32" s="15">
        <f>+S32+U32+W32+Y32+AA32+AC32+AE32+AG32+AI32+AK32+AM32+AO32+AQ32+AS32+AT32+AX32+AZ32+BB32+BD32+BF32+BH32+BJ32+BL32</f>
        <v>37</v>
      </c>
      <c r="BN32" s="49" t="s">
        <v>514</v>
      </c>
    </row>
    <row r="33" spans="2:66" s="4" customFormat="1" ht="50.25" hidden="1" customHeight="1" x14ac:dyDescent="0.4">
      <c r="B33" s="29"/>
      <c r="C33" s="43"/>
      <c r="D33" s="44"/>
      <c r="E33" s="26"/>
      <c r="F33" s="45"/>
      <c r="G33" s="45"/>
      <c r="H33" s="45"/>
      <c r="I33" s="46" t="s">
        <v>433</v>
      </c>
      <c r="J33" s="46" t="s">
        <v>516</v>
      </c>
      <c r="K33" s="46"/>
      <c r="L33" s="46"/>
      <c r="M33" s="46" t="s">
        <v>435</v>
      </c>
      <c r="N33" s="47" t="s">
        <v>116</v>
      </c>
      <c r="O33" s="46" t="s">
        <v>442</v>
      </c>
      <c r="P33" s="48" t="s">
        <v>517</v>
      </c>
      <c r="Q33" s="49" t="s">
        <v>518</v>
      </c>
      <c r="R33" s="41"/>
      <c r="S33" s="50"/>
      <c r="T33" s="49"/>
      <c r="U33" s="48"/>
      <c r="V33" s="49"/>
      <c r="W33" s="50"/>
      <c r="X33" s="49"/>
      <c r="Y33" s="50"/>
      <c r="Z33" s="51"/>
      <c r="AA33" s="50"/>
      <c r="AB33" s="49"/>
      <c r="AC33" s="50"/>
      <c r="AD33" s="49"/>
      <c r="AE33" s="48"/>
      <c r="AF33" s="49"/>
      <c r="AG33" s="48"/>
      <c r="AH33" s="49"/>
      <c r="AI33" s="48"/>
      <c r="AJ33" s="49"/>
      <c r="AK33" s="48"/>
      <c r="AL33" s="49"/>
      <c r="AM33" s="48"/>
      <c r="AN33" s="49" t="s">
        <v>445</v>
      </c>
      <c r="AO33" s="48">
        <v>1</v>
      </c>
      <c r="AP33" s="49"/>
      <c r="AQ33" s="48"/>
      <c r="AR33" s="49"/>
      <c r="AS33" s="48"/>
      <c r="AT33" s="48">
        <v>6</v>
      </c>
      <c r="AU33" s="48"/>
      <c r="AV33" s="48"/>
      <c r="AW33" s="49"/>
      <c r="AX33" s="48"/>
      <c r="AY33" s="49" t="s">
        <v>510</v>
      </c>
      <c r="AZ33" s="48">
        <v>1</v>
      </c>
      <c r="BA33" s="49"/>
      <c r="BB33" s="48"/>
      <c r="BC33" s="49" t="s">
        <v>466</v>
      </c>
      <c r="BD33" s="48">
        <v>1</v>
      </c>
      <c r="BE33" s="49"/>
      <c r="BF33" s="50"/>
      <c r="BG33" s="49" t="s">
        <v>438</v>
      </c>
      <c r="BH33" s="50">
        <v>11</v>
      </c>
      <c r="BI33" s="49" t="s">
        <v>498</v>
      </c>
      <c r="BJ33" s="50">
        <v>1</v>
      </c>
      <c r="BK33" s="49"/>
      <c r="BL33" s="50"/>
      <c r="BM33" s="15">
        <f>+S33+U33+W33+Y33+AA33+AC33+AE33+AG33+AI33+AK33+AM33+AO33+AQ33+AS33+AT33+AX33+AZ33+BB33+BD33+BF33+BH33+BJ33+BL33</f>
        <v>21</v>
      </c>
      <c r="BN33" s="49" t="s">
        <v>518</v>
      </c>
    </row>
    <row r="34" spans="2:66" s="4" customFormat="1" ht="50.25" hidden="1" customHeight="1" x14ac:dyDescent="0.4">
      <c r="B34" s="29"/>
      <c r="C34" s="43"/>
      <c r="D34" s="44"/>
      <c r="E34" s="26"/>
      <c r="F34" s="45"/>
      <c r="G34" s="45"/>
      <c r="H34" s="45"/>
      <c r="I34" s="46" t="s">
        <v>433</v>
      </c>
      <c r="J34" s="46" t="s">
        <v>519</v>
      </c>
      <c r="K34" s="46"/>
      <c r="L34" s="46"/>
      <c r="M34" s="46" t="s">
        <v>441</v>
      </c>
      <c r="N34" s="47" t="s">
        <v>116</v>
      </c>
      <c r="O34" s="46" t="s">
        <v>117</v>
      </c>
      <c r="P34" s="48" t="s">
        <v>520</v>
      </c>
      <c r="Q34" s="49" t="s">
        <v>521</v>
      </c>
      <c r="R34" s="41"/>
      <c r="S34" s="50"/>
      <c r="T34" s="49"/>
      <c r="U34" s="48"/>
      <c r="V34" s="49"/>
      <c r="W34" s="50"/>
      <c r="X34" s="49"/>
      <c r="Y34" s="50"/>
      <c r="Z34" s="51"/>
      <c r="AA34" s="50"/>
      <c r="AB34" s="49"/>
      <c r="AC34" s="50"/>
      <c r="AD34" s="49"/>
      <c r="AE34" s="48"/>
      <c r="AF34" s="49"/>
      <c r="AG34" s="48"/>
      <c r="AH34" s="49"/>
      <c r="AI34" s="48"/>
      <c r="AJ34" s="49"/>
      <c r="AK34" s="48"/>
      <c r="AL34" s="49"/>
      <c r="AM34" s="48"/>
      <c r="AN34" s="49" t="s">
        <v>445</v>
      </c>
      <c r="AO34" s="48">
        <v>1</v>
      </c>
      <c r="AP34" s="49"/>
      <c r="AQ34" s="48"/>
      <c r="AR34" s="49"/>
      <c r="AS34" s="48"/>
      <c r="AT34" s="48">
        <v>4</v>
      </c>
      <c r="AU34" s="48"/>
      <c r="AV34" s="48"/>
      <c r="AW34" s="49"/>
      <c r="AX34" s="48"/>
      <c r="AY34" s="49"/>
      <c r="AZ34" s="48"/>
      <c r="BA34" s="49"/>
      <c r="BB34" s="48"/>
      <c r="BC34" s="49" t="s">
        <v>522</v>
      </c>
      <c r="BD34" s="48">
        <v>2</v>
      </c>
      <c r="BE34" s="49"/>
      <c r="BF34" s="50"/>
      <c r="BG34" s="49"/>
      <c r="BH34" s="50"/>
      <c r="BI34" s="49"/>
      <c r="BJ34" s="50"/>
      <c r="BK34" s="49"/>
      <c r="BL34" s="50"/>
      <c r="BM34" s="15">
        <f>+S34+U34+W34+Y34+AA34+AC34+AE34+AG34+AI34+AK34+AM34+AO34+AQ34+AS34+AT34+AX34+AZ34+BB34+BD34+BF34+BH34+BJ34+BL34</f>
        <v>7</v>
      </c>
      <c r="BN34" s="49" t="s">
        <v>521</v>
      </c>
    </row>
    <row r="35" spans="2:66" s="4" customFormat="1" ht="50.25" hidden="1" customHeight="1" x14ac:dyDescent="0.4">
      <c r="B35" s="29"/>
      <c r="C35" s="43"/>
      <c r="D35" s="44"/>
      <c r="E35" s="26"/>
      <c r="F35" s="45"/>
      <c r="G35" s="45"/>
      <c r="H35" s="45"/>
      <c r="I35" s="46" t="s">
        <v>433</v>
      </c>
      <c r="J35" s="46" t="s">
        <v>460</v>
      </c>
      <c r="K35" s="46"/>
      <c r="L35" s="46"/>
      <c r="M35" s="46" t="s">
        <v>441</v>
      </c>
      <c r="N35" s="47" t="s">
        <v>116</v>
      </c>
      <c r="O35" s="46" t="s">
        <v>442</v>
      </c>
      <c r="P35" s="48" t="s">
        <v>443</v>
      </c>
      <c r="Q35" s="49" t="s">
        <v>523</v>
      </c>
      <c r="R35" s="41"/>
      <c r="S35" s="50"/>
      <c r="T35" s="49"/>
      <c r="U35" s="48"/>
      <c r="V35" s="49"/>
      <c r="W35" s="50"/>
      <c r="X35" s="49"/>
      <c r="Y35" s="50"/>
      <c r="Z35" s="51"/>
      <c r="AA35" s="50"/>
      <c r="AB35" s="49"/>
      <c r="AC35" s="50"/>
      <c r="AD35" s="49"/>
      <c r="AE35" s="48"/>
      <c r="AF35" s="49"/>
      <c r="AG35" s="48"/>
      <c r="AH35" s="49"/>
      <c r="AI35" s="48"/>
      <c r="AJ35" s="49"/>
      <c r="AK35" s="48"/>
      <c r="AL35" s="49"/>
      <c r="AM35" s="48"/>
      <c r="AN35" s="49"/>
      <c r="AO35" s="48"/>
      <c r="AP35" s="49"/>
      <c r="AQ35" s="48"/>
      <c r="AR35" s="49"/>
      <c r="AS35" s="48"/>
      <c r="AT35" s="48"/>
      <c r="AU35" s="48"/>
      <c r="AV35" s="48"/>
      <c r="AW35" s="49"/>
      <c r="AX35" s="48"/>
      <c r="AY35" s="49" t="s">
        <v>524</v>
      </c>
      <c r="AZ35" s="48"/>
      <c r="BA35" s="49"/>
      <c r="BB35" s="48"/>
      <c r="BC35" s="49"/>
      <c r="BD35" s="48"/>
      <c r="BE35" s="49"/>
      <c r="BF35" s="50"/>
      <c r="BG35" s="49" t="s">
        <v>438</v>
      </c>
      <c r="BH35" s="50"/>
      <c r="BI35" s="49"/>
      <c r="BJ35" s="50"/>
      <c r="BK35" s="49"/>
      <c r="BL35" s="50"/>
      <c r="BM35" s="15">
        <v>84</v>
      </c>
      <c r="BN35" s="49" t="s">
        <v>523</v>
      </c>
    </row>
    <row r="36" spans="2:66" s="4" customFormat="1" ht="50.25" hidden="1" customHeight="1" x14ac:dyDescent="0.4">
      <c r="B36" s="29"/>
      <c r="C36" s="43"/>
      <c r="D36" s="44"/>
      <c r="E36" s="26"/>
      <c r="F36" s="45"/>
      <c r="G36" s="45"/>
      <c r="H36" s="45"/>
      <c r="I36" s="46" t="s">
        <v>433</v>
      </c>
      <c r="J36" s="46" t="s">
        <v>525</v>
      </c>
      <c r="K36" s="46"/>
      <c r="L36" s="46"/>
      <c r="M36" s="46" t="s">
        <v>456</v>
      </c>
      <c r="N36" s="47" t="s">
        <v>116</v>
      </c>
      <c r="O36" s="46" t="s">
        <v>449</v>
      </c>
      <c r="P36" s="48" t="s">
        <v>526</v>
      </c>
      <c r="Q36" s="49" t="s">
        <v>527</v>
      </c>
      <c r="R36" s="41"/>
      <c r="S36" s="50"/>
      <c r="T36" s="49"/>
      <c r="U36" s="48"/>
      <c r="V36" s="49"/>
      <c r="W36" s="50"/>
      <c r="X36" s="49"/>
      <c r="Y36" s="50"/>
      <c r="Z36" s="51"/>
      <c r="AA36" s="50"/>
      <c r="AB36" s="49"/>
      <c r="AC36" s="50"/>
      <c r="AD36" s="49"/>
      <c r="AE36" s="48"/>
      <c r="AF36" s="49"/>
      <c r="AG36" s="48"/>
      <c r="AH36" s="49"/>
      <c r="AI36" s="48"/>
      <c r="AJ36" s="49"/>
      <c r="AK36" s="48"/>
      <c r="AL36" s="49"/>
      <c r="AM36" s="48"/>
      <c r="AN36" s="49"/>
      <c r="AO36" s="48"/>
      <c r="AP36" s="49"/>
      <c r="AQ36" s="48"/>
      <c r="AR36" s="49"/>
      <c r="AS36" s="48"/>
      <c r="AT36" s="48" t="s">
        <v>458</v>
      </c>
      <c r="AU36" s="48"/>
      <c r="AV36" s="48"/>
      <c r="AW36" s="49"/>
      <c r="AX36" s="48"/>
      <c r="AY36" s="49"/>
      <c r="AZ36" s="48"/>
      <c r="BA36" s="49"/>
      <c r="BB36" s="48"/>
      <c r="BC36" s="49"/>
      <c r="BD36" s="48"/>
      <c r="BE36" s="49"/>
      <c r="BF36" s="50"/>
      <c r="BG36" s="49"/>
      <c r="BH36" s="50"/>
      <c r="BI36" s="49"/>
      <c r="BJ36" s="50"/>
      <c r="BK36" s="49"/>
      <c r="BL36" s="50"/>
      <c r="BM36" s="15" t="s">
        <v>431</v>
      </c>
      <c r="BN36" s="49" t="s">
        <v>528</v>
      </c>
    </row>
    <row r="37" spans="2:66" s="4" customFormat="1" ht="67.5" hidden="1" customHeight="1" x14ac:dyDescent="0.4">
      <c r="B37" s="29"/>
      <c r="C37" s="43"/>
      <c r="D37" s="44"/>
      <c r="E37" s="26"/>
      <c r="F37" s="45"/>
      <c r="G37" s="45"/>
      <c r="H37" s="45"/>
      <c r="I37" s="46" t="s">
        <v>433</v>
      </c>
      <c r="J37" s="46" t="s">
        <v>529</v>
      </c>
      <c r="K37" s="46"/>
      <c r="L37" s="46"/>
      <c r="M37" s="46" t="s">
        <v>441</v>
      </c>
      <c r="N37" s="47" t="s">
        <v>116</v>
      </c>
      <c r="O37" s="46" t="s">
        <v>442</v>
      </c>
      <c r="P37" s="48" t="s">
        <v>530</v>
      </c>
      <c r="Q37" s="49" t="s">
        <v>531</v>
      </c>
      <c r="R37" s="41"/>
      <c r="S37" s="50"/>
      <c r="T37" s="49"/>
      <c r="U37" s="48"/>
      <c r="V37" s="49"/>
      <c r="W37" s="50"/>
      <c r="X37" s="49"/>
      <c r="Y37" s="50"/>
      <c r="Z37" s="51"/>
      <c r="AA37" s="50"/>
      <c r="AB37" s="49"/>
      <c r="AC37" s="50"/>
      <c r="AD37" s="49"/>
      <c r="AE37" s="48"/>
      <c r="AF37" s="49"/>
      <c r="AG37" s="48"/>
      <c r="AH37" s="49"/>
      <c r="AI37" s="48"/>
      <c r="AJ37" s="49"/>
      <c r="AK37" s="48"/>
      <c r="AL37" s="49"/>
      <c r="AM37" s="48"/>
      <c r="AN37" s="49"/>
      <c r="AO37" s="48"/>
      <c r="AP37" s="49"/>
      <c r="AQ37" s="48"/>
      <c r="AR37" s="49"/>
      <c r="AS37" s="48"/>
      <c r="AT37" s="48"/>
      <c r="AU37" s="48"/>
      <c r="AV37" s="48"/>
      <c r="AW37" s="49"/>
      <c r="AX37" s="48"/>
      <c r="AY37" s="49"/>
      <c r="AZ37" s="48"/>
      <c r="BA37" s="49"/>
      <c r="BB37" s="48"/>
      <c r="BC37" s="49"/>
      <c r="BD37" s="48"/>
      <c r="BE37" s="49"/>
      <c r="BF37" s="50"/>
      <c r="BG37" s="49"/>
      <c r="BH37" s="50"/>
      <c r="BI37" s="49"/>
      <c r="BJ37" s="50"/>
      <c r="BK37" s="49"/>
      <c r="BL37" s="50"/>
      <c r="BM37" s="15">
        <v>89</v>
      </c>
      <c r="BN37" s="49" t="s">
        <v>532</v>
      </c>
    </row>
    <row r="38" spans="2:66" s="4" customFormat="1" ht="67.5" hidden="1" customHeight="1" x14ac:dyDescent="0.4">
      <c r="B38" s="29"/>
      <c r="C38" s="43"/>
      <c r="D38" s="44"/>
      <c r="E38" s="26"/>
      <c r="F38" s="45"/>
      <c r="G38" s="45"/>
      <c r="H38" s="45"/>
      <c r="I38" s="46" t="s">
        <v>433</v>
      </c>
      <c r="J38" s="46" t="s">
        <v>533</v>
      </c>
      <c r="K38" s="46"/>
      <c r="L38" s="46"/>
      <c r="M38" s="46" t="s">
        <v>428</v>
      </c>
      <c r="N38" s="47" t="s">
        <v>116</v>
      </c>
      <c r="O38" s="46" t="s">
        <v>449</v>
      </c>
      <c r="P38" s="48" t="s">
        <v>534</v>
      </c>
      <c r="Q38" s="49" t="s">
        <v>535</v>
      </c>
      <c r="R38" s="41"/>
      <c r="S38" s="50"/>
      <c r="T38" s="49"/>
      <c r="U38" s="48"/>
      <c r="V38" s="49"/>
      <c r="W38" s="50"/>
      <c r="X38" s="49"/>
      <c r="Y38" s="50"/>
      <c r="Z38" s="51"/>
      <c r="AA38" s="50"/>
      <c r="AB38" s="49"/>
      <c r="AC38" s="50"/>
      <c r="AD38" s="49"/>
      <c r="AE38" s="48"/>
      <c r="AF38" s="49"/>
      <c r="AG38" s="48"/>
      <c r="AH38" s="49"/>
      <c r="AI38" s="48"/>
      <c r="AJ38" s="49"/>
      <c r="AK38" s="48"/>
      <c r="AL38" s="49"/>
      <c r="AM38" s="48"/>
      <c r="AN38" s="49"/>
      <c r="AO38" s="48"/>
      <c r="AP38" s="49"/>
      <c r="AQ38" s="48"/>
      <c r="AR38" s="49"/>
      <c r="AS38" s="48"/>
      <c r="AT38" s="48"/>
      <c r="AU38" s="48"/>
      <c r="AV38" s="48"/>
      <c r="AW38" s="49"/>
      <c r="AX38" s="48"/>
      <c r="AY38" s="49"/>
      <c r="AZ38" s="48"/>
      <c r="BA38" s="49"/>
      <c r="BB38" s="48"/>
      <c r="BC38" s="49"/>
      <c r="BD38" s="48"/>
      <c r="BE38" s="49"/>
      <c r="BF38" s="50"/>
      <c r="BG38" s="49"/>
      <c r="BH38" s="50"/>
      <c r="BI38" s="49"/>
      <c r="BJ38" s="50"/>
      <c r="BK38" s="49"/>
      <c r="BL38" s="50"/>
      <c r="BM38" s="15">
        <v>10</v>
      </c>
      <c r="BN38" s="49" t="s">
        <v>535</v>
      </c>
    </row>
    <row r="39" spans="2:66" s="4" customFormat="1" ht="47.25" hidden="1" customHeight="1" x14ac:dyDescent="0.4">
      <c r="B39" s="29"/>
      <c r="C39" s="43"/>
      <c r="D39" s="44"/>
      <c r="E39" s="26"/>
      <c r="F39" s="45"/>
      <c r="G39" s="45"/>
      <c r="H39" s="45"/>
      <c r="I39" s="46" t="s">
        <v>433</v>
      </c>
      <c r="J39" s="46" t="s">
        <v>434</v>
      </c>
      <c r="K39" s="46"/>
      <c r="L39" s="46"/>
      <c r="M39" s="46" t="s">
        <v>435</v>
      </c>
      <c r="N39" s="47" t="s">
        <v>116</v>
      </c>
      <c r="O39" s="46" t="s">
        <v>449</v>
      </c>
      <c r="P39" s="48" t="s">
        <v>536</v>
      </c>
      <c r="Q39" s="49" t="s">
        <v>537</v>
      </c>
      <c r="R39" s="41"/>
      <c r="S39" s="50"/>
      <c r="T39" s="49"/>
      <c r="U39" s="48"/>
      <c r="V39" s="49"/>
      <c r="W39" s="50"/>
      <c r="X39" s="49"/>
      <c r="Y39" s="50"/>
      <c r="Z39" s="51"/>
      <c r="AA39" s="50"/>
      <c r="AB39" s="49"/>
      <c r="AC39" s="50"/>
      <c r="AD39" s="49"/>
      <c r="AE39" s="48"/>
      <c r="AF39" s="49"/>
      <c r="AG39" s="48"/>
      <c r="AH39" s="49"/>
      <c r="AI39" s="48"/>
      <c r="AJ39" s="49"/>
      <c r="AK39" s="48"/>
      <c r="AL39" s="49"/>
      <c r="AM39" s="48"/>
      <c r="AN39" s="49"/>
      <c r="AO39" s="48"/>
      <c r="AP39" s="49"/>
      <c r="AQ39" s="48"/>
      <c r="AR39" s="49"/>
      <c r="AS39" s="48"/>
      <c r="AT39" s="48"/>
      <c r="AU39" s="48"/>
      <c r="AV39" s="48"/>
      <c r="AW39" s="49" t="s">
        <v>498</v>
      </c>
      <c r="AX39" s="48"/>
      <c r="AY39" s="49"/>
      <c r="AZ39" s="48"/>
      <c r="BA39" s="49"/>
      <c r="BB39" s="48"/>
      <c r="BC39" s="49" t="s">
        <v>538</v>
      </c>
      <c r="BD39" s="48"/>
      <c r="BE39" s="49"/>
      <c r="BF39" s="50"/>
      <c r="BG39" s="49" t="s">
        <v>539</v>
      </c>
      <c r="BH39" s="50"/>
      <c r="BI39" s="49"/>
      <c r="BJ39" s="50"/>
      <c r="BK39" s="49"/>
      <c r="BL39" s="50"/>
      <c r="BM39" s="15">
        <v>37</v>
      </c>
      <c r="BN39" s="49" t="s">
        <v>537</v>
      </c>
    </row>
    <row r="40" spans="2:66" s="4" customFormat="1" ht="50.25" hidden="1" customHeight="1" x14ac:dyDescent="0.4">
      <c r="B40" s="29"/>
      <c r="C40" s="43"/>
      <c r="D40" s="44"/>
      <c r="E40" s="26"/>
      <c r="F40" s="45"/>
      <c r="G40" s="45"/>
      <c r="H40" s="45"/>
      <c r="I40" s="46" t="s">
        <v>433</v>
      </c>
      <c r="J40" s="46" t="s">
        <v>447</v>
      </c>
      <c r="K40" s="46"/>
      <c r="L40" s="46"/>
      <c r="M40" s="17" t="s">
        <v>435</v>
      </c>
      <c r="N40" s="47" t="s">
        <v>116</v>
      </c>
      <c r="O40" s="46" t="s">
        <v>449</v>
      </c>
      <c r="P40" s="48" t="s">
        <v>540</v>
      </c>
      <c r="Q40" s="49" t="s">
        <v>541</v>
      </c>
      <c r="R40" s="41"/>
      <c r="S40" s="50"/>
      <c r="T40" s="49"/>
      <c r="U40" s="48"/>
      <c r="V40" s="49"/>
      <c r="W40" s="50"/>
      <c r="X40" s="49"/>
      <c r="Y40" s="50"/>
      <c r="Z40" s="51"/>
      <c r="AA40" s="50"/>
      <c r="AB40" s="49"/>
      <c r="AC40" s="50"/>
      <c r="AD40" s="49"/>
      <c r="AE40" s="48"/>
      <c r="AF40" s="49"/>
      <c r="AG40" s="48"/>
      <c r="AH40" s="49"/>
      <c r="AI40" s="48"/>
      <c r="AJ40" s="49"/>
      <c r="AK40" s="48"/>
      <c r="AL40" s="49"/>
      <c r="AM40" s="48"/>
      <c r="AN40" s="49"/>
      <c r="AO40" s="48"/>
      <c r="AP40" s="49"/>
      <c r="AQ40" s="48"/>
      <c r="AR40" s="49"/>
      <c r="AS40" s="48"/>
      <c r="AT40" s="48">
        <v>9</v>
      </c>
      <c r="AU40" s="48"/>
      <c r="AV40" s="48"/>
      <c r="AW40" s="49" t="s">
        <v>498</v>
      </c>
      <c r="AX40" s="48">
        <v>4</v>
      </c>
      <c r="AY40" s="49"/>
      <c r="AZ40" s="48"/>
      <c r="BA40" s="49"/>
      <c r="BB40" s="48"/>
      <c r="BC40" s="49" t="s">
        <v>542</v>
      </c>
      <c r="BD40" s="48">
        <v>3</v>
      </c>
      <c r="BE40" s="49"/>
      <c r="BF40" s="50"/>
      <c r="BG40" s="49" t="s">
        <v>438</v>
      </c>
      <c r="BH40" s="50">
        <v>16</v>
      </c>
      <c r="BI40" s="52"/>
      <c r="BJ40" s="50"/>
      <c r="BK40" s="49"/>
      <c r="BL40" s="50"/>
      <c r="BM40" s="15">
        <f>+S40+U40+W40+Y40+AA40+AC40+AE40+AG40+AI40+AK40+AM40+AO40+AQ40+AS40+AT40+AX40+AZ40+BB40+BD40+BF40+BH40+BJ40+BL40</f>
        <v>32</v>
      </c>
      <c r="BN40" s="49" t="s">
        <v>541</v>
      </c>
    </row>
    <row r="41" spans="2:66" s="4" customFormat="1" ht="72.75" hidden="1" customHeight="1" x14ac:dyDescent="0.4">
      <c r="B41" s="29"/>
      <c r="C41" s="43"/>
      <c r="D41" s="44"/>
      <c r="E41" s="26"/>
      <c r="F41" s="45"/>
      <c r="G41" s="45"/>
      <c r="H41" s="45"/>
      <c r="I41" s="46" t="s">
        <v>433</v>
      </c>
      <c r="J41" s="46" t="s">
        <v>506</v>
      </c>
      <c r="K41" s="46"/>
      <c r="L41" s="46"/>
      <c r="M41" s="17" t="s">
        <v>456</v>
      </c>
      <c r="N41" s="47" t="s">
        <v>116</v>
      </c>
      <c r="O41" s="46" t="s">
        <v>449</v>
      </c>
      <c r="P41" s="48" t="s">
        <v>543</v>
      </c>
      <c r="Q41" s="49" t="s">
        <v>457</v>
      </c>
      <c r="R41" s="41"/>
      <c r="S41" s="50"/>
      <c r="T41" s="49"/>
      <c r="U41" s="48"/>
      <c r="V41" s="49"/>
      <c r="W41" s="50"/>
      <c r="X41" s="49"/>
      <c r="Y41" s="50"/>
      <c r="Z41" s="51"/>
      <c r="AA41" s="50"/>
      <c r="AB41" s="49"/>
      <c r="AC41" s="50"/>
      <c r="AD41" s="49"/>
      <c r="AE41" s="48"/>
      <c r="AF41" s="49"/>
      <c r="AG41" s="48"/>
      <c r="AH41" s="49"/>
      <c r="AI41" s="48"/>
      <c r="AJ41" s="49"/>
      <c r="AK41" s="48"/>
      <c r="AL41" s="49"/>
      <c r="AM41" s="48"/>
      <c r="AN41" s="49"/>
      <c r="AO41" s="48"/>
      <c r="AP41" s="49"/>
      <c r="AQ41" s="48"/>
      <c r="AR41" s="49"/>
      <c r="AS41" s="48"/>
      <c r="AT41" s="48" t="s">
        <v>458</v>
      </c>
      <c r="AU41" s="48"/>
      <c r="AV41" s="48"/>
      <c r="AW41" s="49"/>
      <c r="AX41" s="48"/>
      <c r="AY41" s="49"/>
      <c r="AZ41" s="48"/>
      <c r="BA41" s="49"/>
      <c r="BB41" s="48"/>
      <c r="BC41" s="49"/>
      <c r="BD41" s="48"/>
      <c r="BE41" s="49"/>
      <c r="BF41" s="50"/>
      <c r="BG41" s="49"/>
      <c r="BH41" s="50"/>
      <c r="BI41" s="52"/>
      <c r="BJ41" s="50"/>
      <c r="BK41" s="49"/>
      <c r="BL41" s="50"/>
      <c r="BM41" s="15" t="s">
        <v>431</v>
      </c>
      <c r="BN41" s="49" t="s">
        <v>544</v>
      </c>
    </row>
    <row r="42" spans="2:66" s="4" customFormat="1" ht="56.25" hidden="1" customHeight="1" x14ac:dyDescent="0.4">
      <c r="B42" s="29"/>
      <c r="C42" s="43"/>
      <c r="D42" s="44"/>
      <c r="E42" s="26"/>
      <c r="F42" s="45"/>
      <c r="G42" s="45"/>
      <c r="H42" s="45"/>
      <c r="I42" s="46" t="s">
        <v>433</v>
      </c>
      <c r="J42" s="46" t="s">
        <v>545</v>
      </c>
      <c r="K42" s="46"/>
      <c r="L42" s="46"/>
      <c r="M42" s="17" t="s">
        <v>456</v>
      </c>
      <c r="N42" s="47" t="s">
        <v>116</v>
      </c>
      <c r="O42" s="46" t="s">
        <v>449</v>
      </c>
      <c r="P42" s="48" t="s">
        <v>546</v>
      </c>
      <c r="Q42" s="49" t="s">
        <v>457</v>
      </c>
      <c r="R42" s="41"/>
      <c r="S42" s="50"/>
      <c r="T42" s="49"/>
      <c r="U42" s="48"/>
      <c r="V42" s="49"/>
      <c r="W42" s="50"/>
      <c r="X42" s="49"/>
      <c r="Y42" s="50"/>
      <c r="Z42" s="51"/>
      <c r="AA42" s="50"/>
      <c r="AB42" s="49"/>
      <c r="AC42" s="50"/>
      <c r="AD42" s="49"/>
      <c r="AE42" s="48"/>
      <c r="AF42" s="49"/>
      <c r="AG42" s="48"/>
      <c r="AH42" s="49"/>
      <c r="AI42" s="48"/>
      <c r="AJ42" s="49"/>
      <c r="AK42" s="48"/>
      <c r="AL42" s="49"/>
      <c r="AM42" s="48"/>
      <c r="AN42" s="49"/>
      <c r="AO42" s="48"/>
      <c r="AP42" s="49"/>
      <c r="AQ42" s="48"/>
      <c r="AR42" s="49"/>
      <c r="AS42" s="48"/>
      <c r="AT42" s="48" t="s">
        <v>458</v>
      </c>
      <c r="AU42" s="48"/>
      <c r="AV42" s="48"/>
      <c r="AW42" s="49"/>
      <c r="AX42" s="48"/>
      <c r="AY42" s="49"/>
      <c r="AZ42" s="48"/>
      <c r="BA42" s="49"/>
      <c r="BB42" s="48"/>
      <c r="BC42" s="49"/>
      <c r="BD42" s="48"/>
      <c r="BE42" s="49"/>
      <c r="BF42" s="50"/>
      <c r="BG42" s="49"/>
      <c r="BH42" s="50"/>
      <c r="BI42" s="52"/>
      <c r="BJ42" s="50"/>
      <c r="BK42" s="49"/>
      <c r="BL42" s="50"/>
      <c r="BM42" s="15" t="s">
        <v>431</v>
      </c>
      <c r="BN42" s="49" t="s">
        <v>547</v>
      </c>
    </row>
    <row r="43" spans="2:66" s="4" customFormat="1" ht="56.25" hidden="1" customHeight="1" x14ac:dyDescent="0.4">
      <c r="B43" s="29"/>
      <c r="C43" s="43"/>
      <c r="D43" s="44"/>
      <c r="E43" s="26"/>
      <c r="F43" s="45"/>
      <c r="G43" s="45"/>
      <c r="H43" s="45"/>
      <c r="I43" s="46" t="s">
        <v>433</v>
      </c>
      <c r="J43" s="46" t="s">
        <v>455</v>
      </c>
      <c r="K43" s="46"/>
      <c r="L43" s="46"/>
      <c r="M43" s="17" t="s">
        <v>456</v>
      </c>
      <c r="N43" s="47" t="s">
        <v>116</v>
      </c>
      <c r="O43" s="46" t="s">
        <v>449</v>
      </c>
      <c r="P43" s="48" t="s">
        <v>548</v>
      </c>
      <c r="Q43" s="49" t="s">
        <v>457</v>
      </c>
      <c r="R43" s="41"/>
      <c r="S43" s="50"/>
      <c r="T43" s="49"/>
      <c r="U43" s="48"/>
      <c r="V43" s="49"/>
      <c r="W43" s="50"/>
      <c r="X43" s="49"/>
      <c r="Y43" s="50"/>
      <c r="Z43" s="51"/>
      <c r="AA43" s="50"/>
      <c r="AB43" s="49"/>
      <c r="AC43" s="50"/>
      <c r="AD43" s="49"/>
      <c r="AE43" s="48"/>
      <c r="AF43" s="49"/>
      <c r="AG43" s="48"/>
      <c r="AH43" s="49"/>
      <c r="AI43" s="48"/>
      <c r="AJ43" s="49"/>
      <c r="AK43" s="48"/>
      <c r="AL43" s="49"/>
      <c r="AM43" s="48"/>
      <c r="AN43" s="49"/>
      <c r="AO43" s="48"/>
      <c r="AP43" s="49"/>
      <c r="AQ43" s="48"/>
      <c r="AR43" s="49"/>
      <c r="AS43" s="48"/>
      <c r="AT43" s="48" t="s">
        <v>458</v>
      </c>
      <c r="AU43" s="48"/>
      <c r="AV43" s="48"/>
      <c r="AW43" s="49"/>
      <c r="AX43" s="48"/>
      <c r="AY43" s="49"/>
      <c r="AZ43" s="48"/>
      <c r="BA43" s="49"/>
      <c r="BB43" s="48"/>
      <c r="BC43" s="49"/>
      <c r="BD43" s="48"/>
      <c r="BE43" s="49"/>
      <c r="BF43" s="50"/>
      <c r="BG43" s="49"/>
      <c r="BH43" s="50"/>
      <c r="BI43" s="52"/>
      <c r="BJ43" s="50"/>
      <c r="BK43" s="49"/>
      <c r="BL43" s="50"/>
      <c r="BM43" s="15" t="s">
        <v>431</v>
      </c>
      <c r="BN43" s="49" t="s">
        <v>549</v>
      </c>
    </row>
    <row r="44" spans="2:66" s="4" customFormat="1" ht="56.25" hidden="1" customHeight="1" x14ac:dyDescent="0.4">
      <c r="B44" s="29"/>
      <c r="C44" s="43"/>
      <c r="D44" s="44"/>
      <c r="E44" s="26"/>
      <c r="F44" s="45"/>
      <c r="G44" s="45"/>
      <c r="H44" s="45"/>
      <c r="I44" s="46" t="s">
        <v>433</v>
      </c>
      <c r="J44" s="46" t="s">
        <v>455</v>
      </c>
      <c r="K44" s="46"/>
      <c r="L44" s="46"/>
      <c r="M44" s="17" t="s">
        <v>456</v>
      </c>
      <c r="N44" s="47" t="s">
        <v>116</v>
      </c>
      <c r="O44" s="46" t="s">
        <v>449</v>
      </c>
      <c r="P44" s="48" t="s">
        <v>550</v>
      </c>
      <c r="Q44" s="49" t="s">
        <v>457</v>
      </c>
      <c r="R44" s="41"/>
      <c r="S44" s="50"/>
      <c r="T44" s="49"/>
      <c r="U44" s="48"/>
      <c r="V44" s="49"/>
      <c r="W44" s="50"/>
      <c r="X44" s="49"/>
      <c r="Y44" s="50"/>
      <c r="Z44" s="51"/>
      <c r="AA44" s="50"/>
      <c r="AB44" s="49"/>
      <c r="AC44" s="50"/>
      <c r="AD44" s="49"/>
      <c r="AE44" s="48"/>
      <c r="AF44" s="49"/>
      <c r="AG44" s="48"/>
      <c r="AH44" s="49"/>
      <c r="AI44" s="48"/>
      <c r="AJ44" s="49"/>
      <c r="AK44" s="48"/>
      <c r="AL44" s="49"/>
      <c r="AM44" s="48"/>
      <c r="AN44" s="49"/>
      <c r="AO44" s="48"/>
      <c r="AP44" s="49"/>
      <c r="AQ44" s="48"/>
      <c r="AR44" s="49"/>
      <c r="AS44" s="48"/>
      <c r="AT44" s="48" t="s">
        <v>458</v>
      </c>
      <c r="AU44" s="48"/>
      <c r="AV44" s="48"/>
      <c r="AW44" s="49"/>
      <c r="AX44" s="48"/>
      <c r="AY44" s="49"/>
      <c r="AZ44" s="48"/>
      <c r="BA44" s="49"/>
      <c r="BB44" s="48"/>
      <c r="BC44" s="49"/>
      <c r="BD44" s="48"/>
      <c r="BE44" s="49"/>
      <c r="BF44" s="50"/>
      <c r="BG44" s="49"/>
      <c r="BH44" s="50"/>
      <c r="BI44" s="52"/>
      <c r="BJ44" s="50"/>
      <c r="BK44" s="49"/>
      <c r="BL44" s="50"/>
      <c r="BM44" s="15" t="s">
        <v>431</v>
      </c>
      <c r="BN44" s="49" t="s">
        <v>551</v>
      </c>
    </row>
    <row r="45" spans="2:66" s="4" customFormat="1" ht="56.25" hidden="1" customHeight="1" x14ac:dyDescent="0.4">
      <c r="B45" s="29"/>
      <c r="C45" s="43"/>
      <c r="D45" s="44"/>
      <c r="E45" s="26"/>
      <c r="F45" s="45"/>
      <c r="G45" s="45"/>
      <c r="H45" s="45"/>
      <c r="I45" s="46" t="s">
        <v>433</v>
      </c>
      <c r="J45" s="46" t="s">
        <v>506</v>
      </c>
      <c r="K45" s="46"/>
      <c r="L45" s="46"/>
      <c r="M45" s="17" t="s">
        <v>456</v>
      </c>
      <c r="N45" s="47" t="s">
        <v>116</v>
      </c>
      <c r="O45" s="46" t="s">
        <v>449</v>
      </c>
      <c r="P45" s="48" t="s">
        <v>552</v>
      </c>
      <c r="Q45" s="7" t="s">
        <v>553</v>
      </c>
      <c r="R45" s="41"/>
      <c r="S45" s="50"/>
      <c r="T45" s="49"/>
      <c r="U45" s="48"/>
      <c r="V45" s="49"/>
      <c r="W45" s="50"/>
      <c r="X45" s="49"/>
      <c r="Y45" s="50"/>
      <c r="Z45" s="51"/>
      <c r="AA45" s="50"/>
      <c r="AB45" s="49"/>
      <c r="AC45" s="50"/>
      <c r="AD45" s="49"/>
      <c r="AE45" s="48"/>
      <c r="AF45" s="49"/>
      <c r="AG45" s="48"/>
      <c r="AH45" s="49"/>
      <c r="AI45" s="48"/>
      <c r="AJ45" s="49"/>
      <c r="AK45" s="48"/>
      <c r="AL45" s="49"/>
      <c r="AM45" s="48"/>
      <c r="AN45" s="49"/>
      <c r="AO45" s="48"/>
      <c r="AP45" s="49"/>
      <c r="AQ45" s="48"/>
      <c r="AR45" s="49"/>
      <c r="AS45" s="48"/>
      <c r="AT45" s="48" t="s">
        <v>458</v>
      </c>
      <c r="AU45" s="48"/>
      <c r="AV45" s="48"/>
      <c r="AW45" s="49"/>
      <c r="AX45" s="48"/>
      <c r="AY45" s="49"/>
      <c r="AZ45" s="48"/>
      <c r="BA45" s="49"/>
      <c r="BB45" s="48"/>
      <c r="BC45" s="49"/>
      <c r="BD45" s="48"/>
      <c r="BE45" s="49"/>
      <c r="BF45" s="50"/>
      <c r="BG45" s="49"/>
      <c r="BH45" s="50"/>
      <c r="BI45" s="52"/>
      <c r="BJ45" s="50"/>
      <c r="BK45" s="49"/>
      <c r="BL45" s="50"/>
      <c r="BM45" s="15" t="s">
        <v>431</v>
      </c>
      <c r="BN45" s="49" t="s">
        <v>554</v>
      </c>
    </row>
    <row r="46" spans="2:66" s="4" customFormat="1" ht="67.5" hidden="1" customHeight="1" thickBot="1" x14ac:dyDescent="0.45">
      <c r="B46" s="57"/>
      <c r="C46" s="58"/>
      <c r="D46" s="59"/>
      <c r="E46" s="58"/>
      <c r="F46" s="59"/>
      <c r="G46" s="59"/>
      <c r="H46" s="59"/>
      <c r="I46" s="60" t="s">
        <v>433</v>
      </c>
      <c r="J46" s="60" t="s">
        <v>447</v>
      </c>
      <c r="K46" s="60"/>
      <c r="L46" s="60"/>
      <c r="M46" s="60" t="s">
        <v>481</v>
      </c>
      <c r="N46" s="61" t="s">
        <v>116</v>
      </c>
      <c r="O46" s="61" t="s">
        <v>442</v>
      </c>
      <c r="P46" s="62" t="s">
        <v>555</v>
      </c>
      <c r="Q46" s="63" t="s">
        <v>556</v>
      </c>
      <c r="R46" s="64"/>
      <c r="S46" s="65"/>
      <c r="T46" s="63"/>
      <c r="U46" s="62"/>
      <c r="V46" s="63"/>
      <c r="W46" s="65"/>
      <c r="X46" s="63"/>
      <c r="Y46" s="65"/>
      <c r="Z46" s="66"/>
      <c r="AA46" s="65"/>
      <c r="AB46" s="63"/>
      <c r="AC46" s="65"/>
      <c r="AD46" s="63"/>
      <c r="AE46" s="62"/>
      <c r="AF46" s="63"/>
      <c r="AG46" s="62"/>
      <c r="AH46" s="63"/>
      <c r="AI46" s="62"/>
      <c r="AJ46" s="63"/>
      <c r="AK46" s="62"/>
      <c r="AL46" s="63"/>
      <c r="AM46" s="62"/>
      <c r="AN46" s="63"/>
      <c r="AO46" s="62"/>
      <c r="AP46" s="63"/>
      <c r="AQ46" s="62"/>
      <c r="AR46" s="63"/>
      <c r="AS46" s="62"/>
      <c r="AT46" s="62">
        <v>24</v>
      </c>
      <c r="AU46" s="62"/>
      <c r="AV46" s="62"/>
      <c r="AW46" s="63"/>
      <c r="AX46" s="62"/>
      <c r="AY46" s="63"/>
      <c r="AZ46" s="62"/>
      <c r="BA46" s="63"/>
      <c r="BB46" s="62"/>
      <c r="BC46" s="63"/>
      <c r="BD46" s="62"/>
      <c r="BE46" s="63"/>
      <c r="BF46" s="65"/>
      <c r="BG46" s="63"/>
      <c r="BH46" s="65"/>
      <c r="BI46" s="64"/>
      <c r="BJ46" s="65"/>
      <c r="BK46" s="63"/>
      <c r="BL46" s="65"/>
      <c r="BM46" s="67">
        <f>+S46+U46+W46+Y46+AA46+AC46+AE46+AG46+AI46+AK46+AM46+AO46+AQ46+AS46+AT46+AX46+AZ46+BB46+BD46+BF46+BH46+BJ46+BL46</f>
        <v>24</v>
      </c>
      <c r="BN46" s="68" t="s">
        <v>557</v>
      </c>
    </row>
    <row r="47" spans="2:66" s="4" customFormat="1" ht="87" hidden="1" customHeight="1" thickTop="1" x14ac:dyDescent="0.4">
      <c r="B47" s="29">
        <v>2</v>
      </c>
      <c r="C47" s="69" t="s">
        <v>558</v>
      </c>
      <c r="D47" s="37" t="s">
        <v>559</v>
      </c>
      <c r="E47" s="37" t="s">
        <v>560</v>
      </c>
      <c r="F47" s="37" t="s">
        <v>561</v>
      </c>
      <c r="G47" s="37" t="s">
        <v>562</v>
      </c>
      <c r="H47" s="37" t="s">
        <v>563</v>
      </c>
      <c r="I47" s="37" t="s">
        <v>564</v>
      </c>
      <c r="J47" s="44" t="s">
        <v>565</v>
      </c>
      <c r="K47" s="44"/>
      <c r="L47" s="44"/>
      <c r="M47" s="70" t="s">
        <v>481</v>
      </c>
      <c r="N47" s="34" t="s">
        <v>116</v>
      </c>
      <c r="O47" s="34" t="s">
        <v>482</v>
      </c>
      <c r="P47" s="71" t="s">
        <v>566</v>
      </c>
      <c r="Q47" s="1" t="s">
        <v>567</v>
      </c>
      <c r="R47" s="72"/>
      <c r="S47" s="73"/>
      <c r="T47" s="1"/>
      <c r="U47" s="35"/>
      <c r="V47" s="1"/>
      <c r="W47" s="73"/>
      <c r="X47" s="1"/>
      <c r="Y47" s="73"/>
      <c r="Z47" s="74"/>
      <c r="AA47" s="73"/>
      <c r="AB47" s="1"/>
      <c r="AC47" s="73"/>
      <c r="AD47" s="1"/>
      <c r="AE47" s="35"/>
      <c r="AF47" s="1"/>
      <c r="AG47" s="35"/>
      <c r="AH47" s="1"/>
      <c r="AI47" s="35"/>
      <c r="AJ47" s="1"/>
      <c r="AK47" s="35"/>
      <c r="AL47" s="1"/>
      <c r="AM47" s="35"/>
      <c r="AN47" s="1"/>
      <c r="AO47" s="35"/>
      <c r="AP47" s="1"/>
      <c r="AQ47" s="35"/>
      <c r="AR47" s="1"/>
      <c r="AS47" s="35"/>
      <c r="AT47" s="35"/>
      <c r="AU47" s="35"/>
      <c r="AV47" s="35"/>
      <c r="AW47" s="1"/>
      <c r="AX47" s="35"/>
      <c r="AY47" s="1"/>
      <c r="AZ47" s="35"/>
      <c r="BA47" s="1"/>
      <c r="BB47" s="35"/>
      <c r="BC47" s="1"/>
      <c r="BD47" s="35"/>
      <c r="BE47" s="1"/>
      <c r="BF47" s="73"/>
      <c r="BG47" s="1"/>
      <c r="BH47" s="73"/>
      <c r="BI47" s="72"/>
      <c r="BJ47" s="73"/>
      <c r="BK47" s="1"/>
      <c r="BL47" s="73"/>
      <c r="BM47" s="75">
        <v>60</v>
      </c>
      <c r="BN47" s="1" t="s">
        <v>568</v>
      </c>
    </row>
    <row r="48" spans="2:66" s="4" customFormat="1" ht="62.25" hidden="1" customHeight="1" x14ac:dyDescent="0.4">
      <c r="B48" s="29"/>
      <c r="C48" s="69"/>
      <c r="D48" s="37"/>
      <c r="E48" s="37"/>
      <c r="F48" s="37"/>
      <c r="G48" s="37"/>
      <c r="H48" s="37"/>
      <c r="I48" s="76" t="s">
        <v>569</v>
      </c>
      <c r="J48" s="76" t="s">
        <v>570</v>
      </c>
      <c r="K48" s="76"/>
      <c r="L48" s="76"/>
      <c r="M48" s="47" t="s">
        <v>571</v>
      </c>
      <c r="N48" s="19" t="s">
        <v>116</v>
      </c>
      <c r="O48" s="19" t="s">
        <v>482</v>
      </c>
      <c r="P48" s="48" t="s">
        <v>572</v>
      </c>
      <c r="Q48" s="77" t="s">
        <v>573</v>
      </c>
      <c r="R48" s="7" t="s">
        <v>574</v>
      </c>
      <c r="S48" s="38"/>
      <c r="T48" s="7" t="s">
        <v>315</v>
      </c>
      <c r="U48" s="18"/>
      <c r="V48" s="7"/>
      <c r="W48" s="38"/>
      <c r="X48" s="7"/>
      <c r="Y48" s="38"/>
      <c r="Z48" s="20"/>
      <c r="AA48" s="38"/>
      <c r="AB48" s="7"/>
      <c r="AC48" s="38"/>
      <c r="AD48" s="7"/>
      <c r="AE48" s="18"/>
      <c r="AF48" s="7"/>
      <c r="AG48" s="18"/>
      <c r="AH48" s="7"/>
      <c r="AI48" s="18"/>
      <c r="AJ48" s="7" t="s">
        <v>367</v>
      </c>
      <c r="AK48" s="18"/>
      <c r="AL48" s="7"/>
      <c r="AM48" s="18"/>
      <c r="AN48" s="7" t="s">
        <v>211</v>
      </c>
      <c r="AO48" s="18"/>
      <c r="AP48" s="7"/>
      <c r="AQ48" s="18"/>
      <c r="AR48" s="7"/>
      <c r="AS48" s="18"/>
      <c r="AT48" s="18" t="s">
        <v>575</v>
      </c>
      <c r="AU48" s="18"/>
      <c r="AV48" s="18"/>
      <c r="AW48" s="7"/>
      <c r="AX48" s="18"/>
      <c r="AY48" s="7"/>
      <c r="AZ48" s="18"/>
      <c r="BA48" s="7"/>
      <c r="BB48" s="18"/>
      <c r="BC48" s="7"/>
      <c r="BD48" s="18"/>
      <c r="BE48" s="7"/>
      <c r="BF48" s="38"/>
      <c r="BG48" s="7"/>
      <c r="BH48" s="38"/>
      <c r="BI48" s="41"/>
      <c r="BJ48" s="38"/>
      <c r="BK48" s="7"/>
      <c r="BL48" s="38"/>
      <c r="BM48" s="78" t="s">
        <v>431</v>
      </c>
      <c r="BN48" s="77" t="s">
        <v>573</v>
      </c>
    </row>
    <row r="49" spans="2:66" s="4" customFormat="1" ht="65.25" hidden="1" customHeight="1" x14ac:dyDescent="0.4">
      <c r="B49" s="29"/>
      <c r="C49" s="69"/>
      <c r="D49" s="37"/>
      <c r="E49" s="37"/>
      <c r="F49" s="37"/>
      <c r="G49" s="37"/>
      <c r="H49" s="37"/>
      <c r="I49" s="76" t="s">
        <v>569</v>
      </c>
      <c r="J49" s="76" t="s">
        <v>576</v>
      </c>
      <c r="K49" s="76"/>
      <c r="L49" s="76"/>
      <c r="M49" s="47" t="s">
        <v>577</v>
      </c>
      <c r="N49" s="19" t="s">
        <v>116</v>
      </c>
      <c r="O49" s="19" t="s">
        <v>482</v>
      </c>
      <c r="P49" s="48" t="s">
        <v>578</v>
      </c>
      <c r="Q49" s="77" t="s">
        <v>573</v>
      </c>
      <c r="R49" s="23" t="s">
        <v>579</v>
      </c>
      <c r="S49" s="38"/>
      <c r="T49" s="7"/>
      <c r="U49" s="18"/>
      <c r="V49" s="7"/>
      <c r="W49" s="38"/>
      <c r="X49" s="7"/>
      <c r="Y49" s="38"/>
      <c r="Z49" s="20"/>
      <c r="AA49" s="38"/>
      <c r="AB49" s="7"/>
      <c r="AC49" s="38"/>
      <c r="AD49" s="7"/>
      <c r="AE49" s="18"/>
      <c r="AF49" s="7"/>
      <c r="AG49" s="18"/>
      <c r="AH49" s="7"/>
      <c r="AI49" s="18"/>
      <c r="AJ49" s="7" t="s">
        <v>367</v>
      </c>
      <c r="AK49" s="18"/>
      <c r="AL49" s="7"/>
      <c r="AM49" s="18"/>
      <c r="AN49" s="7" t="s">
        <v>211</v>
      </c>
      <c r="AO49" s="18"/>
      <c r="AP49" s="7"/>
      <c r="AQ49" s="18"/>
      <c r="AR49" s="7"/>
      <c r="AS49" s="18"/>
      <c r="AT49" s="18" t="s">
        <v>575</v>
      </c>
      <c r="AU49" s="18"/>
      <c r="AV49" s="18"/>
      <c r="AW49" s="7"/>
      <c r="AX49" s="18"/>
      <c r="AY49" s="7"/>
      <c r="AZ49" s="18"/>
      <c r="BA49" s="7"/>
      <c r="BB49" s="18"/>
      <c r="BC49" s="7"/>
      <c r="BD49" s="18"/>
      <c r="BE49" s="7"/>
      <c r="BF49" s="38"/>
      <c r="BG49" s="7"/>
      <c r="BH49" s="38"/>
      <c r="BI49" s="41"/>
      <c r="BJ49" s="38"/>
      <c r="BK49" s="7"/>
      <c r="BL49" s="38"/>
      <c r="BM49" s="78" t="s">
        <v>431</v>
      </c>
      <c r="BN49" s="77" t="s">
        <v>573</v>
      </c>
    </row>
    <row r="50" spans="2:66" s="4" customFormat="1" ht="69" hidden="1" customHeight="1" x14ac:dyDescent="0.4">
      <c r="B50" s="29"/>
      <c r="C50" s="69"/>
      <c r="D50" s="37"/>
      <c r="E50" s="37"/>
      <c r="F50" s="37"/>
      <c r="G50" s="37"/>
      <c r="H50" s="37"/>
      <c r="I50" s="76" t="s">
        <v>569</v>
      </c>
      <c r="J50" s="76" t="s">
        <v>580</v>
      </c>
      <c r="K50" s="76"/>
      <c r="L50" s="76"/>
      <c r="M50" s="47" t="s">
        <v>441</v>
      </c>
      <c r="N50" s="19" t="s">
        <v>116</v>
      </c>
      <c r="O50" s="19" t="s">
        <v>482</v>
      </c>
      <c r="P50" s="48" t="s">
        <v>581</v>
      </c>
      <c r="Q50" s="77" t="s">
        <v>582</v>
      </c>
      <c r="R50" s="41" t="s">
        <v>583</v>
      </c>
      <c r="S50" s="38"/>
      <c r="T50" s="7"/>
      <c r="U50" s="18"/>
      <c r="V50" s="7"/>
      <c r="W50" s="38"/>
      <c r="X50" s="7"/>
      <c r="Y50" s="38"/>
      <c r="Z50" s="20"/>
      <c r="AA50" s="38"/>
      <c r="AB50" s="7"/>
      <c r="AC50" s="38"/>
      <c r="AD50" s="7"/>
      <c r="AE50" s="18"/>
      <c r="AF50" s="7"/>
      <c r="AG50" s="18"/>
      <c r="AH50" s="7"/>
      <c r="AI50" s="18"/>
      <c r="AJ50" s="7" t="s">
        <v>367</v>
      </c>
      <c r="AK50" s="18"/>
      <c r="AL50" s="7"/>
      <c r="AM50" s="18"/>
      <c r="AN50" s="7" t="s">
        <v>211</v>
      </c>
      <c r="AO50" s="18"/>
      <c r="AP50" s="7"/>
      <c r="AQ50" s="18"/>
      <c r="AR50" s="7"/>
      <c r="AS50" s="18"/>
      <c r="AT50" s="18"/>
      <c r="AU50" s="18"/>
      <c r="AV50" s="18"/>
      <c r="AW50" s="7"/>
      <c r="AX50" s="18"/>
      <c r="AY50" s="7"/>
      <c r="AZ50" s="18"/>
      <c r="BA50" s="7"/>
      <c r="BB50" s="18"/>
      <c r="BC50" s="7"/>
      <c r="BD50" s="18"/>
      <c r="BE50" s="7"/>
      <c r="BF50" s="38"/>
      <c r="BG50" s="7"/>
      <c r="BH50" s="38"/>
      <c r="BI50" s="41"/>
      <c r="BJ50" s="38"/>
      <c r="BK50" s="7"/>
      <c r="BL50" s="38"/>
      <c r="BM50" s="78" t="s">
        <v>431</v>
      </c>
      <c r="BN50" s="7" t="s">
        <v>582</v>
      </c>
    </row>
    <row r="51" spans="2:66" s="4" customFormat="1" ht="69" hidden="1" customHeight="1" x14ac:dyDescent="0.4">
      <c r="B51" s="29"/>
      <c r="C51" s="69"/>
      <c r="D51" s="37"/>
      <c r="E51" s="37"/>
      <c r="F51" s="37"/>
      <c r="G51" s="37"/>
      <c r="H51" s="37"/>
      <c r="I51" s="76" t="s">
        <v>569</v>
      </c>
      <c r="J51" s="76" t="s">
        <v>584</v>
      </c>
      <c r="K51" s="76"/>
      <c r="L51" s="76"/>
      <c r="M51" s="47" t="s">
        <v>407</v>
      </c>
      <c r="N51" s="19" t="s">
        <v>116</v>
      </c>
      <c r="O51" s="19" t="s">
        <v>482</v>
      </c>
      <c r="P51" s="48" t="s">
        <v>585</v>
      </c>
      <c r="Q51" s="77" t="s">
        <v>586</v>
      </c>
      <c r="R51" s="41" t="s">
        <v>579</v>
      </c>
      <c r="S51" s="38"/>
      <c r="T51" s="7"/>
      <c r="U51" s="18"/>
      <c r="V51" s="7"/>
      <c r="W51" s="38"/>
      <c r="X51" s="7"/>
      <c r="Y51" s="38"/>
      <c r="Z51" s="20"/>
      <c r="AA51" s="38"/>
      <c r="AB51" s="7"/>
      <c r="AC51" s="38"/>
      <c r="AD51" s="7"/>
      <c r="AE51" s="18"/>
      <c r="AF51" s="7"/>
      <c r="AG51" s="18"/>
      <c r="AH51" s="7"/>
      <c r="AI51" s="18"/>
      <c r="AJ51" s="7" t="s">
        <v>323</v>
      </c>
      <c r="AK51" s="18"/>
      <c r="AL51" s="7"/>
      <c r="AM51" s="18"/>
      <c r="AN51" s="7" t="s">
        <v>211</v>
      </c>
      <c r="AO51" s="18"/>
      <c r="AP51" s="7"/>
      <c r="AQ51" s="18"/>
      <c r="AR51" s="7" t="s">
        <v>587</v>
      </c>
      <c r="AS51" s="18"/>
      <c r="AT51" s="18" t="s">
        <v>575</v>
      </c>
      <c r="AU51" s="18"/>
      <c r="AV51" s="18"/>
      <c r="AW51" s="7"/>
      <c r="AX51" s="18"/>
      <c r="AY51" s="7"/>
      <c r="AZ51" s="18"/>
      <c r="BA51" s="7"/>
      <c r="BB51" s="18"/>
      <c r="BC51" s="7" t="s">
        <v>588</v>
      </c>
      <c r="BD51" s="18"/>
      <c r="BE51" s="7"/>
      <c r="BF51" s="38"/>
      <c r="BG51" s="7"/>
      <c r="BH51" s="38"/>
      <c r="BI51" s="41"/>
      <c r="BJ51" s="38"/>
      <c r="BK51" s="7"/>
      <c r="BL51" s="38"/>
      <c r="BM51" s="78" t="s">
        <v>431</v>
      </c>
      <c r="BN51" s="77" t="s">
        <v>589</v>
      </c>
    </row>
    <row r="52" spans="2:66" s="4" customFormat="1" ht="69" hidden="1" customHeight="1" x14ac:dyDescent="0.4">
      <c r="B52" s="29"/>
      <c r="C52" s="69"/>
      <c r="D52" s="37"/>
      <c r="E52" s="37"/>
      <c r="F52" s="37"/>
      <c r="G52" s="37"/>
      <c r="H52" s="37"/>
      <c r="I52" s="76" t="s">
        <v>569</v>
      </c>
      <c r="J52" s="76" t="s">
        <v>590</v>
      </c>
      <c r="K52" s="76"/>
      <c r="L52" s="76"/>
      <c r="M52" s="47" t="s">
        <v>591</v>
      </c>
      <c r="N52" s="19" t="s">
        <v>116</v>
      </c>
      <c r="O52" s="19" t="s">
        <v>482</v>
      </c>
      <c r="P52" s="48" t="s">
        <v>592</v>
      </c>
      <c r="Q52" s="77" t="s">
        <v>593</v>
      </c>
      <c r="R52" s="7" t="s">
        <v>594</v>
      </c>
      <c r="S52" s="38"/>
      <c r="T52" s="7"/>
      <c r="U52" s="18"/>
      <c r="V52" s="7"/>
      <c r="W52" s="38"/>
      <c r="X52" s="7"/>
      <c r="Y52" s="38"/>
      <c r="Z52" s="20"/>
      <c r="AA52" s="38"/>
      <c r="AB52" s="7"/>
      <c r="AC52" s="38"/>
      <c r="AD52" s="7"/>
      <c r="AE52" s="18"/>
      <c r="AF52" s="7"/>
      <c r="AG52" s="18"/>
      <c r="AH52" s="7"/>
      <c r="AI52" s="18"/>
      <c r="AJ52" s="7" t="s">
        <v>323</v>
      </c>
      <c r="AK52" s="18"/>
      <c r="AL52" s="7"/>
      <c r="AM52" s="18"/>
      <c r="AN52" s="7" t="s">
        <v>211</v>
      </c>
      <c r="AO52" s="18"/>
      <c r="AP52" s="7"/>
      <c r="AQ52" s="18"/>
      <c r="AR52" s="7" t="s">
        <v>595</v>
      </c>
      <c r="AS52" s="18"/>
      <c r="AT52" s="18" t="s">
        <v>575</v>
      </c>
      <c r="AU52" s="18"/>
      <c r="AV52" s="18"/>
      <c r="AW52" s="7"/>
      <c r="AX52" s="18"/>
      <c r="AY52" s="7"/>
      <c r="AZ52" s="18"/>
      <c r="BA52" s="7"/>
      <c r="BB52" s="18"/>
      <c r="BC52" s="7"/>
      <c r="BD52" s="18"/>
      <c r="BE52" s="7"/>
      <c r="BF52" s="38"/>
      <c r="BG52" s="7"/>
      <c r="BH52" s="38"/>
      <c r="BI52" s="41"/>
      <c r="BJ52" s="38"/>
      <c r="BK52" s="7"/>
      <c r="BL52" s="38"/>
      <c r="BM52" s="78" t="s">
        <v>431</v>
      </c>
      <c r="BN52" s="77" t="s">
        <v>593</v>
      </c>
    </row>
    <row r="53" spans="2:66" s="4" customFormat="1" ht="79.5" hidden="1" customHeight="1" x14ac:dyDescent="0.4">
      <c r="B53" s="29"/>
      <c r="C53" s="69"/>
      <c r="D53" s="37"/>
      <c r="E53" s="37"/>
      <c r="F53" s="37"/>
      <c r="G53" s="37"/>
      <c r="H53" s="37"/>
      <c r="I53" s="76" t="s">
        <v>569</v>
      </c>
      <c r="J53" s="76" t="s">
        <v>596</v>
      </c>
      <c r="K53" s="76"/>
      <c r="L53" s="76"/>
      <c r="M53" s="47" t="s">
        <v>597</v>
      </c>
      <c r="N53" s="19" t="s">
        <v>116</v>
      </c>
      <c r="O53" s="19" t="s">
        <v>482</v>
      </c>
      <c r="P53" s="48" t="s">
        <v>592</v>
      </c>
      <c r="Q53" s="77" t="s">
        <v>593</v>
      </c>
      <c r="R53" s="7" t="s">
        <v>594</v>
      </c>
      <c r="S53" s="38"/>
      <c r="T53" s="7"/>
      <c r="U53" s="18"/>
      <c r="V53" s="7"/>
      <c r="W53" s="38"/>
      <c r="X53" s="7"/>
      <c r="Y53" s="38"/>
      <c r="Z53" s="20"/>
      <c r="AA53" s="38"/>
      <c r="AB53" s="7"/>
      <c r="AC53" s="38"/>
      <c r="AD53" s="7"/>
      <c r="AE53" s="18"/>
      <c r="AF53" s="7"/>
      <c r="AG53" s="18"/>
      <c r="AH53" s="7"/>
      <c r="AI53" s="18"/>
      <c r="AJ53" s="7" t="s">
        <v>323</v>
      </c>
      <c r="AK53" s="18"/>
      <c r="AL53" s="7"/>
      <c r="AM53" s="18"/>
      <c r="AN53" s="7" t="s">
        <v>211</v>
      </c>
      <c r="AO53" s="18"/>
      <c r="AP53" s="7"/>
      <c r="AQ53" s="18"/>
      <c r="AR53" s="7" t="s">
        <v>598</v>
      </c>
      <c r="AS53" s="18"/>
      <c r="AT53" s="18" t="s">
        <v>575</v>
      </c>
      <c r="AU53" s="18"/>
      <c r="AV53" s="18"/>
      <c r="AW53" s="7"/>
      <c r="AX53" s="18"/>
      <c r="AY53" s="7"/>
      <c r="AZ53" s="18"/>
      <c r="BA53" s="7"/>
      <c r="BB53" s="18"/>
      <c r="BC53" s="7"/>
      <c r="BD53" s="18"/>
      <c r="BE53" s="7"/>
      <c r="BF53" s="38"/>
      <c r="BG53" s="7"/>
      <c r="BH53" s="38"/>
      <c r="BI53" s="41"/>
      <c r="BJ53" s="38"/>
      <c r="BK53" s="7"/>
      <c r="BL53" s="38"/>
      <c r="BM53" s="78" t="s">
        <v>431</v>
      </c>
      <c r="BN53" s="77" t="s">
        <v>593</v>
      </c>
    </row>
    <row r="54" spans="2:66" s="4" customFormat="1" ht="69" hidden="1" customHeight="1" x14ac:dyDescent="0.4">
      <c r="B54" s="29"/>
      <c r="C54" s="69"/>
      <c r="D54" s="37"/>
      <c r="E54" s="37"/>
      <c r="F54" s="37"/>
      <c r="G54" s="37"/>
      <c r="H54" s="37"/>
      <c r="I54" s="76" t="s">
        <v>569</v>
      </c>
      <c r="J54" s="76" t="s">
        <v>599</v>
      </c>
      <c r="K54" s="76"/>
      <c r="L54" s="76"/>
      <c r="M54" s="47" t="s">
        <v>600</v>
      </c>
      <c r="N54" s="19" t="s">
        <v>116</v>
      </c>
      <c r="O54" s="19" t="s">
        <v>482</v>
      </c>
      <c r="P54" s="48" t="s">
        <v>601</v>
      </c>
      <c r="Q54" s="77" t="s">
        <v>573</v>
      </c>
      <c r="R54" s="7" t="s">
        <v>602</v>
      </c>
      <c r="S54" s="38"/>
      <c r="T54" s="7"/>
      <c r="U54" s="18"/>
      <c r="V54" s="7"/>
      <c r="W54" s="38"/>
      <c r="X54" s="7"/>
      <c r="Y54" s="38"/>
      <c r="Z54" s="20"/>
      <c r="AA54" s="38"/>
      <c r="AB54" s="7"/>
      <c r="AC54" s="38"/>
      <c r="AD54" s="7"/>
      <c r="AE54" s="18"/>
      <c r="AF54" s="7"/>
      <c r="AG54" s="18"/>
      <c r="AH54" s="7"/>
      <c r="AI54" s="18"/>
      <c r="AJ54" s="7" t="s">
        <v>367</v>
      </c>
      <c r="AK54" s="18"/>
      <c r="AL54" s="7"/>
      <c r="AM54" s="18"/>
      <c r="AN54" s="7" t="s">
        <v>211</v>
      </c>
      <c r="AO54" s="18"/>
      <c r="AP54" s="7"/>
      <c r="AQ54" s="18"/>
      <c r="AR54" s="7" t="s">
        <v>603</v>
      </c>
      <c r="AS54" s="18"/>
      <c r="AT54" s="18" t="s">
        <v>575</v>
      </c>
      <c r="AU54" s="18"/>
      <c r="AV54" s="18"/>
      <c r="AW54" s="7"/>
      <c r="AX54" s="18"/>
      <c r="AY54" s="7"/>
      <c r="AZ54" s="18"/>
      <c r="BA54" s="7"/>
      <c r="BB54" s="18"/>
      <c r="BC54" s="7"/>
      <c r="BD54" s="18"/>
      <c r="BE54" s="7"/>
      <c r="BF54" s="38"/>
      <c r="BG54" s="7"/>
      <c r="BH54" s="38"/>
      <c r="BI54" s="41"/>
      <c r="BJ54" s="38"/>
      <c r="BK54" s="7"/>
      <c r="BL54" s="38"/>
      <c r="BM54" s="78" t="s">
        <v>431</v>
      </c>
      <c r="BN54" s="7" t="s">
        <v>573</v>
      </c>
    </row>
    <row r="55" spans="2:66" s="4" customFormat="1" ht="69" hidden="1" customHeight="1" x14ac:dyDescent="0.4">
      <c r="B55" s="29"/>
      <c r="C55" s="69"/>
      <c r="D55" s="37"/>
      <c r="E55" s="37"/>
      <c r="F55" s="37"/>
      <c r="G55" s="37"/>
      <c r="H55" s="37"/>
      <c r="I55" s="76" t="s">
        <v>569</v>
      </c>
      <c r="J55" s="76" t="s">
        <v>604</v>
      </c>
      <c r="K55" s="76"/>
      <c r="L55" s="76"/>
      <c r="M55" s="47" t="s">
        <v>605</v>
      </c>
      <c r="N55" s="19" t="s">
        <v>116</v>
      </c>
      <c r="O55" s="19" t="s">
        <v>482</v>
      </c>
      <c r="P55" s="48" t="s">
        <v>606</v>
      </c>
      <c r="Q55" s="77" t="s">
        <v>607</v>
      </c>
      <c r="R55" s="7" t="s">
        <v>608</v>
      </c>
      <c r="S55" s="38"/>
      <c r="T55" s="7"/>
      <c r="U55" s="18"/>
      <c r="V55" s="7"/>
      <c r="W55" s="38"/>
      <c r="X55" s="7"/>
      <c r="Y55" s="38"/>
      <c r="Z55" s="20"/>
      <c r="AA55" s="38"/>
      <c r="AB55" s="7"/>
      <c r="AC55" s="38"/>
      <c r="AD55" s="7"/>
      <c r="AE55" s="18"/>
      <c r="AF55" s="7"/>
      <c r="AG55" s="18"/>
      <c r="AH55" s="7"/>
      <c r="AI55" s="18"/>
      <c r="AJ55" s="7" t="s">
        <v>412</v>
      </c>
      <c r="AK55" s="18"/>
      <c r="AL55" s="7"/>
      <c r="AM55" s="18"/>
      <c r="AN55" s="7" t="s">
        <v>211</v>
      </c>
      <c r="AO55" s="18"/>
      <c r="AP55" s="7"/>
      <c r="AQ55" s="18"/>
      <c r="AR55" s="7"/>
      <c r="AS55" s="18"/>
      <c r="AT55" s="18" t="s">
        <v>575</v>
      </c>
      <c r="AU55" s="18"/>
      <c r="AV55" s="18"/>
      <c r="AW55" s="7"/>
      <c r="AX55" s="18"/>
      <c r="AY55" s="7"/>
      <c r="AZ55" s="18"/>
      <c r="BA55" s="7"/>
      <c r="BB55" s="18"/>
      <c r="BC55" s="7"/>
      <c r="BD55" s="18"/>
      <c r="BE55" s="7"/>
      <c r="BF55" s="38"/>
      <c r="BG55" s="7"/>
      <c r="BH55" s="38"/>
      <c r="BI55" s="41"/>
      <c r="BJ55" s="38"/>
      <c r="BK55" s="7"/>
      <c r="BL55" s="38"/>
      <c r="BM55" s="78" t="s">
        <v>431</v>
      </c>
      <c r="BN55" s="77" t="s">
        <v>607</v>
      </c>
    </row>
    <row r="56" spans="2:66" s="4" customFormat="1" ht="69" hidden="1" customHeight="1" x14ac:dyDescent="0.4">
      <c r="B56" s="29"/>
      <c r="C56" s="69"/>
      <c r="D56" s="37"/>
      <c r="E56" s="37"/>
      <c r="F56" s="37"/>
      <c r="G56" s="37"/>
      <c r="H56" s="37"/>
      <c r="I56" s="76" t="s">
        <v>569</v>
      </c>
      <c r="J56" s="76" t="s">
        <v>609</v>
      </c>
      <c r="K56" s="76"/>
      <c r="L56" s="76"/>
      <c r="M56" s="47" t="s">
        <v>610</v>
      </c>
      <c r="N56" s="19" t="s">
        <v>116</v>
      </c>
      <c r="O56" s="19" t="s">
        <v>482</v>
      </c>
      <c r="P56" s="48" t="s">
        <v>611</v>
      </c>
      <c r="Q56" s="77" t="s">
        <v>612</v>
      </c>
      <c r="R56" s="7" t="s">
        <v>613</v>
      </c>
      <c r="S56" s="38"/>
      <c r="T56" s="7"/>
      <c r="U56" s="18"/>
      <c r="V56" s="7"/>
      <c r="W56" s="38"/>
      <c r="X56" s="7"/>
      <c r="Y56" s="38"/>
      <c r="Z56" s="20"/>
      <c r="AA56" s="38"/>
      <c r="AB56" s="7"/>
      <c r="AC56" s="38"/>
      <c r="AD56" s="7"/>
      <c r="AE56" s="18"/>
      <c r="AF56" s="7"/>
      <c r="AG56" s="18"/>
      <c r="AH56" s="7"/>
      <c r="AI56" s="18"/>
      <c r="AJ56" s="7" t="s">
        <v>412</v>
      </c>
      <c r="AK56" s="18"/>
      <c r="AL56" s="7"/>
      <c r="AM56" s="18"/>
      <c r="AN56" s="7" t="s">
        <v>614</v>
      </c>
      <c r="AO56" s="18"/>
      <c r="AP56" s="7"/>
      <c r="AQ56" s="18"/>
      <c r="AR56" s="7"/>
      <c r="AS56" s="18"/>
      <c r="AT56" s="18" t="s">
        <v>575</v>
      </c>
      <c r="AU56" s="18"/>
      <c r="AV56" s="18"/>
      <c r="AW56" s="7"/>
      <c r="AX56" s="18"/>
      <c r="AY56" s="7"/>
      <c r="AZ56" s="18"/>
      <c r="BA56" s="7"/>
      <c r="BB56" s="18"/>
      <c r="BC56" s="7"/>
      <c r="BD56" s="18"/>
      <c r="BE56" s="7"/>
      <c r="BF56" s="38"/>
      <c r="BG56" s="7"/>
      <c r="BH56" s="38"/>
      <c r="BI56" s="41"/>
      <c r="BJ56" s="38"/>
      <c r="BK56" s="7"/>
      <c r="BL56" s="38"/>
      <c r="BM56" s="78" t="s">
        <v>431</v>
      </c>
      <c r="BN56" s="77" t="s">
        <v>612</v>
      </c>
    </row>
    <row r="57" spans="2:66" s="4" customFormat="1" ht="69" hidden="1" customHeight="1" x14ac:dyDescent="0.4">
      <c r="B57" s="29"/>
      <c r="C57" s="69"/>
      <c r="D57" s="37"/>
      <c r="E57" s="37"/>
      <c r="F57" s="37"/>
      <c r="G57" s="37"/>
      <c r="H57" s="37"/>
      <c r="I57" s="76" t="s">
        <v>569</v>
      </c>
      <c r="J57" s="76" t="s">
        <v>615</v>
      </c>
      <c r="K57" s="76"/>
      <c r="L57" s="76"/>
      <c r="M57" s="47" t="s">
        <v>616</v>
      </c>
      <c r="N57" s="19" t="s">
        <v>116</v>
      </c>
      <c r="O57" s="19" t="s">
        <v>482</v>
      </c>
      <c r="P57" s="48" t="s">
        <v>617</v>
      </c>
      <c r="Q57" s="77" t="s">
        <v>618</v>
      </c>
      <c r="R57" s="7" t="s">
        <v>619</v>
      </c>
      <c r="S57" s="38"/>
      <c r="T57" s="7"/>
      <c r="U57" s="18"/>
      <c r="V57" s="7"/>
      <c r="W57" s="38"/>
      <c r="X57" s="7"/>
      <c r="Y57" s="38"/>
      <c r="Z57" s="20"/>
      <c r="AA57" s="38"/>
      <c r="AB57" s="7"/>
      <c r="AC57" s="38"/>
      <c r="AD57" s="7"/>
      <c r="AE57" s="18"/>
      <c r="AF57" s="7"/>
      <c r="AG57" s="18"/>
      <c r="AH57" s="7"/>
      <c r="AI57" s="18"/>
      <c r="AJ57" s="7" t="s">
        <v>412</v>
      </c>
      <c r="AK57" s="18"/>
      <c r="AL57" s="7"/>
      <c r="AM57" s="18"/>
      <c r="AN57" s="7" t="s">
        <v>211</v>
      </c>
      <c r="AO57" s="18"/>
      <c r="AP57" s="7"/>
      <c r="AQ57" s="18"/>
      <c r="AR57" s="7"/>
      <c r="AS57" s="18"/>
      <c r="AT57" s="18" t="s">
        <v>575</v>
      </c>
      <c r="AU57" s="18"/>
      <c r="AV57" s="18"/>
      <c r="AW57" s="7"/>
      <c r="AX57" s="18"/>
      <c r="AY57" s="7"/>
      <c r="AZ57" s="18"/>
      <c r="BA57" s="7"/>
      <c r="BB57" s="18"/>
      <c r="BC57" s="7"/>
      <c r="BD57" s="18"/>
      <c r="BE57" s="7"/>
      <c r="BF57" s="38"/>
      <c r="BG57" s="7"/>
      <c r="BH57" s="38"/>
      <c r="BI57" s="41"/>
      <c r="BJ57" s="38"/>
      <c r="BK57" s="7"/>
      <c r="BL57" s="38"/>
      <c r="BM57" s="78" t="s">
        <v>431</v>
      </c>
      <c r="BN57" s="7" t="s">
        <v>618</v>
      </c>
    </row>
    <row r="58" spans="2:66" s="4" customFormat="1" ht="78" hidden="1" customHeight="1" x14ac:dyDescent="0.4">
      <c r="B58" s="29"/>
      <c r="C58" s="69"/>
      <c r="D58" s="37"/>
      <c r="E58" s="37"/>
      <c r="F58" s="37"/>
      <c r="G58" s="37"/>
      <c r="H58" s="37"/>
      <c r="I58" s="76" t="s">
        <v>569</v>
      </c>
      <c r="J58" s="76" t="s">
        <v>620</v>
      </c>
      <c r="K58" s="76"/>
      <c r="L58" s="76"/>
      <c r="M58" s="47" t="s">
        <v>621</v>
      </c>
      <c r="N58" s="19" t="s">
        <v>116</v>
      </c>
      <c r="O58" s="19" t="s">
        <v>482</v>
      </c>
      <c r="P58" s="48" t="s">
        <v>622</v>
      </c>
      <c r="Q58" s="77" t="s">
        <v>623</v>
      </c>
      <c r="R58" s="7" t="s">
        <v>624</v>
      </c>
      <c r="S58" s="38"/>
      <c r="T58" s="7"/>
      <c r="U58" s="18"/>
      <c r="V58" s="7"/>
      <c r="W58" s="38"/>
      <c r="X58" s="7"/>
      <c r="Y58" s="38"/>
      <c r="Z58" s="20"/>
      <c r="AA58" s="38"/>
      <c r="AB58" s="7"/>
      <c r="AC58" s="38"/>
      <c r="AD58" s="7"/>
      <c r="AE58" s="18"/>
      <c r="AF58" s="7"/>
      <c r="AG58" s="18"/>
      <c r="AH58" s="7"/>
      <c r="AI58" s="18"/>
      <c r="AJ58" s="7" t="s">
        <v>412</v>
      </c>
      <c r="AK58" s="18"/>
      <c r="AL58" s="7"/>
      <c r="AM58" s="18"/>
      <c r="AN58" s="7" t="s">
        <v>211</v>
      </c>
      <c r="AO58" s="18"/>
      <c r="AP58" s="7"/>
      <c r="AQ58" s="18"/>
      <c r="AR58" s="7" t="s">
        <v>625</v>
      </c>
      <c r="AS58" s="18"/>
      <c r="AT58" s="18" t="s">
        <v>575</v>
      </c>
      <c r="AU58" s="18"/>
      <c r="AV58" s="18"/>
      <c r="AW58" s="7"/>
      <c r="AX58" s="18"/>
      <c r="AY58" s="7"/>
      <c r="AZ58" s="18"/>
      <c r="BA58" s="7"/>
      <c r="BB58" s="18"/>
      <c r="BC58" s="7" t="s">
        <v>626</v>
      </c>
      <c r="BD58" s="18"/>
      <c r="BE58" s="7"/>
      <c r="BF58" s="38"/>
      <c r="BG58" s="7"/>
      <c r="BH58" s="38"/>
      <c r="BI58" s="41"/>
      <c r="BJ58" s="38"/>
      <c r="BK58" s="7"/>
      <c r="BL58" s="38"/>
      <c r="BM58" s="78" t="s">
        <v>431</v>
      </c>
      <c r="BN58" s="77" t="s">
        <v>623</v>
      </c>
    </row>
    <row r="59" spans="2:66" s="4" customFormat="1" ht="51" hidden="1" customHeight="1" x14ac:dyDescent="0.4">
      <c r="B59" s="29"/>
      <c r="C59" s="69"/>
      <c r="D59" s="37"/>
      <c r="E59" s="37"/>
      <c r="F59" s="37"/>
      <c r="G59" s="37"/>
      <c r="H59" s="37"/>
      <c r="I59" s="76" t="s">
        <v>569</v>
      </c>
      <c r="J59" s="76" t="s">
        <v>627</v>
      </c>
      <c r="K59" s="76"/>
      <c r="L59" s="76"/>
      <c r="M59" s="47" t="s">
        <v>628</v>
      </c>
      <c r="N59" s="19" t="s">
        <v>116</v>
      </c>
      <c r="O59" s="19" t="s">
        <v>482</v>
      </c>
      <c r="P59" s="48" t="s">
        <v>629</v>
      </c>
      <c r="Q59" s="77" t="s">
        <v>630</v>
      </c>
      <c r="R59" s="7" t="s">
        <v>631</v>
      </c>
      <c r="S59" s="38"/>
      <c r="T59" s="7"/>
      <c r="U59" s="18"/>
      <c r="V59" s="7"/>
      <c r="W59" s="38"/>
      <c r="X59" s="7"/>
      <c r="Y59" s="38"/>
      <c r="Z59" s="20"/>
      <c r="AA59" s="38"/>
      <c r="AB59" s="7"/>
      <c r="AC59" s="38"/>
      <c r="AD59" s="7"/>
      <c r="AE59" s="18"/>
      <c r="AF59" s="7"/>
      <c r="AG59" s="18"/>
      <c r="AH59" s="7"/>
      <c r="AI59" s="18"/>
      <c r="AJ59" s="7" t="s">
        <v>632</v>
      </c>
      <c r="AK59" s="18"/>
      <c r="AL59" s="7"/>
      <c r="AM59" s="18"/>
      <c r="AN59" s="7" t="s">
        <v>211</v>
      </c>
      <c r="AO59" s="18"/>
      <c r="AP59" s="7"/>
      <c r="AQ59" s="18"/>
      <c r="AR59" s="7" t="s">
        <v>633</v>
      </c>
      <c r="AS59" s="18"/>
      <c r="AT59" s="18" t="s">
        <v>575</v>
      </c>
      <c r="AU59" s="18"/>
      <c r="AV59" s="18"/>
      <c r="AW59" s="7"/>
      <c r="AX59" s="18"/>
      <c r="AY59" s="7"/>
      <c r="AZ59" s="18"/>
      <c r="BA59" s="7"/>
      <c r="BB59" s="18"/>
      <c r="BC59" s="7" t="s">
        <v>634</v>
      </c>
      <c r="BD59" s="18"/>
      <c r="BE59" s="7"/>
      <c r="BF59" s="38"/>
      <c r="BG59" s="7"/>
      <c r="BH59" s="38"/>
      <c r="BI59" s="41"/>
      <c r="BJ59" s="38"/>
      <c r="BK59" s="7"/>
      <c r="BL59" s="38"/>
      <c r="BM59" s="78" t="s">
        <v>431</v>
      </c>
      <c r="BN59" s="77" t="s">
        <v>630</v>
      </c>
    </row>
    <row r="60" spans="2:66" s="4" customFormat="1" ht="46.5" hidden="1" customHeight="1" x14ac:dyDescent="0.4">
      <c r="B60" s="29"/>
      <c r="C60" s="69"/>
      <c r="D60" s="37"/>
      <c r="E60" s="37"/>
      <c r="F60" s="37"/>
      <c r="G60" s="37"/>
      <c r="H60" s="37"/>
      <c r="I60" s="76" t="s">
        <v>569</v>
      </c>
      <c r="J60" s="76" t="s">
        <v>635</v>
      </c>
      <c r="K60" s="76"/>
      <c r="L60" s="76"/>
      <c r="M60" s="47" t="s">
        <v>636</v>
      </c>
      <c r="N60" s="19" t="s">
        <v>116</v>
      </c>
      <c r="O60" s="19" t="s">
        <v>482</v>
      </c>
      <c r="P60" s="48" t="s">
        <v>637</v>
      </c>
      <c r="Q60" s="77" t="s">
        <v>630</v>
      </c>
      <c r="R60" s="7" t="s">
        <v>638</v>
      </c>
      <c r="S60" s="38"/>
      <c r="T60" s="7"/>
      <c r="U60" s="18"/>
      <c r="V60" s="7"/>
      <c r="W60" s="38"/>
      <c r="X60" s="7"/>
      <c r="Y60" s="38"/>
      <c r="Z60" s="20"/>
      <c r="AA60" s="38"/>
      <c r="AB60" s="7"/>
      <c r="AC60" s="38"/>
      <c r="AD60" s="7"/>
      <c r="AE60" s="18"/>
      <c r="AF60" s="7"/>
      <c r="AG60" s="18"/>
      <c r="AH60" s="7"/>
      <c r="AI60" s="18"/>
      <c r="AJ60" s="7" t="s">
        <v>412</v>
      </c>
      <c r="AK60" s="18"/>
      <c r="AL60" s="7"/>
      <c r="AM60" s="18"/>
      <c r="AN60" s="7" t="s">
        <v>211</v>
      </c>
      <c r="AO60" s="18"/>
      <c r="AP60" s="7"/>
      <c r="AQ60" s="18"/>
      <c r="AR60" s="7" t="s">
        <v>633</v>
      </c>
      <c r="AS60" s="18"/>
      <c r="AT60" s="18" t="s">
        <v>575</v>
      </c>
      <c r="AU60" s="18"/>
      <c r="AV60" s="18"/>
      <c r="AW60" s="7"/>
      <c r="AX60" s="18"/>
      <c r="AY60" s="7"/>
      <c r="AZ60" s="18"/>
      <c r="BA60" s="7"/>
      <c r="BB60" s="18"/>
      <c r="BC60" s="7" t="s">
        <v>634</v>
      </c>
      <c r="BD60" s="18"/>
      <c r="BE60" s="7"/>
      <c r="BF60" s="38"/>
      <c r="BG60" s="7"/>
      <c r="BH60" s="38"/>
      <c r="BI60" s="41"/>
      <c r="BJ60" s="38"/>
      <c r="BK60" s="7"/>
      <c r="BL60" s="38"/>
      <c r="BM60" s="78" t="s">
        <v>431</v>
      </c>
      <c r="BN60" s="77" t="s">
        <v>630</v>
      </c>
    </row>
    <row r="61" spans="2:66" s="4" customFormat="1" ht="46.5" hidden="1" customHeight="1" x14ac:dyDescent="0.4">
      <c r="B61" s="29"/>
      <c r="C61" s="69"/>
      <c r="D61" s="37"/>
      <c r="E61" s="37"/>
      <c r="F61" s="37"/>
      <c r="G61" s="37"/>
      <c r="H61" s="37"/>
      <c r="I61" s="76" t="s">
        <v>569</v>
      </c>
      <c r="J61" s="76" t="s">
        <v>639</v>
      </c>
      <c r="K61" s="76"/>
      <c r="L61" s="76"/>
      <c r="M61" s="47" t="s">
        <v>640</v>
      </c>
      <c r="N61" s="19" t="s">
        <v>116</v>
      </c>
      <c r="O61" s="19" t="s">
        <v>482</v>
      </c>
      <c r="P61" s="48" t="s">
        <v>641</v>
      </c>
      <c r="Q61" s="77" t="s">
        <v>573</v>
      </c>
      <c r="R61" s="7" t="s">
        <v>642</v>
      </c>
      <c r="S61" s="38"/>
      <c r="T61" s="7"/>
      <c r="U61" s="18"/>
      <c r="V61" s="7"/>
      <c r="W61" s="38"/>
      <c r="X61" s="7"/>
      <c r="Y61" s="38"/>
      <c r="Z61" s="20"/>
      <c r="AA61" s="38"/>
      <c r="AB61" s="7"/>
      <c r="AC61" s="38"/>
      <c r="AD61" s="7"/>
      <c r="AE61" s="18"/>
      <c r="AF61" s="7"/>
      <c r="AG61" s="18"/>
      <c r="AH61" s="7"/>
      <c r="AI61" s="18"/>
      <c r="AJ61" s="7" t="s">
        <v>412</v>
      </c>
      <c r="AK61" s="18"/>
      <c r="AL61" s="7"/>
      <c r="AM61" s="18"/>
      <c r="AN61" s="7" t="s">
        <v>211</v>
      </c>
      <c r="AO61" s="18"/>
      <c r="AP61" s="7"/>
      <c r="AQ61" s="18"/>
      <c r="AR61" s="7" t="s">
        <v>633</v>
      </c>
      <c r="AS61" s="18"/>
      <c r="AT61" s="18" t="s">
        <v>575</v>
      </c>
      <c r="AU61" s="18"/>
      <c r="AV61" s="18"/>
      <c r="AW61" s="7"/>
      <c r="AX61" s="18"/>
      <c r="AY61" s="7"/>
      <c r="AZ61" s="18"/>
      <c r="BA61" s="7"/>
      <c r="BB61" s="18"/>
      <c r="BC61" s="7" t="s">
        <v>634</v>
      </c>
      <c r="BD61" s="18"/>
      <c r="BE61" s="7"/>
      <c r="BF61" s="38"/>
      <c r="BG61" s="7"/>
      <c r="BH61" s="38"/>
      <c r="BI61" s="41"/>
      <c r="BJ61" s="38"/>
      <c r="BK61" s="7"/>
      <c r="BL61" s="38"/>
      <c r="BM61" s="78" t="s">
        <v>431</v>
      </c>
      <c r="BN61" s="77" t="s">
        <v>630</v>
      </c>
    </row>
    <row r="62" spans="2:66" s="4" customFormat="1" ht="45" hidden="1" customHeight="1" x14ac:dyDescent="0.4">
      <c r="B62" s="29"/>
      <c r="C62" s="69"/>
      <c r="D62" s="37"/>
      <c r="E62" s="37"/>
      <c r="F62" s="37"/>
      <c r="G62" s="37"/>
      <c r="H62" s="37"/>
      <c r="I62" s="76" t="s">
        <v>569</v>
      </c>
      <c r="J62" s="76" t="s">
        <v>643</v>
      </c>
      <c r="K62" s="76"/>
      <c r="L62" s="76"/>
      <c r="M62" s="47" t="s">
        <v>644</v>
      </c>
      <c r="N62" s="19" t="s">
        <v>116</v>
      </c>
      <c r="O62" s="19" t="s">
        <v>482</v>
      </c>
      <c r="P62" s="79" t="s">
        <v>550</v>
      </c>
      <c r="Q62" s="77" t="s">
        <v>573</v>
      </c>
      <c r="R62" s="7" t="s">
        <v>645</v>
      </c>
      <c r="S62" s="38"/>
      <c r="T62" s="7"/>
      <c r="U62" s="18"/>
      <c r="V62" s="7"/>
      <c r="W62" s="38"/>
      <c r="X62" s="7"/>
      <c r="Y62" s="38"/>
      <c r="Z62" s="20"/>
      <c r="AA62" s="38"/>
      <c r="AB62" s="7"/>
      <c r="AC62" s="38"/>
      <c r="AD62" s="7" t="s">
        <v>646</v>
      </c>
      <c r="AE62" s="18"/>
      <c r="AF62" s="7"/>
      <c r="AG62" s="18"/>
      <c r="AH62" s="7"/>
      <c r="AI62" s="18"/>
      <c r="AJ62" s="7" t="s">
        <v>412</v>
      </c>
      <c r="AK62" s="18"/>
      <c r="AL62" s="7"/>
      <c r="AM62" s="18"/>
      <c r="AN62" s="7" t="s">
        <v>211</v>
      </c>
      <c r="AO62" s="18"/>
      <c r="AP62" s="7"/>
      <c r="AQ62" s="18"/>
      <c r="AR62" s="7" t="s">
        <v>647</v>
      </c>
      <c r="AS62" s="48"/>
      <c r="AT62" s="48" t="s">
        <v>575</v>
      </c>
      <c r="AU62" s="18"/>
      <c r="AV62" s="18"/>
      <c r="AW62" s="7"/>
      <c r="AX62" s="18"/>
      <c r="AY62" s="7"/>
      <c r="AZ62" s="18"/>
      <c r="BA62" s="7"/>
      <c r="BB62" s="18"/>
      <c r="BC62" s="7"/>
      <c r="BD62" s="18"/>
      <c r="BE62" s="7"/>
      <c r="BF62" s="38"/>
      <c r="BG62" s="7"/>
      <c r="BH62" s="38"/>
      <c r="BI62" s="41"/>
      <c r="BJ62" s="38"/>
      <c r="BK62" s="7"/>
      <c r="BL62" s="38"/>
      <c r="BM62" s="78" t="s">
        <v>431</v>
      </c>
      <c r="BN62" s="77" t="s">
        <v>630</v>
      </c>
    </row>
    <row r="63" spans="2:66" s="4" customFormat="1" ht="199.5" hidden="1" customHeight="1" x14ac:dyDescent="0.4">
      <c r="B63" s="29"/>
      <c r="C63" s="69"/>
      <c r="D63" s="37"/>
      <c r="E63" s="37"/>
      <c r="F63" s="37"/>
      <c r="G63" s="37"/>
      <c r="H63" s="37"/>
      <c r="I63" s="76" t="s">
        <v>648</v>
      </c>
      <c r="J63" s="76" t="s">
        <v>649</v>
      </c>
      <c r="K63" s="76"/>
      <c r="L63" s="76"/>
      <c r="M63" s="17" t="s">
        <v>428</v>
      </c>
      <c r="N63" s="19" t="s">
        <v>116</v>
      </c>
      <c r="O63" s="19" t="s">
        <v>449</v>
      </c>
      <c r="P63" s="79" t="s">
        <v>650</v>
      </c>
      <c r="Q63" s="77" t="s">
        <v>651</v>
      </c>
      <c r="R63" s="7" t="s">
        <v>594</v>
      </c>
      <c r="S63" s="38"/>
      <c r="T63" s="7" t="s">
        <v>652</v>
      </c>
      <c r="U63" s="18"/>
      <c r="V63" s="7"/>
      <c r="W63" s="38"/>
      <c r="X63" s="7"/>
      <c r="Y63" s="38"/>
      <c r="Z63" s="20"/>
      <c r="AA63" s="38"/>
      <c r="AB63" s="7"/>
      <c r="AC63" s="38"/>
      <c r="AD63" s="7"/>
      <c r="AE63" s="18"/>
      <c r="AF63" s="7"/>
      <c r="AG63" s="18"/>
      <c r="AH63" s="7"/>
      <c r="AI63" s="18"/>
      <c r="AJ63" s="7" t="s">
        <v>653</v>
      </c>
      <c r="AK63" s="18"/>
      <c r="AL63" s="7"/>
      <c r="AM63" s="18"/>
      <c r="AN63" s="7" t="s">
        <v>211</v>
      </c>
      <c r="AO63" s="18"/>
      <c r="AP63" s="7"/>
      <c r="AQ63" s="18"/>
      <c r="AR63" s="7"/>
      <c r="AS63" s="48"/>
      <c r="AT63" s="48"/>
      <c r="AU63" s="18"/>
      <c r="AV63" s="18"/>
      <c r="AW63" s="7"/>
      <c r="AX63" s="18"/>
      <c r="AY63" s="7"/>
      <c r="AZ63" s="18"/>
      <c r="BA63" s="7"/>
      <c r="BB63" s="18"/>
      <c r="BC63" s="7"/>
      <c r="BD63" s="18"/>
      <c r="BE63" s="7"/>
      <c r="BF63" s="38"/>
      <c r="BG63" s="7"/>
      <c r="BH63" s="38"/>
      <c r="BI63" s="41"/>
      <c r="BJ63" s="38"/>
      <c r="BK63" s="7"/>
      <c r="BL63" s="38"/>
      <c r="BM63" s="78">
        <v>557</v>
      </c>
      <c r="BN63" s="77" t="s">
        <v>654</v>
      </c>
    </row>
    <row r="64" spans="2:66" s="4" customFormat="1" ht="73.5" hidden="1" customHeight="1" x14ac:dyDescent="0.4">
      <c r="B64" s="29"/>
      <c r="C64" s="69"/>
      <c r="D64" s="37"/>
      <c r="E64" s="37"/>
      <c r="F64" s="37"/>
      <c r="G64" s="37"/>
      <c r="H64" s="37"/>
      <c r="I64" s="76" t="s">
        <v>648</v>
      </c>
      <c r="J64" s="76" t="s">
        <v>655</v>
      </c>
      <c r="K64" s="76"/>
      <c r="L64" s="76"/>
      <c r="M64" s="47" t="s">
        <v>400</v>
      </c>
      <c r="N64" s="19" t="s">
        <v>64</v>
      </c>
      <c r="O64" s="19" t="s">
        <v>65</v>
      </c>
      <c r="P64" s="79" t="s">
        <v>585</v>
      </c>
      <c r="Q64" s="77" t="s">
        <v>656</v>
      </c>
      <c r="R64" s="7" t="s">
        <v>657</v>
      </c>
      <c r="S64" s="38"/>
      <c r="T64" s="7"/>
      <c r="U64" s="18"/>
      <c r="V64" s="7"/>
      <c r="W64" s="38"/>
      <c r="X64" s="7"/>
      <c r="Y64" s="38"/>
      <c r="Z64" s="20"/>
      <c r="AA64" s="38"/>
      <c r="AB64" s="7"/>
      <c r="AC64" s="38"/>
      <c r="AD64" s="7"/>
      <c r="AE64" s="18"/>
      <c r="AF64" s="7"/>
      <c r="AG64" s="18"/>
      <c r="AH64" s="7"/>
      <c r="AI64" s="18"/>
      <c r="AJ64" s="7" t="s">
        <v>412</v>
      </c>
      <c r="AK64" s="18"/>
      <c r="AL64" s="7"/>
      <c r="AM64" s="18"/>
      <c r="AN64" s="7"/>
      <c r="AO64" s="18"/>
      <c r="AP64" s="7"/>
      <c r="AQ64" s="18"/>
      <c r="AR64" s="7" t="s">
        <v>658</v>
      </c>
      <c r="AS64" s="48"/>
      <c r="AT64" s="18" t="s">
        <v>575</v>
      </c>
      <c r="AU64" s="18"/>
      <c r="AV64" s="18"/>
      <c r="AW64" s="7"/>
      <c r="AX64" s="18"/>
      <c r="AY64" s="7"/>
      <c r="AZ64" s="18"/>
      <c r="BA64" s="7"/>
      <c r="BB64" s="18"/>
      <c r="BC64" s="7"/>
      <c r="BD64" s="18"/>
      <c r="BE64" s="7"/>
      <c r="BF64" s="38"/>
      <c r="BG64" s="7"/>
      <c r="BH64" s="38"/>
      <c r="BI64" s="41"/>
      <c r="BJ64" s="38"/>
      <c r="BK64" s="7"/>
      <c r="BL64" s="38"/>
      <c r="BM64" s="78">
        <v>120</v>
      </c>
      <c r="BN64" s="77" t="s">
        <v>659</v>
      </c>
    </row>
    <row r="65" spans="2:66" s="4" customFormat="1" ht="85.5" hidden="1" customHeight="1" x14ac:dyDescent="0.4">
      <c r="B65" s="29"/>
      <c r="C65" s="69"/>
      <c r="D65" s="37"/>
      <c r="E65" s="37"/>
      <c r="F65" s="37"/>
      <c r="G65" s="26"/>
      <c r="H65" s="44"/>
      <c r="I65" s="76" t="s">
        <v>648</v>
      </c>
      <c r="J65" s="76" t="s">
        <v>660</v>
      </c>
      <c r="K65" s="76"/>
      <c r="L65" s="76"/>
      <c r="M65" s="47" t="s">
        <v>661</v>
      </c>
      <c r="N65" s="19" t="s">
        <v>64</v>
      </c>
      <c r="O65" s="19" t="s">
        <v>65</v>
      </c>
      <c r="P65" s="79" t="s">
        <v>662</v>
      </c>
      <c r="Q65" s="77" t="s">
        <v>663</v>
      </c>
      <c r="R65" s="7"/>
      <c r="S65" s="38"/>
      <c r="T65" s="7"/>
      <c r="U65" s="18"/>
      <c r="V65" s="7"/>
      <c r="W65" s="38"/>
      <c r="X65" s="7"/>
      <c r="Y65" s="38"/>
      <c r="Z65" s="20"/>
      <c r="AA65" s="38"/>
      <c r="AB65" s="7"/>
      <c r="AC65" s="38"/>
      <c r="AD65" s="7"/>
      <c r="AE65" s="18"/>
      <c r="AF65" s="7"/>
      <c r="AG65" s="18"/>
      <c r="AH65" s="7"/>
      <c r="AI65" s="18"/>
      <c r="AJ65" s="7" t="s">
        <v>412</v>
      </c>
      <c r="AK65" s="18"/>
      <c r="AL65" s="7"/>
      <c r="AM65" s="18"/>
      <c r="AN65" s="7"/>
      <c r="AO65" s="18"/>
      <c r="AP65" s="7"/>
      <c r="AQ65" s="18"/>
      <c r="AR65" s="7" t="s">
        <v>658</v>
      </c>
      <c r="AS65" s="18"/>
      <c r="AT65" s="18" t="s">
        <v>575</v>
      </c>
      <c r="AU65" s="18"/>
      <c r="AV65" s="18"/>
      <c r="AW65" s="7"/>
      <c r="AX65" s="18"/>
      <c r="AY65" s="7"/>
      <c r="AZ65" s="18"/>
      <c r="BA65" s="7"/>
      <c r="BB65" s="18"/>
      <c r="BC65" s="7"/>
      <c r="BD65" s="18"/>
      <c r="BE65" s="7"/>
      <c r="BF65" s="38"/>
      <c r="BG65" s="7"/>
      <c r="BH65" s="38"/>
      <c r="BI65" s="41"/>
      <c r="BJ65" s="38"/>
      <c r="BK65" s="7"/>
      <c r="BL65" s="38"/>
      <c r="BM65" s="78">
        <v>125</v>
      </c>
      <c r="BN65" s="77" t="s">
        <v>664</v>
      </c>
    </row>
    <row r="66" spans="2:66" s="4" customFormat="1" ht="71.25" hidden="1" customHeight="1" x14ac:dyDescent="0.4">
      <c r="B66" s="29"/>
      <c r="C66" s="69"/>
      <c r="D66" s="37"/>
      <c r="E66" s="37"/>
      <c r="F66" s="44"/>
      <c r="G66" s="26"/>
      <c r="H66" s="44"/>
      <c r="I66" s="17" t="s">
        <v>648</v>
      </c>
      <c r="J66" s="17" t="s">
        <v>665</v>
      </c>
      <c r="K66" s="17"/>
      <c r="L66" s="17"/>
      <c r="M66" s="19" t="s">
        <v>666</v>
      </c>
      <c r="N66" s="19" t="s">
        <v>64</v>
      </c>
      <c r="O66" s="19" t="s">
        <v>65</v>
      </c>
      <c r="P66" s="18" t="s">
        <v>667</v>
      </c>
      <c r="Q66" s="7" t="s">
        <v>668</v>
      </c>
      <c r="R66" s="7"/>
      <c r="S66" s="38"/>
      <c r="T66" s="7"/>
      <c r="U66" s="18"/>
      <c r="V66" s="7"/>
      <c r="W66" s="38"/>
      <c r="X66" s="7"/>
      <c r="Y66" s="38"/>
      <c r="Z66" s="20"/>
      <c r="AA66" s="38"/>
      <c r="AB66" s="7"/>
      <c r="AC66" s="38"/>
      <c r="AD66" s="7"/>
      <c r="AE66" s="18"/>
      <c r="AF66" s="7"/>
      <c r="AG66" s="18"/>
      <c r="AH66" s="7"/>
      <c r="AI66" s="18"/>
      <c r="AJ66" s="7" t="s">
        <v>412</v>
      </c>
      <c r="AK66" s="18"/>
      <c r="AL66" s="7"/>
      <c r="AM66" s="18"/>
      <c r="AN66" s="7"/>
      <c r="AO66" s="18"/>
      <c r="AP66" s="7"/>
      <c r="AQ66" s="18"/>
      <c r="AR66" s="7" t="s">
        <v>658</v>
      </c>
      <c r="AS66" s="18"/>
      <c r="AT66" s="18" t="s">
        <v>575</v>
      </c>
      <c r="AU66" s="18"/>
      <c r="AV66" s="18"/>
      <c r="AW66" s="7"/>
      <c r="AX66" s="18"/>
      <c r="AY66" s="7"/>
      <c r="AZ66" s="18"/>
      <c r="BA66" s="7"/>
      <c r="BB66" s="18"/>
      <c r="BC66" s="7"/>
      <c r="BD66" s="18"/>
      <c r="BE66" s="7"/>
      <c r="BF66" s="38"/>
      <c r="BG66" s="7"/>
      <c r="BH66" s="38"/>
      <c r="BI66" s="41"/>
      <c r="BJ66" s="38"/>
      <c r="BK66" s="7"/>
      <c r="BL66" s="38"/>
      <c r="BM66" s="78">
        <v>130</v>
      </c>
      <c r="BN66" s="7" t="s">
        <v>669</v>
      </c>
    </row>
    <row r="67" spans="2:66" s="83" customFormat="1" ht="108" hidden="1" x14ac:dyDescent="0.3">
      <c r="B67" s="29"/>
      <c r="C67" s="80"/>
      <c r="D67" s="43"/>
      <c r="E67" s="71"/>
      <c r="F67" s="71"/>
      <c r="G67" s="43"/>
      <c r="H67" s="71"/>
      <c r="I67" s="17" t="s">
        <v>670</v>
      </c>
      <c r="J67" s="17" t="s">
        <v>671</v>
      </c>
      <c r="K67" s="18"/>
      <c r="L67" s="18" t="s">
        <v>672</v>
      </c>
      <c r="M67" s="17" t="s">
        <v>428</v>
      </c>
      <c r="N67" s="19" t="s">
        <v>99</v>
      </c>
      <c r="O67" s="17"/>
      <c r="P67" s="81" t="s">
        <v>673</v>
      </c>
      <c r="Q67" s="7" t="s">
        <v>674</v>
      </c>
      <c r="R67" s="41"/>
      <c r="S67" s="38"/>
      <c r="T67" s="7"/>
      <c r="U67" s="18"/>
      <c r="V67" s="7"/>
      <c r="W67" s="38"/>
      <c r="X67" s="7"/>
      <c r="Y67" s="38"/>
      <c r="Z67" s="82"/>
      <c r="AA67" s="38"/>
      <c r="AB67" s="7"/>
      <c r="AC67" s="38"/>
      <c r="AD67" s="7"/>
      <c r="AE67" s="18"/>
      <c r="AF67" s="7"/>
      <c r="AG67" s="18"/>
      <c r="AH67" s="7"/>
      <c r="AI67" s="18"/>
      <c r="AJ67" s="7"/>
      <c r="AK67" s="18"/>
      <c r="AL67" s="7"/>
      <c r="AM67" s="18"/>
      <c r="AN67" s="7"/>
      <c r="AO67" s="18"/>
      <c r="AP67" s="7"/>
      <c r="AQ67" s="18"/>
      <c r="AR67" s="7" t="s">
        <v>675</v>
      </c>
      <c r="AS67" s="18"/>
      <c r="AT67" s="18" t="s">
        <v>575</v>
      </c>
      <c r="AU67" s="18"/>
      <c r="AV67" s="18"/>
      <c r="AW67" s="7"/>
      <c r="AX67" s="18"/>
      <c r="AY67" s="7"/>
      <c r="AZ67" s="18"/>
      <c r="BA67" s="7"/>
      <c r="BB67" s="18"/>
      <c r="BC67" s="7"/>
      <c r="BD67" s="18"/>
      <c r="BE67" s="7"/>
      <c r="BF67" s="38"/>
      <c r="BG67" s="7"/>
      <c r="BH67" s="38"/>
      <c r="BI67" s="41"/>
      <c r="BJ67" s="38"/>
      <c r="BK67" s="7"/>
      <c r="BL67" s="38"/>
      <c r="BM67" s="78">
        <v>148</v>
      </c>
      <c r="BN67" s="17" t="s">
        <v>676</v>
      </c>
    </row>
    <row r="68" spans="2:66" s="83" customFormat="1" ht="108" hidden="1" x14ac:dyDescent="0.3">
      <c r="B68" s="29"/>
      <c r="C68" s="80"/>
      <c r="D68" s="43"/>
      <c r="E68" s="71"/>
      <c r="F68" s="71"/>
      <c r="G68" s="43"/>
      <c r="H68" s="71"/>
      <c r="I68" s="17" t="s">
        <v>670</v>
      </c>
      <c r="J68" s="17" t="s">
        <v>677</v>
      </c>
      <c r="K68" s="18"/>
      <c r="L68" s="18" t="s">
        <v>672</v>
      </c>
      <c r="M68" s="17" t="s">
        <v>428</v>
      </c>
      <c r="N68" s="19" t="s">
        <v>99</v>
      </c>
      <c r="O68" s="17"/>
      <c r="P68" s="81" t="s">
        <v>678</v>
      </c>
      <c r="Q68" s="7" t="s">
        <v>679</v>
      </c>
      <c r="R68" s="41"/>
      <c r="S68" s="38"/>
      <c r="T68" s="7"/>
      <c r="U68" s="18"/>
      <c r="V68" s="7"/>
      <c r="W68" s="38"/>
      <c r="X68" s="7"/>
      <c r="Y68" s="38"/>
      <c r="Z68" s="82"/>
      <c r="AA68" s="38"/>
      <c r="AB68" s="7"/>
      <c r="AC68" s="38"/>
      <c r="AD68" s="7"/>
      <c r="AE68" s="18"/>
      <c r="AF68" s="7"/>
      <c r="AG68" s="18"/>
      <c r="AH68" s="7"/>
      <c r="AI68" s="18"/>
      <c r="AJ68" s="7"/>
      <c r="AK68" s="18"/>
      <c r="AL68" s="7"/>
      <c r="AM68" s="18"/>
      <c r="AN68" s="7"/>
      <c r="AO68" s="18"/>
      <c r="AP68" s="7"/>
      <c r="AQ68" s="18"/>
      <c r="AR68" s="7" t="s">
        <v>675</v>
      </c>
      <c r="AS68" s="18"/>
      <c r="AT68" s="18" t="s">
        <v>575</v>
      </c>
      <c r="AU68" s="18"/>
      <c r="AV68" s="18"/>
      <c r="AW68" s="7"/>
      <c r="AX68" s="18"/>
      <c r="AY68" s="7"/>
      <c r="AZ68" s="18"/>
      <c r="BA68" s="7"/>
      <c r="BB68" s="18"/>
      <c r="BC68" s="7"/>
      <c r="BD68" s="18"/>
      <c r="BE68" s="7"/>
      <c r="BF68" s="38"/>
      <c r="BG68" s="7"/>
      <c r="BH68" s="38"/>
      <c r="BI68" s="41"/>
      <c r="BJ68" s="38"/>
      <c r="BK68" s="7"/>
      <c r="BL68" s="38"/>
      <c r="BM68" s="78">
        <v>78</v>
      </c>
      <c r="BN68" s="17" t="s">
        <v>676</v>
      </c>
    </row>
    <row r="69" spans="2:66" s="83" customFormat="1" ht="126" hidden="1" x14ac:dyDescent="0.3">
      <c r="B69" s="29"/>
      <c r="C69" s="80"/>
      <c r="D69" s="43"/>
      <c r="E69" s="71"/>
      <c r="F69" s="71"/>
      <c r="G69" s="43"/>
      <c r="H69" s="71"/>
      <c r="I69" s="17" t="s">
        <v>670</v>
      </c>
      <c r="J69" s="17" t="s">
        <v>680</v>
      </c>
      <c r="K69" s="18"/>
      <c r="L69" s="18" t="s">
        <v>672</v>
      </c>
      <c r="M69" s="17" t="s">
        <v>428</v>
      </c>
      <c r="N69" s="19" t="s">
        <v>99</v>
      </c>
      <c r="O69" s="17"/>
      <c r="P69" s="81" t="s">
        <v>681</v>
      </c>
      <c r="Q69" s="7" t="s">
        <v>682</v>
      </c>
      <c r="R69" s="41"/>
      <c r="S69" s="38"/>
      <c r="T69" s="7"/>
      <c r="U69" s="18"/>
      <c r="V69" s="7"/>
      <c r="W69" s="38"/>
      <c r="X69" s="7"/>
      <c r="Y69" s="38"/>
      <c r="Z69" s="82"/>
      <c r="AA69" s="38"/>
      <c r="AB69" s="7"/>
      <c r="AC69" s="38"/>
      <c r="AD69" s="7"/>
      <c r="AE69" s="18"/>
      <c r="AF69" s="7"/>
      <c r="AG69" s="18"/>
      <c r="AH69" s="7"/>
      <c r="AI69" s="18"/>
      <c r="AJ69" s="7"/>
      <c r="AK69" s="18"/>
      <c r="AL69" s="7"/>
      <c r="AM69" s="18"/>
      <c r="AN69" s="7"/>
      <c r="AO69" s="18"/>
      <c r="AP69" s="7"/>
      <c r="AQ69" s="18"/>
      <c r="AR69" s="7" t="s">
        <v>675</v>
      </c>
      <c r="AS69" s="18"/>
      <c r="AT69" s="18" t="s">
        <v>575</v>
      </c>
      <c r="AU69" s="18"/>
      <c r="AV69" s="18"/>
      <c r="AW69" s="7"/>
      <c r="AX69" s="18"/>
      <c r="AY69" s="7"/>
      <c r="AZ69" s="18"/>
      <c r="BA69" s="7"/>
      <c r="BB69" s="18"/>
      <c r="BC69" s="7"/>
      <c r="BD69" s="18"/>
      <c r="BE69" s="7"/>
      <c r="BF69" s="38"/>
      <c r="BG69" s="7"/>
      <c r="BH69" s="38"/>
      <c r="BI69" s="41"/>
      <c r="BJ69" s="38"/>
      <c r="BK69" s="7"/>
      <c r="BL69" s="38"/>
      <c r="BM69" s="78">
        <v>103</v>
      </c>
      <c r="BN69" s="17" t="s">
        <v>676</v>
      </c>
    </row>
    <row r="70" spans="2:66" s="83" customFormat="1" ht="126" hidden="1" x14ac:dyDescent="0.3">
      <c r="B70" s="29"/>
      <c r="C70" s="80"/>
      <c r="D70" s="43"/>
      <c r="E70" s="71"/>
      <c r="F70" s="71"/>
      <c r="G70" s="43"/>
      <c r="H70" s="71"/>
      <c r="I70" s="17" t="s">
        <v>670</v>
      </c>
      <c r="J70" s="17" t="s">
        <v>683</v>
      </c>
      <c r="K70" s="18"/>
      <c r="L70" s="18" t="s">
        <v>672</v>
      </c>
      <c r="M70" s="17" t="s">
        <v>428</v>
      </c>
      <c r="N70" s="19" t="s">
        <v>99</v>
      </c>
      <c r="O70" s="17"/>
      <c r="P70" s="81" t="s">
        <v>684</v>
      </c>
      <c r="Q70" s="7" t="s">
        <v>685</v>
      </c>
      <c r="R70" s="41"/>
      <c r="S70" s="38"/>
      <c r="T70" s="7"/>
      <c r="U70" s="18"/>
      <c r="V70" s="7"/>
      <c r="W70" s="38"/>
      <c r="X70" s="7"/>
      <c r="Y70" s="38"/>
      <c r="Z70" s="82"/>
      <c r="AA70" s="38"/>
      <c r="AB70" s="7"/>
      <c r="AC70" s="38"/>
      <c r="AD70" s="7"/>
      <c r="AE70" s="18"/>
      <c r="AF70" s="7"/>
      <c r="AG70" s="18"/>
      <c r="AH70" s="7"/>
      <c r="AI70" s="18"/>
      <c r="AJ70" s="7"/>
      <c r="AK70" s="18"/>
      <c r="AL70" s="7"/>
      <c r="AM70" s="18"/>
      <c r="AN70" s="7"/>
      <c r="AO70" s="18"/>
      <c r="AP70" s="7"/>
      <c r="AQ70" s="18"/>
      <c r="AR70" s="7" t="s">
        <v>675</v>
      </c>
      <c r="AS70" s="18"/>
      <c r="AT70" s="18" t="s">
        <v>575</v>
      </c>
      <c r="AU70" s="18"/>
      <c r="AV70" s="18"/>
      <c r="AW70" s="7"/>
      <c r="AX70" s="18"/>
      <c r="AY70" s="7"/>
      <c r="AZ70" s="18"/>
      <c r="BA70" s="7"/>
      <c r="BB70" s="18"/>
      <c r="BC70" s="7"/>
      <c r="BD70" s="18"/>
      <c r="BE70" s="7"/>
      <c r="BF70" s="38"/>
      <c r="BG70" s="7"/>
      <c r="BH70" s="38"/>
      <c r="BI70" s="41"/>
      <c r="BJ70" s="38"/>
      <c r="BK70" s="7"/>
      <c r="BL70" s="38"/>
      <c r="BM70" s="78">
        <v>135</v>
      </c>
      <c r="BN70" s="17" t="s">
        <v>676</v>
      </c>
    </row>
    <row r="71" spans="2:66" s="83" customFormat="1" ht="126" hidden="1" x14ac:dyDescent="0.3">
      <c r="B71" s="29"/>
      <c r="C71" s="80"/>
      <c r="D71" s="43"/>
      <c r="E71" s="71"/>
      <c r="F71" s="71"/>
      <c r="G71" s="43"/>
      <c r="H71" s="71"/>
      <c r="I71" s="17" t="s">
        <v>670</v>
      </c>
      <c r="J71" s="17" t="s">
        <v>686</v>
      </c>
      <c r="K71" s="18"/>
      <c r="L71" s="18" t="s">
        <v>672</v>
      </c>
      <c r="M71" s="17" t="s">
        <v>428</v>
      </c>
      <c r="N71" s="19" t="s">
        <v>99</v>
      </c>
      <c r="O71" s="17"/>
      <c r="P71" s="81" t="s">
        <v>687</v>
      </c>
      <c r="Q71" s="7" t="s">
        <v>688</v>
      </c>
      <c r="R71" s="41"/>
      <c r="S71" s="38"/>
      <c r="T71" s="7"/>
      <c r="U71" s="18"/>
      <c r="V71" s="7"/>
      <c r="W71" s="38"/>
      <c r="X71" s="7"/>
      <c r="Y71" s="38"/>
      <c r="Z71" s="82"/>
      <c r="AA71" s="38"/>
      <c r="AB71" s="7"/>
      <c r="AC71" s="38"/>
      <c r="AD71" s="7"/>
      <c r="AE71" s="18"/>
      <c r="AF71" s="7"/>
      <c r="AG71" s="18"/>
      <c r="AH71" s="7"/>
      <c r="AI71" s="18"/>
      <c r="AJ71" s="7"/>
      <c r="AK71" s="18"/>
      <c r="AL71" s="7"/>
      <c r="AM71" s="18"/>
      <c r="AN71" s="7"/>
      <c r="AO71" s="18"/>
      <c r="AP71" s="7"/>
      <c r="AQ71" s="18"/>
      <c r="AR71" s="7" t="s">
        <v>675</v>
      </c>
      <c r="AS71" s="18"/>
      <c r="AT71" s="18" t="s">
        <v>575</v>
      </c>
      <c r="AU71" s="18"/>
      <c r="AV71" s="18"/>
      <c r="AW71" s="7"/>
      <c r="AX71" s="18"/>
      <c r="AY71" s="7"/>
      <c r="AZ71" s="18"/>
      <c r="BA71" s="7"/>
      <c r="BB71" s="18"/>
      <c r="BC71" s="7"/>
      <c r="BD71" s="18"/>
      <c r="BE71" s="7"/>
      <c r="BF71" s="38"/>
      <c r="BG71" s="7"/>
      <c r="BH71" s="38"/>
      <c r="BI71" s="41"/>
      <c r="BJ71" s="38"/>
      <c r="BK71" s="7"/>
      <c r="BL71" s="38"/>
      <c r="BM71" s="78">
        <v>306</v>
      </c>
      <c r="BN71" s="17" t="s">
        <v>676</v>
      </c>
    </row>
    <row r="72" spans="2:66" s="83" customFormat="1" ht="126" hidden="1" x14ac:dyDescent="0.3">
      <c r="B72" s="29"/>
      <c r="C72" s="80"/>
      <c r="D72" s="43"/>
      <c r="E72" s="71"/>
      <c r="F72" s="71"/>
      <c r="G72" s="43"/>
      <c r="H72" s="71"/>
      <c r="I72" s="17" t="s">
        <v>670</v>
      </c>
      <c r="J72" s="17" t="s">
        <v>689</v>
      </c>
      <c r="K72" s="18"/>
      <c r="L72" s="18" t="s">
        <v>672</v>
      </c>
      <c r="M72" s="17" t="s">
        <v>428</v>
      </c>
      <c r="N72" s="19" t="s">
        <v>99</v>
      </c>
      <c r="O72" s="17"/>
      <c r="P72" s="81" t="s">
        <v>690</v>
      </c>
      <c r="Q72" s="7" t="s">
        <v>691</v>
      </c>
      <c r="R72" s="41"/>
      <c r="S72" s="38"/>
      <c r="T72" s="7"/>
      <c r="U72" s="18"/>
      <c r="V72" s="7"/>
      <c r="W72" s="38"/>
      <c r="X72" s="7"/>
      <c r="Y72" s="38"/>
      <c r="Z72" s="82"/>
      <c r="AA72" s="38"/>
      <c r="AB72" s="7"/>
      <c r="AC72" s="38"/>
      <c r="AD72" s="7"/>
      <c r="AE72" s="18"/>
      <c r="AF72" s="7"/>
      <c r="AG72" s="18"/>
      <c r="AH72" s="7"/>
      <c r="AI72" s="18"/>
      <c r="AJ72" s="7"/>
      <c r="AK72" s="18"/>
      <c r="AL72" s="7"/>
      <c r="AM72" s="18"/>
      <c r="AN72" s="7"/>
      <c r="AO72" s="18"/>
      <c r="AP72" s="7"/>
      <c r="AQ72" s="18"/>
      <c r="AR72" s="7" t="s">
        <v>675</v>
      </c>
      <c r="AS72" s="18"/>
      <c r="AT72" s="18" t="s">
        <v>575</v>
      </c>
      <c r="AU72" s="18"/>
      <c r="AV72" s="18"/>
      <c r="AW72" s="7"/>
      <c r="AX72" s="18"/>
      <c r="AY72" s="7"/>
      <c r="AZ72" s="18"/>
      <c r="BA72" s="7"/>
      <c r="BB72" s="18"/>
      <c r="BC72" s="7"/>
      <c r="BD72" s="18"/>
      <c r="BE72" s="7"/>
      <c r="BF72" s="38"/>
      <c r="BG72" s="7"/>
      <c r="BH72" s="38"/>
      <c r="BI72" s="41"/>
      <c r="BJ72" s="38"/>
      <c r="BK72" s="7"/>
      <c r="BL72" s="38"/>
      <c r="BM72" s="78">
        <v>317</v>
      </c>
      <c r="BN72" s="17" t="s">
        <v>676</v>
      </c>
    </row>
    <row r="73" spans="2:66" s="83" customFormat="1" ht="126" hidden="1" x14ac:dyDescent="0.3">
      <c r="B73" s="29"/>
      <c r="C73" s="80"/>
      <c r="D73" s="43"/>
      <c r="E73" s="71"/>
      <c r="F73" s="71"/>
      <c r="G73" s="43"/>
      <c r="H73" s="71"/>
      <c r="I73" s="17" t="s">
        <v>670</v>
      </c>
      <c r="J73" s="17" t="s">
        <v>692</v>
      </c>
      <c r="K73" s="18"/>
      <c r="L73" s="18" t="s">
        <v>672</v>
      </c>
      <c r="M73" s="17" t="s">
        <v>428</v>
      </c>
      <c r="N73" s="19" t="s">
        <v>99</v>
      </c>
      <c r="O73" s="17"/>
      <c r="P73" s="81" t="s">
        <v>693</v>
      </c>
      <c r="Q73" s="7" t="s">
        <v>694</v>
      </c>
      <c r="R73" s="41"/>
      <c r="S73" s="38"/>
      <c r="T73" s="7"/>
      <c r="U73" s="18"/>
      <c r="V73" s="7"/>
      <c r="W73" s="38"/>
      <c r="X73" s="7"/>
      <c r="Y73" s="38"/>
      <c r="Z73" s="82"/>
      <c r="AA73" s="38"/>
      <c r="AB73" s="7"/>
      <c r="AC73" s="38"/>
      <c r="AD73" s="7"/>
      <c r="AE73" s="18"/>
      <c r="AF73" s="7"/>
      <c r="AG73" s="18"/>
      <c r="AH73" s="7"/>
      <c r="AI73" s="18"/>
      <c r="AJ73" s="7"/>
      <c r="AK73" s="18"/>
      <c r="AL73" s="7"/>
      <c r="AM73" s="18"/>
      <c r="AN73" s="7"/>
      <c r="AO73" s="18"/>
      <c r="AP73" s="7"/>
      <c r="AQ73" s="18"/>
      <c r="AR73" s="7" t="s">
        <v>695</v>
      </c>
      <c r="AS73" s="18"/>
      <c r="AT73" s="18" t="s">
        <v>575</v>
      </c>
      <c r="AU73" s="18"/>
      <c r="AV73" s="18"/>
      <c r="AW73" s="7"/>
      <c r="AX73" s="18"/>
      <c r="AY73" s="7"/>
      <c r="AZ73" s="18"/>
      <c r="BA73" s="7"/>
      <c r="BB73" s="18"/>
      <c r="BC73" s="7"/>
      <c r="BD73" s="18"/>
      <c r="BE73" s="7"/>
      <c r="BF73" s="38"/>
      <c r="BG73" s="7"/>
      <c r="BH73" s="38"/>
      <c r="BI73" s="41"/>
      <c r="BJ73" s="38"/>
      <c r="BK73" s="7"/>
      <c r="BL73" s="38"/>
      <c r="BM73" s="78">
        <v>191</v>
      </c>
      <c r="BN73" s="17" t="s">
        <v>676</v>
      </c>
    </row>
    <row r="74" spans="2:66" s="4" customFormat="1" ht="75" hidden="1" customHeight="1" x14ac:dyDescent="0.4">
      <c r="B74" s="29"/>
      <c r="C74" s="69"/>
      <c r="D74" s="26"/>
      <c r="E74" s="44"/>
      <c r="F74" s="44"/>
      <c r="G74" s="26"/>
      <c r="H74" s="44"/>
      <c r="I74" s="76" t="s">
        <v>696</v>
      </c>
      <c r="J74" s="76" t="s">
        <v>697</v>
      </c>
      <c r="K74" s="76"/>
      <c r="L74" s="76"/>
      <c r="M74" s="19" t="s">
        <v>698</v>
      </c>
      <c r="N74" s="19" t="s">
        <v>99</v>
      </c>
      <c r="O74" s="19"/>
      <c r="P74" s="48" t="s">
        <v>530</v>
      </c>
      <c r="Q74" s="77" t="s">
        <v>699</v>
      </c>
      <c r="R74" s="7"/>
      <c r="S74" s="38"/>
      <c r="T74" s="7"/>
      <c r="U74" s="18"/>
      <c r="V74" s="7"/>
      <c r="W74" s="38"/>
      <c r="X74" s="7"/>
      <c r="Y74" s="38"/>
      <c r="Z74" s="20"/>
      <c r="AA74" s="38"/>
      <c r="AB74" s="7"/>
      <c r="AC74" s="38"/>
      <c r="AD74" s="7"/>
      <c r="AE74" s="18"/>
      <c r="AF74" s="7"/>
      <c r="AG74" s="18"/>
      <c r="AH74" s="7"/>
      <c r="AI74" s="18"/>
      <c r="AJ74" s="7" t="s">
        <v>653</v>
      </c>
      <c r="AK74" s="18"/>
      <c r="AL74" s="7"/>
      <c r="AM74" s="18"/>
      <c r="AN74" s="7"/>
      <c r="AO74" s="18"/>
      <c r="AP74" s="7"/>
      <c r="AQ74" s="18"/>
      <c r="AR74" s="7" t="s">
        <v>658</v>
      </c>
      <c r="AS74" s="18"/>
      <c r="AT74" s="18" t="s">
        <v>575</v>
      </c>
      <c r="AU74" s="18"/>
      <c r="AV74" s="18"/>
      <c r="AW74" s="7"/>
      <c r="AX74" s="18"/>
      <c r="AY74" s="7"/>
      <c r="AZ74" s="18"/>
      <c r="BA74" s="7"/>
      <c r="BB74" s="18"/>
      <c r="BC74" s="7"/>
      <c r="BD74" s="18"/>
      <c r="BE74" s="7"/>
      <c r="BF74" s="38"/>
      <c r="BG74" s="7"/>
      <c r="BH74" s="38"/>
      <c r="BI74" s="41"/>
      <c r="BJ74" s="38"/>
      <c r="BK74" s="7"/>
      <c r="BL74" s="38"/>
      <c r="BM74" s="78">
        <v>15</v>
      </c>
      <c r="BN74" s="77" t="s">
        <v>700</v>
      </c>
    </row>
    <row r="75" spans="2:66" s="4" customFormat="1" ht="90.75" hidden="1" customHeight="1" x14ac:dyDescent="0.4">
      <c r="B75" s="29"/>
      <c r="C75" s="69"/>
      <c r="D75" s="26"/>
      <c r="E75" s="44"/>
      <c r="F75" s="44"/>
      <c r="G75" s="26"/>
      <c r="H75" s="44"/>
      <c r="I75" s="84" t="s">
        <v>696</v>
      </c>
      <c r="J75" s="85" t="s">
        <v>701</v>
      </c>
      <c r="K75" s="85"/>
      <c r="L75" s="85" t="s">
        <v>702</v>
      </c>
      <c r="M75" s="19" t="s">
        <v>666</v>
      </c>
      <c r="N75" s="19" t="s">
        <v>703</v>
      </c>
      <c r="O75" s="19"/>
      <c r="P75" s="18" t="s">
        <v>704</v>
      </c>
      <c r="Q75" s="77" t="s">
        <v>705</v>
      </c>
      <c r="R75" s="41"/>
      <c r="S75" s="38"/>
      <c r="T75" s="7"/>
      <c r="U75" s="18"/>
      <c r="V75" s="7"/>
      <c r="W75" s="38"/>
      <c r="X75" s="7"/>
      <c r="Y75" s="38"/>
      <c r="Z75" s="20"/>
      <c r="AA75" s="38"/>
      <c r="AB75" s="7"/>
      <c r="AC75" s="38"/>
      <c r="AD75" s="7"/>
      <c r="AE75" s="18"/>
      <c r="AF75" s="7"/>
      <c r="AG75" s="18"/>
      <c r="AH75" s="7"/>
      <c r="AI75" s="18"/>
      <c r="AJ75" s="7" t="s">
        <v>397</v>
      </c>
      <c r="AK75" s="18">
        <v>1</v>
      </c>
      <c r="AL75" s="7"/>
      <c r="AM75" s="18"/>
      <c r="AN75" s="7" t="s">
        <v>211</v>
      </c>
      <c r="AO75" s="18"/>
      <c r="AP75" s="7"/>
      <c r="AQ75" s="18"/>
      <c r="AR75" s="7" t="s">
        <v>658</v>
      </c>
      <c r="AS75" s="18">
        <v>1</v>
      </c>
      <c r="AT75" s="18">
        <v>4</v>
      </c>
      <c r="AU75" s="18"/>
      <c r="AV75" s="18"/>
      <c r="AW75" s="7"/>
      <c r="AX75" s="18"/>
      <c r="AY75" s="7"/>
      <c r="AZ75" s="18"/>
      <c r="BA75" s="7"/>
      <c r="BB75" s="18"/>
      <c r="BC75" s="7"/>
      <c r="BD75" s="18"/>
      <c r="BE75" s="7"/>
      <c r="BF75" s="38"/>
      <c r="BG75" s="7"/>
      <c r="BH75" s="38"/>
      <c r="BI75" s="41"/>
      <c r="BJ75" s="38"/>
      <c r="BK75" s="7"/>
      <c r="BL75" s="38"/>
      <c r="BM75" s="15">
        <f>+S75+U75+W75+Y75+AA75+AC75+AE75+AG75+AI75+AK75+AM75+AO75+AQ75+AS75+AT75+AX75+AZ75+BB75+BD75+BF75+BH75+BJ75+BL75</f>
        <v>6</v>
      </c>
      <c r="BN75" s="7" t="s">
        <v>706</v>
      </c>
    </row>
    <row r="76" spans="2:66" s="4" customFormat="1" ht="75" hidden="1" customHeight="1" x14ac:dyDescent="0.4">
      <c r="B76" s="29"/>
      <c r="C76" s="69"/>
      <c r="D76" s="26"/>
      <c r="E76" s="44"/>
      <c r="F76" s="44"/>
      <c r="G76" s="26"/>
      <c r="H76" s="44"/>
      <c r="I76" s="76" t="s">
        <v>707</v>
      </c>
      <c r="J76" s="85" t="s">
        <v>708</v>
      </c>
      <c r="K76" s="86"/>
      <c r="L76" s="18" t="s">
        <v>709</v>
      </c>
      <c r="M76" s="47" t="s">
        <v>428</v>
      </c>
      <c r="N76" s="19" t="s">
        <v>99</v>
      </c>
      <c r="O76" s="19"/>
      <c r="P76" s="48" t="s">
        <v>710</v>
      </c>
      <c r="Q76" s="77" t="s">
        <v>711</v>
      </c>
      <c r="R76" s="41"/>
      <c r="S76" s="38"/>
      <c r="T76" s="7"/>
      <c r="U76" s="18"/>
      <c r="V76" s="7"/>
      <c r="W76" s="38"/>
      <c r="X76" s="7"/>
      <c r="Y76" s="38"/>
      <c r="Z76" s="20"/>
      <c r="AA76" s="38"/>
      <c r="AB76" s="7"/>
      <c r="AC76" s="38"/>
      <c r="AD76" s="7"/>
      <c r="AE76" s="18"/>
      <c r="AF76" s="7"/>
      <c r="AG76" s="18"/>
      <c r="AH76" s="7"/>
      <c r="AI76" s="18"/>
      <c r="AJ76" s="7"/>
      <c r="AK76" s="18"/>
      <c r="AL76" s="7"/>
      <c r="AM76" s="18"/>
      <c r="AN76" s="7"/>
      <c r="AO76" s="18"/>
      <c r="AP76" s="7"/>
      <c r="AQ76" s="18"/>
      <c r="AR76" s="7"/>
      <c r="AS76" s="18"/>
      <c r="AT76" s="18">
        <v>94</v>
      </c>
      <c r="AU76" s="18"/>
      <c r="AV76" s="18"/>
      <c r="AW76" s="7"/>
      <c r="AX76" s="18"/>
      <c r="AY76" s="7"/>
      <c r="AZ76" s="18"/>
      <c r="BA76" s="7"/>
      <c r="BB76" s="18"/>
      <c r="BC76" s="7"/>
      <c r="BD76" s="18"/>
      <c r="BE76" s="7"/>
      <c r="BF76" s="38"/>
      <c r="BG76" s="7"/>
      <c r="BH76" s="38"/>
      <c r="BI76" s="41"/>
      <c r="BJ76" s="38"/>
      <c r="BK76" s="7"/>
      <c r="BL76" s="38"/>
      <c r="BM76" s="15">
        <f>+S76+U76+W76+Y76+AA76+AC76+AE76+AG76+AI76+AK76+AM76+AO76+AQ76+AS76+AT76+AX76+AZ76+BB76+BD76+BF76+BH76+BJ76+BL76</f>
        <v>94</v>
      </c>
      <c r="BN76" s="7" t="s">
        <v>711</v>
      </c>
    </row>
    <row r="77" spans="2:66" s="4" customFormat="1" ht="75" hidden="1" customHeight="1" x14ac:dyDescent="0.4">
      <c r="B77" s="29"/>
      <c r="C77" s="69"/>
      <c r="D77" s="26"/>
      <c r="E77" s="44"/>
      <c r="F77" s="44"/>
      <c r="G77" s="26"/>
      <c r="H77" s="44"/>
      <c r="I77" s="76" t="s">
        <v>648</v>
      </c>
      <c r="J77" s="85" t="s">
        <v>712</v>
      </c>
      <c r="K77" s="86"/>
      <c r="L77" s="18" t="s">
        <v>713</v>
      </c>
      <c r="M77" s="47" t="s">
        <v>428</v>
      </c>
      <c r="N77" s="19" t="s">
        <v>99</v>
      </c>
      <c r="O77" s="19"/>
      <c r="P77" s="48" t="s">
        <v>714</v>
      </c>
      <c r="Q77" s="77" t="s">
        <v>715</v>
      </c>
      <c r="R77" s="41"/>
      <c r="S77" s="38"/>
      <c r="T77" s="7"/>
      <c r="U77" s="18"/>
      <c r="V77" s="7"/>
      <c r="W77" s="38"/>
      <c r="X77" s="7"/>
      <c r="Y77" s="38"/>
      <c r="Z77" s="20"/>
      <c r="AA77" s="38"/>
      <c r="AB77" s="7"/>
      <c r="AC77" s="38"/>
      <c r="AD77" s="7" t="s">
        <v>716</v>
      </c>
      <c r="AE77" s="18"/>
      <c r="AF77" s="7"/>
      <c r="AG77" s="18"/>
      <c r="AH77" s="7"/>
      <c r="AI77" s="18"/>
      <c r="AJ77" s="7"/>
      <c r="AK77" s="18"/>
      <c r="AL77" s="7"/>
      <c r="AM77" s="18"/>
      <c r="AN77" s="7"/>
      <c r="AO77" s="18"/>
      <c r="AP77" s="7"/>
      <c r="AQ77" s="18"/>
      <c r="AR77" s="7"/>
      <c r="AS77" s="18"/>
      <c r="AT77" s="18"/>
      <c r="AU77" s="18"/>
      <c r="AV77" s="18"/>
      <c r="AW77" s="7"/>
      <c r="AX77" s="18"/>
      <c r="AY77" s="7"/>
      <c r="AZ77" s="18"/>
      <c r="BA77" s="7"/>
      <c r="BB77" s="18"/>
      <c r="BC77" s="7"/>
      <c r="BD77" s="18"/>
      <c r="BE77" s="7"/>
      <c r="BF77" s="38"/>
      <c r="BG77" s="7"/>
      <c r="BH77" s="38"/>
      <c r="BI77" s="41"/>
      <c r="BJ77" s="38"/>
      <c r="BK77" s="7"/>
      <c r="BL77" s="38"/>
      <c r="BM77" s="15">
        <v>187</v>
      </c>
      <c r="BN77" s="7" t="s">
        <v>717</v>
      </c>
    </row>
    <row r="78" spans="2:66" s="4" customFormat="1" ht="114" hidden="1" customHeight="1" x14ac:dyDescent="0.4">
      <c r="B78" s="29"/>
      <c r="C78" s="69"/>
      <c r="D78" s="26"/>
      <c r="E78" s="44"/>
      <c r="F78" s="44"/>
      <c r="G78" s="26"/>
      <c r="H78" s="44"/>
      <c r="I78" s="85" t="s">
        <v>696</v>
      </c>
      <c r="J78" s="85" t="s">
        <v>718</v>
      </c>
      <c r="K78" s="86"/>
      <c r="L78" s="86" t="s">
        <v>719</v>
      </c>
      <c r="M78" s="19" t="s">
        <v>698</v>
      </c>
      <c r="N78" s="19" t="s">
        <v>149</v>
      </c>
      <c r="O78" s="19"/>
      <c r="P78" s="48" t="s">
        <v>720</v>
      </c>
      <c r="Q78" s="77" t="s">
        <v>721</v>
      </c>
      <c r="R78" s="41"/>
      <c r="S78" s="38"/>
      <c r="T78" s="7"/>
      <c r="U78" s="18"/>
      <c r="V78" s="7"/>
      <c r="W78" s="38"/>
      <c r="X78" s="7"/>
      <c r="Y78" s="38"/>
      <c r="Z78" s="20"/>
      <c r="AA78" s="38"/>
      <c r="AB78" s="7"/>
      <c r="AC78" s="38"/>
      <c r="AD78" s="7"/>
      <c r="AE78" s="18"/>
      <c r="AF78" s="7"/>
      <c r="AG78" s="18"/>
      <c r="AH78" s="7"/>
      <c r="AI78" s="18"/>
      <c r="AJ78" s="7"/>
      <c r="AK78" s="18"/>
      <c r="AL78" s="7"/>
      <c r="AM78" s="18"/>
      <c r="AN78" s="7" t="s">
        <v>722</v>
      </c>
      <c r="AO78" s="18"/>
      <c r="AP78" s="7"/>
      <c r="AQ78" s="18"/>
      <c r="AR78" s="7"/>
      <c r="AS78" s="18"/>
      <c r="AT78" s="18">
        <v>35</v>
      </c>
      <c r="AU78" s="18"/>
      <c r="AV78" s="18"/>
      <c r="AW78" s="7"/>
      <c r="AX78" s="18"/>
      <c r="AY78" s="7"/>
      <c r="AZ78" s="18"/>
      <c r="BA78" s="7"/>
      <c r="BB78" s="18"/>
      <c r="BC78" s="7" t="s">
        <v>723</v>
      </c>
      <c r="BD78" s="18"/>
      <c r="BE78" s="7"/>
      <c r="BF78" s="38"/>
      <c r="BG78" s="7"/>
      <c r="BH78" s="38"/>
      <c r="BI78" s="41"/>
      <c r="BJ78" s="38"/>
      <c r="BK78" s="7"/>
      <c r="BL78" s="38"/>
      <c r="BM78" s="15">
        <f>+S78+U78+W78+Y78+AA78+AC78+AE78+AG78+AI78+AK78+AM78+AO78+AQ78+AS78+AT78+AX78+AZ78+BB78+BD78+BF78+BH78+BJ78+BL78</f>
        <v>35</v>
      </c>
      <c r="BN78" s="7" t="s">
        <v>724</v>
      </c>
    </row>
    <row r="79" spans="2:66" s="4" customFormat="1" ht="88.5" hidden="1" customHeight="1" x14ac:dyDescent="0.4">
      <c r="B79" s="29"/>
      <c r="C79" s="69"/>
      <c r="D79" s="37"/>
      <c r="E79" s="37"/>
      <c r="F79" s="44"/>
      <c r="G79" s="26"/>
      <c r="H79" s="44"/>
      <c r="I79" s="85" t="s">
        <v>696</v>
      </c>
      <c r="J79" s="85" t="s">
        <v>725</v>
      </c>
      <c r="K79" s="19"/>
      <c r="L79" s="19" t="s">
        <v>726</v>
      </c>
      <c r="M79" s="47" t="s">
        <v>428</v>
      </c>
      <c r="N79" s="19" t="s">
        <v>149</v>
      </c>
      <c r="O79" s="19"/>
      <c r="P79" s="48" t="s">
        <v>727</v>
      </c>
      <c r="Q79" s="77" t="s">
        <v>728</v>
      </c>
      <c r="R79" s="41"/>
      <c r="S79" s="38"/>
      <c r="T79" s="7"/>
      <c r="U79" s="18"/>
      <c r="V79" s="7"/>
      <c r="W79" s="38"/>
      <c r="X79" s="7"/>
      <c r="Y79" s="38"/>
      <c r="Z79" s="20"/>
      <c r="AA79" s="38"/>
      <c r="AB79" s="7"/>
      <c r="AC79" s="38"/>
      <c r="AD79" s="7"/>
      <c r="AE79" s="18"/>
      <c r="AF79" s="7"/>
      <c r="AG79" s="18"/>
      <c r="AH79" s="7"/>
      <c r="AI79" s="18"/>
      <c r="AJ79" s="7"/>
      <c r="AK79" s="18"/>
      <c r="AL79" s="7"/>
      <c r="AM79" s="18"/>
      <c r="AN79" s="7"/>
      <c r="AO79" s="18"/>
      <c r="AP79" s="7"/>
      <c r="AQ79" s="18"/>
      <c r="AR79" s="7"/>
      <c r="AS79" s="18"/>
      <c r="AT79" s="18"/>
      <c r="AU79" s="18"/>
      <c r="AV79" s="18"/>
      <c r="AW79" s="7"/>
      <c r="AX79" s="18"/>
      <c r="AY79" s="7"/>
      <c r="AZ79" s="18"/>
      <c r="BA79" s="7"/>
      <c r="BB79" s="18"/>
      <c r="BC79" s="7"/>
      <c r="BD79" s="18"/>
      <c r="BE79" s="7"/>
      <c r="BF79" s="38"/>
      <c r="BG79" s="7"/>
      <c r="BH79" s="38"/>
      <c r="BI79" s="41"/>
      <c r="BJ79" s="38"/>
      <c r="BK79" s="7"/>
      <c r="BL79" s="38"/>
      <c r="BM79" s="15">
        <v>559</v>
      </c>
      <c r="BN79" s="7" t="s">
        <v>729</v>
      </c>
    </row>
    <row r="80" spans="2:66" s="4" customFormat="1" ht="115.5" hidden="1" customHeight="1" x14ac:dyDescent="0.4">
      <c r="B80" s="29"/>
      <c r="C80" s="69"/>
      <c r="D80" s="37"/>
      <c r="E80" s="37"/>
      <c r="F80" s="44"/>
      <c r="G80" s="26"/>
      <c r="H80" s="44"/>
      <c r="I80" s="84" t="s">
        <v>696</v>
      </c>
      <c r="J80" s="7" t="s">
        <v>730</v>
      </c>
      <c r="K80" s="7"/>
      <c r="L80" s="7"/>
      <c r="M80" s="17" t="s">
        <v>481</v>
      </c>
      <c r="N80" s="17" t="s">
        <v>116</v>
      </c>
      <c r="O80" s="19" t="s">
        <v>449</v>
      </c>
      <c r="P80" s="18" t="s">
        <v>731</v>
      </c>
      <c r="Q80" s="7" t="s">
        <v>732</v>
      </c>
      <c r="R80" s="41"/>
      <c r="S80" s="38"/>
      <c r="T80" s="7"/>
      <c r="U80" s="18"/>
      <c r="V80" s="7"/>
      <c r="W80" s="38"/>
      <c r="X80" s="7"/>
      <c r="Y80" s="38"/>
      <c r="Z80" s="20"/>
      <c r="AA80" s="38"/>
      <c r="AB80" s="7"/>
      <c r="AC80" s="38"/>
      <c r="AD80" s="7"/>
      <c r="AE80" s="18"/>
      <c r="AF80" s="7"/>
      <c r="AG80" s="18"/>
      <c r="AH80" s="7"/>
      <c r="AI80" s="18"/>
      <c r="AJ80" s="7"/>
      <c r="AK80" s="18"/>
      <c r="AL80" s="7"/>
      <c r="AM80" s="18"/>
      <c r="AN80" s="7" t="s">
        <v>733</v>
      </c>
      <c r="AO80" s="18">
        <v>4</v>
      </c>
      <c r="AP80" s="7"/>
      <c r="AQ80" s="18"/>
      <c r="AR80" s="7" t="s">
        <v>392</v>
      </c>
      <c r="AS80" s="18">
        <v>1</v>
      </c>
      <c r="AT80" s="18"/>
      <c r="AU80" s="18"/>
      <c r="AV80" s="18"/>
      <c r="AW80" s="7"/>
      <c r="AX80" s="18"/>
      <c r="AY80" s="7"/>
      <c r="AZ80" s="18"/>
      <c r="BA80" s="7"/>
      <c r="BB80" s="18"/>
      <c r="BC80" s="7" t="s">
        <v>734</v>
      </c>
      <c r="BD80" s="18">
        <v>4</v>
      </c>
      <c r="BE80" s="7"/>
      <c r="BF80" s="38"/>
      <c r="BG80" s="7"/>
      <c r="BH80" s="38"/>
      <c r="BI80" s="41"/>
      <c r="BJ80" s="38"/>
      <c r="BK80" s="7"/>
      <c r="BL80" s="38"/>
      <c r="BM80" s="15">
        <f>+S80+U80+W80+Y80+AA80+AC80+AE80+AG80+AI80+AK80+AM80+AO80+AQ80+AS80+AT80+AX80+AZ80+BB80+BD80+BF80+BH80+BJ80+BL80</f>
        <v>9</v>
      </c>
      <c r="BN80" s="17" t="s">
        <v>732</v>
      </c>
    </row>
    <row r="81" spans="2:67" s="4" customFormat="1" ht="129" hidden="1" customHeight="1" x14ac:dyDescent="0.4">
      <c r="B81" s="29"/>
      <c r="C81" s="69"/>
      <c r="D81" s="37"/>
      <c r="E81" s="37"/>
      <c r="F81" s="44"/>
      <c r="G81" s="26"/>
      <c r="H81" s="44"/>
      <c r="I81" s="76" t="s">
        <v>696</v>
      </c>
      <c r="J81" s="7" t="s">
        <v>735</v>
      </c>
      <c r="K81" s="87"/>
      <c r="L81" s="7"/>
      <c r="M81" s="17" t="s">
        <v>481</v>
      </c>
      <c r="N81" s="17" t="s">
        <v>116</v>
      </c>
      <c r="O81" s="19" t="s">
        <v>449</v>
      </c>
      <c r="P81" s="48" t="s">
        <v>526</v>
      </c>
      <c r="Q81" s="7" t="s">
        <v>736</v>
      </c>
      <c r="R81" s="41"/>
      <c r="S81" s="38"/>
      <c r="T81" s="7"/>
      <c r="U81" s="18"/>
      <c r="V81" s="7"/>
      <c r="W81" s="38"/>
      <c r="X81" s="7"/>
      <c r="Y81" s="38"/>
      <c r="Z81" s="20"/>
      <c r="AA81" s="38"/>
      <c r="AB81" s="7"/>
      <c r="AC81" s="38"/>
      <c r="AD81" s="7"/>
      <c r="AE81" s="18"/>
      <c r="AF81" s="7"/>
      <c r="AG81" s="18"/>
      <c r="AH81" s="7"/>
      <c r="AI81" s="18"/>
      <c r="AJ81" s="7"/>
      <c r="AK81" s="18"/>
      <c r="AL81" s="7"/>
      <c r="AM81" s="18"/>
      <c r="AN81" s="7"/>
      <c r="AO81" s="18"/>
      <c r="AP81" s="7"/>
      <c r="AQ81" s="18"/>
      <c r="AR81" s="7"/>
      <c r="AS81" s="18"/>
      <c r="AT81" s="18"/>
      <c r="AU81" s="18"/>
      <c r="AV81" s="18"/>
      <c r="AW81" s="7"/>
      <c r="AX81" s="18"/>
      <c r="AY81" s="7"/>
      <c r="AZ81" s="18"/>
      <c r="BA81" s="7"/>
      <c r="BB81" s="18"/>
      <c r="BC81" s="7"/>
      <c r="BD81" s="18"/>
      <c r="BE81" s="7"/>
      <c r="BF81" s="38"/>
      <c r="BG81" s="7"/>
      <c r="BH81" s="38"/>
      <c r="BI81" s="41"/>
      <c r="BJ81" s="38"/>
      <c r="BK81" s="7"/>
      <c r="BL81" s="38"/>
      <c r="BM81" s="15">
        <v>29</v>
      </c>
      <c r="BN81" s="17" t="s">
        <v>737</v>
      </c>
    </row>
    <row r="82" spans="2:67" s="4" customFormat="1" ht="67.5" hidden="1" customHeight="1" x14ac:dyDescent="0.4">
      <c r="B82" s="29"/>
      <c r="C82" s="69"/>
      <c r="D82" s="37"/>
      <c r="E82" s="37"/>
      <c r="F82" s="44"/>
      <c r="G82" s="26"/>
      <c r="H82" s="44"/>
      <c r="I82" s="76" t="s">
        <v>696</v>
      </c>
      <c r="J82" s="77" t="s">
        <v>738</v>
      </c>
      <c r="K82" s="87"/>
      <c r="L82" s="7"/>
      <c r="M82" s="17" t="s">
        <v>481</v>
      </c>
      <c r="N82" s="17" t="s">
        <v>116</v>
      </c>
      <c r="O82" s="19" t="s">
        <v>449</v>
      </c>
      <c r="P82" s="48" t="s">
        <v>739</v>
      </c>
      <c r="Q82" s="7" t="s">
        <v>740</v>
      </c>
      <c r="R82" s="41"/>
      <c r="S82" s="38"/>
      <c r="T82" s="7"/>
      <c r="U82" s="18"/>
      <c r="V82" s="7"/>
      <c r="W82" s="38"/>
      <c r="X82" s="7"/>
      <c r="Y82" s="38"/>
      <c r="Z82" s="20"/>
      <c r="AA82" s="38"/>
      <c r="AB82" s="7"/>
      <c r="AC82" s="38"/>
      <c r="AD82" s="7"/>
      <c r="AE82" s="18"/>
      <c r="AF82" s="7"/>
      <c r="AG82" s="18"/>
      <c r="AH82" s="7"/>
      <c r="AI82" s="18"/>
      <c r="AJ82" s="7"/>
      <c r="AK82" s="18"/>
      <c r="AL82" s="7"/>
      <c r="AM82" s="18"/>
      <c r="AN82" s="7"/>
      <c r="AO82" s="18"/>
      <c r="AP82" s="7"/>
      <c r="AQ82" s="18"/>
      <c r="AR82" s="7"/>
      <c r="AS82" s="18"/>
      <c r="AT82" s="18"/>
      <c r="AU82" s="18"/>
      <c r="AV82" s="18"/>
      <c r="AW82" s="7"/>
      <c r="AX82" s="18"/>
      <c r="AY82" s="7"/>
      <c r="AZ82" s="18"/>
      <c r="BA82" s="7"/>
      <c r="BB82" s="18"/>
      <c r="BC82" s="7"/>
      <c r="BD82" s="18"/>
      <c r="BE82" s="7"/>
      <c r="BF82" s="38"/>
      <c r="BG82" s="7"/>
      <c r="BH82" s="38"/>
      <c r="BI82" s="41"/>
      <c r="BJ82" s="38"/>
      <c r="BK82" s="7"/>
      <c r="BL82" s="38"/>
      <c r="BM82" s="15">
        <v>23</v>
      </c>
      <c r="BN82" s="17" t="s">
        <v>741</v>
      </c>
    </row>
    <row r="83" spans="2:67" s="4" customFormat="1" ht="149.25" hidden="1" customHeight="1" x14ac:dyDescent="0.4">
      <c r="B83" s="29"/>
      <c r="C83" s="69"/>
      <c r="D83" s="37"/>
      <c r="E83" s="37"/>
      <c r="F83" s="44"/>
      <c r="G83" s="26"/>
      <c r="H83" s="44"/>
      <c r="I83" s="76" t="s">
        <v>696</v>
      </c>
      <c r="J83" s="77" t="s">
        <v>742</v>
      </c>
      <c r="K83" s="87"/>
      <c r="L83" s="7"/>
      <c r="M83" s="46" t="s">
        <v>481</v>
      </c>
      <c r="N83" s="46" t="s">
        <v>116</v>
      </c>
      <c r="O83" s="47" t="s">
        <v>449</v>
      </c>
      <c r="P83" s="48" t="s">
        <v>743</v>
      </c>
      <c r="Q83" s="7" t="s">
        <v>744</v>
      </c>
      <c r="R83" s="41"/>
      <c r="S83" s="38"/>
      <c r="T83" s="7"/>
      <c r="U83" s="18"/>
      <c r="V83" s="7"/>
      <c r="W83" s="38"/>
      <c r="X83" s="7"/>
      <c r="Y83" s="38"/>
      <c r="Z83" s="20"/>
      <c r="AA83" s="38"/>
      <c r="AB83" s="7"/>
      <c r="AC83" s="38"/>
      <c r="AD83" s="7"/>
      <c r="AE83" s="18"/>
      <c r="AF83" s="7"/>
      <c r="AG83" s="18"/>
      <c r="AH83" s="7"/>
      <c r="AI83" s="18"/>
      <c r="AJ83" s="7"/>
      <c r="AK83" s="18"/>
      <c r="AL83" s="7"/>
      <c r="AM83" s="18"/>
      <c r="AN83" s="7"/>
      <c r="AO83" s="18"/>
      <c r="AP83" s="7"/>
      <c r="AQ83" s="18"/>
      <c r="AR83" s="7"/>
      <c r="AS83" s="18"/>
      <c r="AT83" s="18"/>
      <c r="AU83" s="18"/>
      <c r="AV83" s="18"/>
      <c r="AW83" s="7"/>
      <c r="AX83" s="18"/>
      <c r="AY83" s="7"/>
      <c r="AZ83" s="18"/>
      <c r="BA83" s="7"/>
      <c r="BB83" s="18"/>
      <c r="BC83" s="7"/>
      <c r="BD83" s="18"/>
      <c r="BE83" s="7"/>
      <c r="BF83" s="38"/>
      <c r="BG83" s="7"/>
      <c r="BH83" s="38"/>
      <c r="BI83" s="41"/>
      <c r="BJ83" s="38"/>
      <c r="BK83" s="7"/>
      <c r="BL83" s="38"/>
      <c r="BM83" s="15">
        <v>27</v>
      </c>
      <c r="BN83" s="17" t="s">
        <v>745</v>
      </c>
    </row>
    <row r="84" spans="2:67" s="4" customFormat="1" ht="90" hidden="1" x14ac:dyDescent="0.4">
      <c r="B84" s="15"/>
      <c r="C84" s="18"/>
      <c r="D84" s="18"/>
      <c r="E84" s="18"/>
      <c r="F84" s="18"/>
      <c r="G84" s="18"/>
      <c r="H84" s="18"/>
      <c r="I84" s="17" t="s">
        <v>696</v>
      </c>
      <c r="J84" s="18" t="s">
        <v>746</v>
      </c>
      <c r="K84" s="18"/>
      <c r="L84" s="18"/>
      <c r="M84" s="56" t="s">
        <v>747</v>
      </c>
      <c r="N84" s="19" t="s">
        <v>116</v>
      </c>
      <c r="O84" s="16" t="s">
        <v>449</v>
      </c>
      <c r="P84" s="84" t="s">
        <v>748</v>
      </c>
      <c r="Q84" s="7" t="s">
        <v>749</v>
      </c>
      <c r="R84" s="41"/>
      <c r="S84" s="38"/>
      <c r="T84" s="7"/>
      <c r="U84" s="18"/>
      <c r="V84" s="7"/>
      <c r="W84" s="38"/>
      <c r="X84" s="7"/>
      <c r="Y84" s="38"/>
      <c r="Z84" s="20"/>
      <c r="AA84" s="38"/>
      <c r="AB84" s="7"/>
      <c r="AC84" s="38"/>
      <c r="AD84" s="7"/>
      <c r="AE84" s="18"/>
      <c r="AF84" s="7"/>
      <c r="AG84" s="18"/>
      <c r="AH84" s="7"/>
      <c r="AI84" s="18"/>
      <c r="AJ84" s="7"/>
      <c r="AK84" s="18"/>
      <c r="AL84" s="7"/>
      <c r="AM84" s="18"/>
      <c r="AN84" s="7"/>
      <c r="AO84" s="18"/>
      <c r="AP84" s="7"/>
      <c r="AQ84" s="18"/>
      <c r="AR84" s="7"/>
      <c r="AS84" s="18"/>
      <c r="AT84" s="18"/>
      <c r="AU84" s="18"/>
      <c r="AV84" s="18"/>
      <c r="AW84" s="7"/>
      <c r="AX84" s="18"/>
      <c r="AY84" s="7"/>
      <c r="AZ84" s="18"/>
      <c r="BA84" s="7"/>
      <c r="BB84" s="18"/>
      <c r="BC84" s="7"/>
      <c r="BD84" s="18"/>
      <c r="BE84" s="7"/>
      <c r="BF84" s="38"/>
      <c r="BG84" s="7"/>
      <c r="BH84" s="38"/>
      <c r="BI84" s="41"/>
      <c r="BJ84" s="38"/>
      <c r="BK84" s="7"/>
      <c r="BL84" s="38"/>
      <c r="BM84" s="78">
        <v>18</v>
      </c>
      <c r="BN84" s="17" t="s">
        <v>750</v>
      </c>
      <c r="BO84" s="88"/>
    </row>
    <row r="85" spans="2:67" s="4" customFormat="1" ht="177" hidden="1" customHeight="1" x14ac:dyDescent="0.4">
      <c r="B85" s="15"/>
      <c r="C85" s="18"/>
      <c r="D85" s="18"/>
      <c r="E85" s="18"/>
      <c r="F85" s="18"/>
      <c r="G85" s="18"/>
      <c r="H85" s="18"/>
      <c r="I85" s="17" t="s">
        <v>696</v>
      </c>
      <c r="J85" s="18" t="s">
        <v>746</v>
      </c>
      <c r="K85" s="18"/>
      <c r="L85" s="18"/>
      <c r="M85" s="17" t="s">
        <v>747</v>
      </c>
      <c r="N85" s="19" t="s">
        <v>116</v>
      </c>
      <c r="O85" s="16" t="s">
        <v>449</v>
      </c>
      <c r="P85" s="17" t="s">
        <v>751</v>
      </c>
      <c r="Q85" s="7" t="s">
        <v>752</v>
      </c>
      <c r="R85" s="41"/>
      <c r="S85" s="38"/>
      <c r="T85" s="7"/>
      <c r="U85" s="18"/>
      <c r="V85" s="7"/>
      <c r="W85" s="38"/>
      <c r="X85" s="7"/>
      <c r="Y85" s="38"/>
      <c r="Z85" s="20"/>
      <c r="AA85" s="38"/>
      <c r="AB85" s="7"/>
      <c r="AC85" s="38"/>
      <c r="AD85" s="7"/>
      <c r="AE85" s="18"/>
      <c r="AF85" s="7"/>
      <c r="AG85" s="18"/>
      <c r="AH85" s="7"/>
      <c r="AI85" s="18"/>
      <c r="AJ85" s="7"/>
      <c r="AK85" s="18"/>
      <c r="AL85" s="7"/>
      <c r="AM85" s="18"/>
      <c r="AN85" s="7"/>
      <c r="AO85" s="18"/>
      <c r="AP85" s="7"/>
      <c r="AQ85" s="18"/>
      <c r="AR85" s="7"/>
      <c r="AS85" s="18"/>
      <c r="AT85" s="18"/>
      <c r="AU85" s="18"/>
      <c r="AV85" s="18"/>
      <c r="AW85" s="7"/>
      <c r="AX85" s="18"/>
      <c r="AY85" s="7"/>
      <c r="AZ85" s="18"/>
      <c r="BA85" s="7"/>
      <c r="BB85" s="18"/>
      <c r="BC85" s="7"/>
      <c r="BD85" s="18"/>
      <c r="BE85" s="7"/>
      <c r="BF85" s="38"/>
      <c r="BG85" s="7"/>
      <c r="BH85" s="38"/>
      <c r="BI85" s="41"/>
      <c r="BJ85" s="38"/>
      <c r="BK85" s="7"/>
      <c r="BL85" s="38"/>
      <c r="BM85" s="78">
        <v>21</v>
      </c>
      <c r="BN85" s="17" t="s">
        <v>753</v>
      </c>
      <c r="BO85" s="88"/>
    </row>
    <row r="86" spans="2:67" s="4" customFormat="1" ht="78" hidden="1" customHeight="1" x14ac:dyDescent="0.4">
      <c r="B86" s="15"/>
      <c r="C86" s="18"/>
      <c r="D86" s="18"/>
      <c r="E86" s="18"/>
      <c r="F86" s="18"/>
      <c r="G86" s="18"/>
      <c r="H86" s="18"/>
      <c r="I86" s="17" t="s">
        <v>696</v>
      </c>
      <c r="J86" s="18" t="s">
        <v>746</v>
      </c>
      <c r="K86" s="18"/>
      <c r="L86" s="18"/>
      <c r="M86" s="17" t="s">
        <v>747</v>
      </c>
      <c r="N86" s="19" t="s">
        <v>116</v>
      </c>
      <c r="O86" s="16" t="s">
        <v>449</v>
      </c>
      <c r="P86" s="17" t="s">
        <v>754</v>
      </c>
      <c r="Q86" s="7" t="s">
        <v>755</v>
      </c>
      <c r="R86" s="41"/>
      <c r="S86" s="38"/>
      <c r="T86" s="7"/>
      <c r="U86" s="18"/>
      <c r="V86" s="7"/>
      <c r="W86" s="38"/>
      <c r="X86" s="7"/>
      <c r="Y86" s="38"/>
      <c r="Z86" s="20"/>
      <c r="AA86" s="38"/>
      <c r="AB86" s="7"/>
      <c r="AC86" s="38"/>
      <c r="AD86" s="7"/>
      <c r="AE86" s="18"/>
      <c r="AF86" s="7"/>
      <c r="AG86" s="18"/>
      <c r="AH86" s="7"/>
      <c r="AI86" s="18"/>
      <c r="AJ86" s="7"/>
      <c r="AK86" s="18"/>
      <c r="AL86" s="7"/>
      <c r="AM86" s="18"/>
      <c r="AN86" s="7"/>
      <c r="AO86" s="18"/>
      <c r="AP86" s="7"/>
      <c r="AQ86" s="18"/>
      <c r="AR86" s="7"/>
      <c r="AS86" s="18"/>
      <c r="AT86" s="18"/>
      <c r="AU86" s="18"/>
      <c r="AV86" s="18"/>
      <c r="AW86" s="7"/>
      <c r="AX86" s="18"/>
      <c r="AY86" s="7"/>
      <c r="AZ86" s="18"/>
      <c r="BA86" s="7"/>
      <c r="BB86" s="18"/>
      <c r="BC86" s="7"/>
      <c r="BD86" s="18"/>
      <c r="BE86" s="7"/>
      <c r="BF86" s="38"/>
      <c r="BG86" s="7"/>
      <c r="BH86" s="38"/>
      <c r="BI86" s="41"/>
      <c r="BJ86" s="38"/>
      <c r="BK86" s="7"/>
      <c r="BL86" s="38"/>
      <c r="BM86" s="78">
        <v>27</v>
      </c>
      <c r="BN86" s="89" t="s">
        <v>756</v>
      </c>
      <c r="BO86" s="88"/>
    </row>
    <row r="87" spans="2:67" s="4" customFormat="1" ht="101.25" hidden="1" customHeight="1" x14ac:dyDescent="0.4">
      <c r="B87" s="15"/>
      <c r="C87" s="18"/>
      <c r="D87" s="18"/>
      <c r="E87" s="18"/>
      <c r="F87" s="18"/>
      <c r="G87" s="18"/>
      <c r="H87" s="18"/>
      <c r="I87" s="17" t="s">
        <v>696</v>
      </c>
      <c r="J87" s="18" t="s">
        <v>746</v>
      </c>
      <c r="K87" s="18"/>
      <c r="L87" s="18"/>
      <c r="M87" s="17" t="s">
        <v>747</v>
      </c>
      <c r="N87" s="19" t="s">
        <v>116</v>
      </c>
      <c r="O87" s="16" t="s">
        <v>449</v>
      </c>
      <c r="P87" s="17" t="s">
        <v>757</v>
      </c>
      <c r="Q87" s="7" t="s">
        <v>758</v>
      </c>
      <c r="R87" s="41"/>
      <c r="S87" s="38"/>
      <c r="T87" s="7"/>
      <c r="U87" s="18"/>
      <c r="V87" s="7"/>
      <c r="W87" s="38"/>
      <c r="X87" s="7"/>
      <c r="Y87" s="38"/>
      <c r="Z87" s="20"/>
      <c r="AA87" s="38"/>
      <c r="AB87" s="7"/>
      <c r="AC87" s="38"/>
      <c r="AD87" s="7"/>
      <c r="AE87" s="18"/>
      <c r="AF87" s="7"/>
      <c r="AG87" s="18"/>
      <c r="AH87" s="7"/>
      <c r="AI87" s="18"/>
      <c r="AJ87" s="7"/>
      <c r="AK87" s="18"/>
      <c r="AL87" s="7"/>
      <c r="AM87" s="18"/>
      <c r="AN87" s="7"/>
      <c r="AO87" s="18"/>
      <c r="AP87" s="7"/>
      <c r="AQ87" s="18"/>
      <c r="AR87" s="7"/>
      <c r="AS87" s="18"/>
      <c r="AT87" s="18"/>
      <c r="AU87" s="18"/>
      <c r="AV87" s="18"/>
      <c r="AW87" s="7"/>
      <c r="AX87" s="18"/>
      <c r="AY87" s="7"/>
      <c r="AZ87" s="18"/>
      <c r="BA87" s="7"/>
      <c r="BB87" s="18"/>
      <c r="BC87" s="7"/>
      <c r="BD87" s="18"/>
      <c r="BE87" s="7"/>
      <c r="BF87" s="38"/>
      <c r="BG87" s="7"/>
      <c r="BH87" s="38"/>
      <c r="BI87" s="41"/>
      <c r="BJ87" s="38"/>
      <c r="BK87" s="7"/>
      <c r="BL87" s="38"/>
      <c r="BM87" s="78">
        <v>37</v>
      </c>
      <c r="BN87" s="90" t="s">
        <v>759</v>
      </c>
      <c r="BO87" s="88"/>
    </row>
    <row r="88" spans="2:67" s="4" customFormat="1" ht="58.5" hidden="1" customHeight="1" x14ac:dyDescent="0.4">
      <c r="B88" s="29"/>
      <c r="C88" s="69"/>
      <c r="D88" s="37"/>
      <c r="E88" s="37"/>
      <c r="F88" s="44"/>
      <c r="G88" s="26"/>
      <c r="H88" s="44"/>
      <c r="I88" s="76" t="s">
        <v>696</v>
      </c>
      <c r="J88" s="87" t="s">
        <v>760</v>
      </c>
      <c r="K88" s="87"/>
      <c r="L88" s="87" t="s">
        <v>761</v>
      </c>
      <c r="M88" s="19" t="s">
        <v>698</v>
      </c>
      <c r="N88" s="44" t="s">
        <v>149</v>
      </c>
      <c r="O88" s="70"/>
      <c r="P88" s="48" t="s">
        <v>762</v>
      </c>
      <c r="Q88" s="1" t="s">
        <v>763</v>
      </c>
      <c r="R88" s="52"/>
      <c r="S88" s="50"/>
      <c r="T88" s="49"/>
      <c r="U88" s="48"/>
      <c r="V88" s="49"/>
      <c r="W88" s="50"/>
      <c r="X88" s="49"/>
      <c r="Y88" s="50"/>
      <c r="Z88" s="51"/>
      <c r="AA88" s="50"/>
      <c r="AB88" s="49"/>
      <c r="AC88" s="50"/>
      <c r="AD88" s="49"/>
      <c r="AE88" s="48"/>
      <c r="AF88" s="49"/>
      <c r="AG88" s="48"/>
      <c r="AH88" s="49"/>
      <c r="AI88" s="48"/>
      <c r="AJ88" s="49"/>
      <c r="AK88" s="48"/>
      <c r="AL88" s="49"/>
      <c r="AM88" s="48"/>
      <c r="AN88" s="49"/>
      <c r="AO88" s="48"/>
      <c r="AP88" s="49"/>
      <c r="AQ88" s="48"/>
      <c r="AR88" s="49"/>
      <c r="AS88" s="48"/>
      <c r="AT88" s="48"/>
      <c r="AU88" s="48"/>
      <c r="AV88" s="48"/>
      <c r="AW88" s="49"/>
      <c r="AX88" s="48"/>
      <c r="AY88" s="49"/>
      <c r="AZ88" s="48"/>
      <c r="BA88" s="49"/>
      <c r="BB88" s="48"/>
      <c r="BC88" s="49"/>
      <c r="BD88" s="48"/>
      <c r="BE88" s="49"/>
      <c r="BF88" s="50"/>
      <c r="BG88" s="49"/>
      <c r="BH88" s="50"/>
      <c r="BI88" s="52"/>
      <c r="BJ88" s="50"/>
      <c r="BK88" s="49"/>
      <c r="BL88" s="50"/>
      <c r="BM88" s="91">
        <v>300</v>
      </c>
      <c r="BN88" s="46" t="s">
        <v>764</v>
      </c>
    </row>
    <row r="89" spans="2:67" s="4" customFormat="1" ht="75.75" hidden="1" customHeight="1" thickBot="1" x14ac:dyDescent="0.45">
      <c r="B89" s="29"/>
      <c r="C89" s="92"/>
      <c r="D89" s="93"/>
      <c r="E89" s="93"/>
      <c r="F89" s="94"/>
      <c r="G89" s="93"/>
      <c r="H89" s="93"/>
      <c r="I89" s="95" t="s">
        <v>707</v>
      </c>
      <c r="J89" s="96" t="s">
        <v>765</v>
      </c>
      <c r="K89" s="96"/>
      <c r="L89" s="96" t="s">
        <v>766</v>
      </c>
      <c r="M89" s="97" t="s">
        <v>698</v>
      </c>
      <c r="N89" s="61" t="s">
        <v>703</v>
      </c>
      <c r="O89" s="61"/>
      <c r="P89" s="62" t="s">
        <v>767</v>
      </c>
      <c r="Q89" s="63" t="s">
        <v>768</v>
      </c>
      <c r="R89" s="64"/>
      <c r="S89" s="65"/>
      <c r="T89" s="63"/>
      <c r="U89" s="62"/>
      <c r="V89" s="63"/>
      <c r="W89" s="98"/>
      <c r="X89" s="63"/>
      <c r="Y89" s="65"/>
      <c r="Z89" s="66"/>
      <c r="AA89" s="65"/>
      <c r="AB89" s="63"/>
      <c r="AC89" s="65"/>
      <c r="AD89" s="63"/>
      <c r="AE89" s="62"/>
      <c r="AF89" s="63"/>
      <c r="AG89" s="62"/>
      <c r="AH89" s="63"/>
      <c r="AI89" s="62"/>
      <c r="AJ89" s="63"/>
      <c r="AK89" s="62"/>
      <c r="AL89" s="63"/>
      <c r="AM89" s="62"/>
      <c r="AN89" s="63"/>
      <c r="AO89" s="62"/>
      <c r="AP89" s="63"/>
      <c r="AQ89" s="62"/>
      <c r="AR89" s="92" t="s">
        <v>769</v>
      </c>
      <c r="AS89" s="62"/>
      <c r="AT89" s="62"/>
      <c r="AU89" s="62"/>
      <c r="AV89" s="62"/>
      <c r="AW89" s="63"/>
      <c r="AX89" s="62"/>
      <c r="AY89" s="63"/>
      <c r="AZ89" s="62"/>
      <c r="BA89" s="63"/>
      <c r="BB89" s="62"/>
      <c r="BC89" s="63" t="s">
        <v>770</v>
      </c>
      <c r="BD89" s="62">
        <v>1</v>
      </c>
      <c r="BE89" s="63"/>
      <c r="BF89" s="65"/>
      <c r="BG89" s="63"/>
      <c r="BH89" s="65"/>
      <c r="BI89" s="64"/>
      <c r="BJ89" s="65"/>
      <c r="BK89" s="63"/>
      <c r="BL89" s="65"/>
      <c r="BM89" s="99">
        <v>30</v>
      </c>
      <c r="BN89" s="63" t="s">
        <v>771</v>
      </c>
    </row>
    <row r="90" spans="2:67" s="4" customFormat="1" ht="112.5" hidden="1" customHeight="1" thickTop="1" x14ac:dyDescent="0.4">
      <c r="B90" s="100">
        <v>3</v>
      </c>
      <c r="C90" s="101" t="s">
        <v>772</v>
      </c>
      <c r="D90" s="22" t="s">
        <v>773</v>
      </c>
      <c r="E90" s="102">
        <v>7305</v>
      </c>
      <c r="F90" s="103">
        <v>9166</v>
      </c>
      <c r="G90" s="102">
        <v>11500</v>
      </c>
      <c r="H90" s="104" t="s">
        <v>774</v>
      </c>
      <c r="I90" s="37" t="s">
        <v>775</v>
      </c>
      <c r="J90" s="105" t="s">
        <v>776</v>
      </c>
      <c r="K90" s="105"/>
      <c r="L90" s="105"/>
      <c r="M90" s="70" t="s">
        <v>777</v>
      </c>
      <c r="N90" s="70" t="s">
        <v>116</v>
      </c>
      <c r="O90" s="16" t="s">
        <v>482</v>
      </c>
      <c r="P90" s="71" t="s">
        <v>778</v>
      </c>
      <c r="Q90" s="1" t="s">
        <v>779</v>
      </c>
      <c r="R90" s="106"/>
      <c r="S90" s="107"/>
      <c r="T90" s="69"/>
      <c r="U90" s="71"/>
      <c r="V90" s="108"/>
      <c r="W90" s="109"/>
      <c r="X90" s="105"/>
      <c r="Y90" s="107"/>
      <c r="Z90" s="110"/>
      <c r="AA90" s="107"/>
      <c r="AB90" s="69"/>
      <c r="AC90" s="107"/>
      <c r="AD90" s="69"/>
      <c r="AE90" s="71"/>
      <c r="AF90" s="69"/>
      <c r="AG90" s="71"/>
      <c r="AH90" s="69"/>
      <c r="AI90" s="71"/>
      <c r="AJ90" s="69"/>
      <c r="AK90" s="71"/>
      <c r="AL90" s="69"/>
      <c r="AM90" s="35"/>
      <c r="AN90" s="1"/>
      <c r="AO90" s="35"/>
      <c r="AP90" s="1"/>
      <c r="AQ90" s="35"/>
      <c r="AR90" s="1" t="s">
        <v>780</v>
      </c>
      <c r="AS90" s="35"/>
      <c r="AT90" s="35"/>
      <c r="AU90" s="35"/>
      <c r="AV90" s="35"/>
      <c r="AW90" s="1"/>
      <c r="AX90" s="35"/>
      <c r="AY90" s="1"/>
      <c r="AZ90" s="35"/>
      <c r="BA90" s="1"/>
      <c r="BB90" s="35"/>
      <c r="BC90" s="1" t="s">
        <v>781</v>
      </c>
      <c r="BD90" s="35"/>
      <c r="BE90" s="1"/>
      <c r="BF90" s="73"/>
      <c r="BG90" s="1"/>
      <c r="BH90" s="73"/>
      <c r="BI90" s="72"/>
      <c r="BJ90" s="73"/>
      <c r="BK90" s="1"/>
      <c r="BL90" s="73"/>
      <c r="BM90" s="75" t="s">
        <v>431</v>
      </c>
      <c r="BN90" s="1" t="s">
        <v>782</v>
      </c>
    </row>
    <row r="91" spans="2:67" s="4" customFormat="1" ht="79.5" hidden="1" customHeight="1" x14ac:dyDescent="0.4">
      <c r="B91" s="100"/>
      <c r="C91" s="101"/>
      <c r="D91" s="22"/>
      <c r="E91" s="111"/>
      <c r="F91" s="103"/>
      <c r="G91" s="111"/>
      <c r="H91" s="44"/>
      <c r="I91" s="84" t="s">
        <v>648</v>
      </c>
      <c r="J91" s="7" t="s">
        <v>783</v>
      </c>
      <c r="K91" s="7"/>
      <c r="L91" s="7"/>
      <c r="M91" s="19" t="s">
        <v>784</v>
      </c>
      <c r="N91" s="19" t="s">
        <v>99</v>
      </c>
      <c r="O91" s="16"/>
      <c r="P91" s="18" t="s">
        <v>601</v>
      </c>
      <c r="Q91" s="7" t="s">
        <v>785</v>
      </c>
      <c r="R91" s="7" t="s">
        <v>786</v>
      </c>
      <c r="S91" s="38">
        <v>5</v>
      </c>
      <c r="T91" s="7" t="s">
        <v>787</v>
      </c>
      <c r="U91" s="18">
        <v>4</v>
      </c>
      <c r="V91" s="7"/>
      <c r="W91" s="39"/>
      <c r="X91" s="7"/>
      <c r="Y91" s="38"/>
      <c r="Z91" s="20"/>
      <c r="AA91" s="38"/>
      <c r="AB91" s="7"/>
      <c r="AC91" s="38"/>
      <c r="AD91" s="7"/>
      <c r="AE91" s="18"/>
      <c r="AF91" s="7"/>
      <c r="AG91" s="18"/>
      <c r="AH91" s="7"/>
      <c r="AI91" s="18"/>
      <c r="AJ91" s="7" t="s">
        <v>367</v>
      </c>
      <c r="AK91" s="18">
        <v>1</v>
      </c>
      <c r="AL91" s="7"/>
      <c r="AM91" s="18"/>
      <c r="AN91" s="7"/>
      <c r="AO91" s="18"/>
      <c r="AP91" s="7"/>
      <c r="AQ91" s="18"/>
      <c r="AR91" s="7"/>
      <c r="AS91" s="18"/>
      <c r="AT91" s="18"/>
      <c r="AU91" s="18"/>
      <c r="AV91" s="18"/>
      <c r="AW91" s="7"/>
      <c r="AX91" s="18"/>
      <c r="AY91" s="7"/>
      <c r="AZ91" s="18"/>
      <c r="BA91" s="7"/>
      <c r="BB91" s="18"/>
      <c r="BC91" s="7"/>
      <c r="BD91" s="18"/>
      <c r="BE91" s="7" t="s">
        <v>788</v>
      </c>
      <c r="BF91" s="38">
        <v>4</v>
      </c>
      <c r="BG91" s="7"/>
      <c r="BH91" s="38"/>
      <c r="BI91" s="41"/>
      <c r="BJ91" s="38"/>
      <c r="BK91" s="7"/>
      <c r="BL91" s="38"/>
      <c r="BM91" s="15">
        <f t="shared" ref="BM91:BM99" si="1">+S91+U91+W91+Y91+AA91+AC91+AE91+AG91+AI91+AK91+AM91+AO91+AQ91+AS91+AT91+AX91+AZ91+BB91+BD91+BF91+BH91+BJ91+BL91</f>
        <v>14</v>
      </c>
      <c r="BN91" s="1" t="s">
        <v>789</v>
      </c>
    </row>
    <row r="92" spans="2:67" s="4" customFormat="1" ht="202.5" hidden="1" customHeight="1" thickBot="1" x14ac:dyDescent="0.45">
      <c r="B92" s="100"/>
      <c r="C92" s="101"/>
      <c r="D92" s="22"/>
      <c r="E92" s="111"/>
      <c r="F92" s="103"/>
      <c r="G92" s="111"/>
      <c r="H92" s="44"/>
      <c r="I92" s="76" t="s">
        <v>648</v>
      </c>
      <c r="J92" s="49" t="s">
        <v>790</v>
      </c>
      <c r="K92" s="49"/>
      <c r="L92" s="49"/>
      <c r="M92" s="47" t="s">
        <v>791</v>
      </c>
      <c r="N92" s="47" t="s">
        <v>99</v>
      </c>
      <c r="O92" s="16"/>
      <c r="P92" s="18" t="s">
        <v>792</v>
      </c>
      <c r="Q92" s="49" t="s">
        <v>793</v>
      </c>
      <c r="R92" s="7" t="s">
        <v>794</v>
      </c>
      <c r="S92" s="38">
        <v>2</v>
      </c>
      <c r="T92" s="1" t="s">
        <v>315</v>
      </c>
      <c r="U92" s="18">
        <v>3</v>
      </c>
      <c r="V92" s="7"/>
      <c r="W92" s="39"/>
      <c r="X92" s="7"/>
      <c r="Y92" s="38"/>
      <c r="Z92" s="20" t="s">
        <v>795</v>
      </c>
      <c r="AA92" s="38">
        <v>1</v>
      </c>
      <c r="AB92" s="7"/>
      <c r="AC92" s="38"/>
      <c r="AD92" s="92" t="s">
        <v>796</v>
      </c>
      <c r="AE92" s="18">
        <v>4</v>
      </c>
      <c r="AF92" s="7" t="s">
        <v>797</v>
      </c>
      <c r="AG92" s="18">
        <v>2</v>
      </c>
      <c r="AH92" s="7" t="s">
        <v>798</v>
      </c>
      <c r="AI92" s="18">
        <v>2</v>
      </c>
      <c r="AJ92" s="7" t="s">
        <v>412</v>
      </c>
      <c r="AK92" s="18">
        <v>4</v>
      </c>
      <c r="AL92" s="7" t="s">
        <v>799</v>
      </c>
      <c r="AM92" s="18">
        <v>1</v>
      </c>
      <c r="AN92" s="7"/>
      <c r="AO92" s="18"/>
      <c r="AP92" s="7"/>
      <c r="AQ92" s="18"/>
      <c r="AR92" s="7" t="s">
        <v>780</v>
      </c>
      <c r="AS92" s="18">
        <v>2</v>
      </c>
      <c r="AT92" s="18">
        <v>2</v>
      </c>
      <c r="AU92" s="18"/>
      <c r="AV92" s="18"/>
      <c r="AW92" s="7"/>
      <c r="AX92" s="18"/>
      <c r="AY92" s="7"/>
      <c r="AZ92" s="18"/>
      <c r="BA92" s="7"/>
      <c r="BB92" s="18"/>
      <c r="BC92" s="7" t="s">
        <v>800</v>
      </c>
      <c r="BD92" s="18">
        <v>2</v>
      </c>
      <c r="BE92" s="7" t="s">
        <v>801</v>
      </c>
      <c r="BF92" s="38">
        <v>2</v>
      </c>
      <c r="BG92" s="7"/>
      <c r="BH92" s="38"/>
      <c r="BI92" s="41"/>
      <c r="BJ92" s="38"/>
      <c r="BK92" s="7"/>
      <c r="BL92" s="38"/>
      <c r="BM92" s="15">
        <f t="shared" si="1"/>
        <v>27</v>
      </c>
      <c r="BN92" s="69" t="s">
        <v>802</v>
      </c>
    </row>
    <row r="93" spans="2:67" s="4" customFormat="1" ht="73.5" hidden="1" customHeight="1" thickTop="1" thickBot="1" x14ac:dyDescent="0.45">
      <c r="B93" s="57"/>
      <c r="C93" s="112"/>
      <c r="D93" s="26"/>
      <c r="E93" s="44"/>
      <c r="F93" s="26"/>
      <c r="G93" s="44"/>
      <c r="H93" s="44"/>
      <c r="I93" s="95" t="s">
        <v>648</v>
      </c>
      <c r="J93" s="63" t="s">
        <v>803</v>
      </c>
      <c r="K93" s="63"/>
      <c r="L93" s="63"/>
      <c r="M93" s="61" t="s">
        <v>804</v>
      </c>
      <c r="N93" s="61" t="s">
        <v>99</v>
      </c>
      <c r="O93" s="113"/>
      <c r="P93" s="62" t="s">
        <v>805</v>
      </c>
      <c r="Q93" s="63" t="s">
        <v>806</v>
      </c>
      <c r="R93" s="92" t="s">
        <v>807</v>
      </c>
      <c r="S93" s="114">
        <v>5</v>
      </c>
      <c r="T93" s="92" t="s">
        <v>315</v>
      </c>
      <c r="U93" s="59">
        <v>1</v>
      </c>
      <c r="V93" s="92"/>
      <c r="W93" s="115"/>
      <c r="X93" s="92"/>
      <c r="Y93" s="114"/>
      <c r="Z93" s="116"/>
      <c r="AA93" s="114"/>
      <c r="AB93" s="92"/>
      <c r="AC93" s="114"/>
      <c r="AD93" s="92" t="s">
        <v>796</v>
      </c>
      <c r="AE93" s="59">
        <v>1</v>
      </c>
      <c r="AF93" s="92"/>
      <c r="AG93" s="59"/>
      <c r="AH93" s="92"/>
      <c r="AI93" s="59"/>
      <c r="AJ93" s="92" t="s">
        <v>808</v>
      </c>
      <c r="AK93" s="59">
        <v>7</v>
      </c>
      <c r="AL93" s="92"/>
      <c r="AM93" s="59"/>
      <c r="AN93" s="92"/>
      <c r="AO93" s="59"/>
      <c r="AP93" s="92"/>
      <c r="AQ93" s="59"/>
      <c r="AR93" s="92" t="s">
        <v>780</v>
      </c>
      <c r="AS93" s="59">
        <v>2</v>
      </c>
      <c r="AT93" s="59">
        <v>1</v>
      </c>
      <c r="AU93" s="59"/>
      <c r="AV93" s="59"/>
      <c r="AW93" s="92"/>
      <c r="AX93" s="59"/>
      <c r="AY93" s="92"/>
      <c r="AZ93" s="59"/>
      <c r="BA93" s="92"/>
      <c r="BB93" s="59"/>
      <c r="BC93" s="92"/>
      <c r="BD93" s="59"/>
      <c r="BE93" s="92" t="s">
        <v>809</v>
      </c>
      <c r="BF93" s="114">
        <v>1</v>
      </c>
      <c r="BG93" s="92"/>
      <c r="BH93" s="114"/>
      <c r="BI93" s="117"/>
      <c r="BJ93" s="114"/>
      <c r="BK93" s="92"/>
      <c r="BL93" s="114"/>
      <c r="BM93" s="67">
        <f t="shared" si="1"/>
        <v>18</v>
      </c>
      <c r="BN93" s="92" t="s">
        <v>810</v>
      </c>
    </row>
    <row r="94" spans="2:67" s="4" customFormat="1" ht="86.25" hidden="1" customHeight="1" thickTop="1" x14ac:dyDescent="0.4">
      <c r="B94" s="100">
        <v>4</v>
      </c>
      <c r="C94" s="118" t="s">
        <v>811</v>
      </c>
      <c r="D94" s="104" t="s">
        <v>812</v>
      </c>
      <c r="E94" s="119">
        <v>2.9000000000000001E-2</v>
      </c>
      <c r="F94" s="120">
        <v>3.2000000000000001E-2</v>
      </c>
      <c r="G94" s="119">
        <v>3.5000000000000003E-2</v>
      </c>
      <c r="H94" s="120">
        <v>-3.9E-2</v>
      </c>
      <c r="I94" s="121" t="s">
        <v>696</v>
      </c>
      <c r="J94" s="70" t="s">
        <v>813</v>
      </c>
      <c r="K94" s="70"/>
      <c r="L94" s="70"/>
      <c r="M94" s="34" t="s">
        <v>370</v>
      </c>
      <c r="N94" s="34" t="s">
        <v>116</v>
      </c>
      <c r="O94" s="34" t="s">
        <v>175</v>
      </c>
      <c r="P94" s="35" t="s">
        <v>814</v>
      </c>
      <c r="Q94" s="1" t="s">
        <v>815</v>
      </c>
      <c r="R94" s="1" t="s">
        <v>816</v>
      </c>
      <c r="S94" s="73">
        <v>2</v>
      </c>
      <c r="T94" s="1"/>
      <c r="U94" s="35"/>
      <c r="V94" s="1"/>
      <c r="W94" s="73"/>
      <c r="X94" s="1"/>
      <c r="Y94" s="73"/>
      <c r="Z94" s="74"/>
      <c r="AA94" s="73"/>
      <c r="AB94" s="1"/>
      <c r="AC94" s="73"/>
      <c r="AD94" s="1" t="s">
        <v>817</v>
      </c>
      <c r="AE94" s="35">
        <v>1</v>
      </c>
      <c r="AF94" s="1"/>
      <c r="AG94" s="35"/>
      <c r="AH94" s="1"/>
      <c r="AI94" s="35"/>
      <c r="AJ94" s="1" t="s">
        <v>818</v>
      </c>
      <c r="AK94" s="35">
        <v>1</v>
      </c>
      <c r="AL94" s="1"/>
      <c r="AM94" s="35"/>
      <c r="AN94" s="1" t="s">
        <v>819</v>
      </c>
      <c r="AO94" s="35">
        <v>7</v>
      </c>
      <c r="AP94" s="1"/>
      <c r="AQ94" s="35"/>
      <c r="AR94" s="1" t="s">
        <v>820</v>
      </c>
      <c r="AS94" s="35">
        <v>2</v>
      </c>
      <c r="AT94" s="35"/>
      <c r="AU94" s="35"/>
      <c r="AV94" s="35"/>
      <c r="AW94" s="1"/>
      <c r="AX94" s="35"/>
      <c r="AY94" s="1"/>
      <c r="AZ94" s="35"/>
      <c r="BA94" s="1"/>
      <c r="BB94" s="35"/>
      <c r="BC94" s="1"/>
      <c r="BD94" s="35"/>
      <c r="BE94" s="1"/>
      <c r="BF94" s="73"/>
      <c r="BG94" s="1"/>
      <c r="BH94" s="73"/>
      <c r="BI94" s="72"/>
      <c r="BJ94" s="73"/>
      <c r="BK94" s="1"/>
      <c r="BL94" s="73"/>
      <c r="BM94" s="122">
        <f t="shared" si="1"/>
        <v>13</v>
      </c>
      <c r="BN94" s="33" t="s">
        <v>821</v>
      </c>
    </row>
    <row r="95" spans="2:67" s="4" customFormat="1" ht="44.25" hidden="1" customHeight="1" x14ac:dyDescent="0.4">
      <c r="B95" s="100"/>
      <c r="C95" s="123"/>
      <c r="D95" s="44" t="s">
        <v>822</v>
      </c>
      <c r="E95" s="88">
        <v>700</v>
      </c>
      <c r="F95" s="124">
        <v>14000</v>
      </c>
      <c r="G95" s="125">
        <v>17000</v>
      </c>
      <c r="H95" s="124">
        <v>10170</v>
      </c>
      <c r="I95" s="126" t="s">
        <v>696</v>
      </c>
      <c r="J95" s="47" t="s">
        <v>823</v>
      </c>
      <c r="K95" s="19"/>
      <c r="L95" s="85"/>
      <c r="M95" s="85" t="s">
        <v>628</v>
      </c>
      <c r="N95" s="19" t="s">
        <v>116</v>
      </c>
      <c r="O95" s="19" t="s">
        <v>117</v>
      </c>
      <c r="P95" s="18" t="s">
        <v>429</v>
      </c>
      <c r="Q95" s="22" t="s">
        <v>824</v>
      </c>
      <c r="R95" s="41" t="s">
        <v>579</v>
      </c>
      <c r="S95" s="38">
        <v>1</v>
      </c>
      <c r="T95" s="7"/>
      <c r="U95" s="18"/>
      <c r="V95" s="7"/>
      <c r="W95" s="38"/>
      <c r="X95" s="7"/>
      <c r="Y95" s="38"/>
      <c r="Z95" s="20"/>
      <c r="AA95" s="38"/>
      <c r="AB95" s="7"/>
      <c r="AC95" s="38"/>
      <c r="AD95" s="7"/>
      <c r="AE95" s="18"/>
      <c r="AF95" s="7"/>
      <c r="AG95" s="18"/>
      <c r="AH95" s="7"/>
      <c r="AI95" s="18"/>
      <c r="AJ95" s="7" t="s">
        <v>412</v>
      </c>
      <c r="AK95" s="18">
        <v>1</v>
      </c>
      <c r="AL95" s="7"/>
      <c r="AM95" s="18"/>
      <c r="AN95" s="7"/>
      <c r="AO95" s="18"/>
      <c r="AP95" s="7"/>
      <c r="AQ95" s="18"/>
      <c r="AR95" s="7"/>
      <c r="AS95" s="18"/>
      <c r="AT95" s="18"/>
      <c r="AU95" s="18"/>
      <c r="AV95" s="18"/>
      <c r="AW95" s="7"/>
      <c r="AX95" s="18"/>
      <c r="AY95" s="7"/>
      <c r="AZ95" s="18"/>
      <c r="BA95" s="7"/>
      <c r="BB95" s="18"/>
      <c r="BC95" s="7"/>
      <c r="BD95" s="18"/>
      <c r="BE95" s="7"/>
      <c r="BF95" s="38"/>
      <c r="BG95" s="7"/>
      <c r="BH95" s="38"/>
      <c r="BI95" s="41"/>
      <c r="BJ95" s="38"/>
      <c r="BK95" s="7"/>
      <c r="BL95" s="38"/>
      <c r="BM95" s="15">
        <f t="shared" si="1"/>
        <v>2</v>
      </c>
      <c r="BN95" s="7" t="s">
        <v>825</v>
      </c>
    </row>
    <row r="96" spans="2:67" s="4" customFormat="1" ht="55.5" hidden="1" customHeight="1" x14ac:dyDescent="0.4">
      <c r="B96" s="100"/>
      <c r="C96" s="32"/>
      <c r="D96" s="71"/>
      <c r="E96" s="43"/>
      <c r="F96" s="71"/>
      <c r="G96" s="26"/>
      <c r="H96" s="44"/>
      <c r="I96" s="126" t="s">
        <v>696</v>
      </c>
      <c r="J96" s="47" t="s">
        <v>826</v>
      </c>
      <c r="K96" s="19"/>
      <c r="L96" s="127"/>
      <c r="M96" s="127" t="s">
        <v>827</v>
      </c>
      <c r="N96" s="19" t="s">
        <v>116</v>
      </c>
      <c r="O96" s="19" t="s">
        <v>117</v>
      </c>
      <c r="P96" s="35" t="s">
        <v>828</v>
      </c>
      <c r="Q96" s="7" t="s">
        <v>829</v>
      </c>
      <c r="R96" s="7" t="s">
        <v>574</v>
      </c>
      <c r="S96" s="38">
        <v>2</v>
      </c>
      <c r="T96" s="22"/>
      <c r="U96" s="18"/>
      <c r="V96" s="7"/>
      <c r="W96" s="38"/>
      <c r="X96" s="7" t="s">
        <v>830</v>
      </c>
      <c r="Y96" s="38">
        <v>2</v>
      </c>
      <c r="Z96" s="20"/>
      <c r="AA96" s="38"/>
      <c r="AB96" s="7"/>
      <c r="AC96" s="38"/>
      <c r="AD96" s="7" t="s">
        <v>831</v>
      </c>
      <c r="AE96" s="18">
        <v>1</v>
      </c>
      <c r="AF96" s="7"/>
      <c r="AG96" s="18"/>
      <c r="AH96" s="7" t="s">
        <v>832</v>
      </c>
      <c r="AI96" s="18">
        <v>1</v>
      </c>
      <c r="AJ96" s="7" t="s">
        <v>412</v>
      </c>
      <c r="AK96" s="18">
        <v>1</v>
      </c>
      <c r="AL96" s="7" t="s">
        <v>833</v>
      </c>
      <c r="AM96" s="18">
        <v>1</v>
      </c>
      <c r="AN96" s="22"/>
      <c r="AO96" s="18"/>
      <c r="AP96" s="7"/>
      <c r="AQ96" s="18"/>
      <c r="AR96" s="7"/>
      <c r="AS96" s="18"/>
      <c r="AT96" s="18"/>
      <c r="AU96" s="18"/>
      <c r="AV96" s="18"/>
      <c r="AW96" s="7"/>
      <c r="AX96" s="18"/>
      <c r="AY96" s="7"/>
      <c r="AZ96" s="18"/>
      <c r="BA96" s="7"/>
      <c r="BB96" s="18"/>
      <c r="BC96" s="7" t="s">
        <v>834</v>
      </c>
      <c r="BD96" s="18">
        <v>1</v>
      </c>
      <c r="BE96" s="7"/>
      <c r="BF96" s="38"/>
      <c r="BG96" s="7"/>
      <c r="BH96" s="38"/>
      <c r="BI96" s="41"/>
      <c r="BJ96" s="38"/>
      <c r="BK96" s="7"/>
      <c r="BL96" s="38"/>
      <c r="BM96" s="15">
        <f t="shared" si="1"/>
        <v>9</v>
      </c>
      <c r="BN96" s="7" t="s">
        <v>835</v>
      </c>
    </row>
    <row r="97" spans="2:66" s="4" customFormat="1" ht="88.5" hidden="1" customHeight="1" x14ac:dyDescent="0.4">
      <c r="B97" s="100"/>
      <c r="C97" s="32"/>
      <c r="D97" s="71"/>
      <c r="E97" s="43"/>
      <c r="F97" s="71"/>
      <c r="G97" s="26"/>
      <c r="H97" s="44"/>
      <c r="I97" s="126" t="s">
        <v>696</v>
      </c>
      <c r="J97" s="47" t="s">
        <v>836</v>
      </c>
      <c r="K97" s="86"/>
      <c r="L97" s="86"/>
      <c r="M97" s="85" t="s">
        <v>605</v>
      </c>
      <c r="N97" s="19" t="s">
        <v>116</v>
      </c>
      <c r="O97" s="19" t="s">
        <v>117</v>
      </c>
      <c r="P97" s="18" t="s">
        <v>710</v>
      </c>
      <c r="Q97" s="7" t="s">
        <v>837</v>
      </c>
      <c r="R97" s="7" t="s">
        <v>838</v>
      </c>
      <c r="S97" s="38">
        <v>1</v>
      </c>
      <c r="T97" s="7" t="s">
        <v>839</v>
      </c>
      <c r="U97" s="18">
        <v>1</v>
      </c>
      <c r="V97" s="7"/>
      <c r="W97" s="38"/>
      <c r="X97" s="7"/>
      <c r="Y97" s="38"/>
      <c r="Z97" s="20"/>
      <c r="AA97" s="38"/>
      <c r="AB97" s="7"/>
      <c r="AC97" s="38"/>
      <c r="AD97" s="7"/>
      <c r="AE97" s="18"/>
      <c r="AF97" s="7"/>
      <c r="AG97" s="18"/>
      <c r="AH97" s="7"/>
      <c r="AI97" s="18"/>
      <c r="AJ97" s="7" t="s">
        <v>840</v>
      </c>
      <c r="AK97" s="18">
        <v>1</v>
      </c>
      <c r="AL97" s="7"/>
      <c r="AM97" s="18"/>
      <c r="AN97" s="7"/>
      <c r="AO97" s="18"/>
      <c r="AP97" s="7"/>
      <c r="AQ97" s="18"/>
      <c r="AR97" s="7"/>
      <c r="AS97" s="18"/>
      <c r="AT97" s="18"/>
      <c r="AU97" s="18"/>
      <c r="AV97" s="18"/>
      <c r="AW97" s="7"/>
      <c r="AX97" s="18"/>
      <c r="AY97" s="7"/>
      <c r="AZ97" s="18"/>
      <c r="BA97" s="7"/>
      <c r="BB97" s="18"/>
      <c r="BC97" s="7"/>
      <c r="BD97" s="18"/>
      <c r="BE97" s="7"/>
      <c r="BF97" s="38"/>
      <c r="BG97" s="7"/>
      <c r="BH97" s="38"/>
      <c r="BI97" s="41"/>
      <c r="BJ97" s="38"/>
      <c r="BK97" s="7"/>
      <c r="BL97" s="38"/>
      <c r="BM97" s="15">
        <f t="shared" si="1"/>
        <v>3</v>
      </c>
      <c r="BN97" s="7" t="s">
        <v>841</v>
      </c>
    </row>
    <row r="98" spans="2:66" s="4" customFormat="1" ht="79.5" hidden="1" customHeight="1" x14ac:dyDescent="0.4">
      <c r="B98" s="100"/>
      <c r="C98" s="32"/>
      <c r="D98" s="71"/>
      <c r="E98" s="43"/>
      <c r="F98" s="71"/>
      <c r="G98" s="26"/>
      <c r="H98" s="44"/>
      <c r="I98" s="126" t="s">
        <v>696</v>
      </c>
      <c r="J98" s="17" t="s">
        <v>842</v>
      </c>
      <c r="K98" s="84"/>
      <c r="L98" s="84"/>
      <c r="M98" s="85" t="s">
        <v>571</v>
      </c>
      <c r="N98" s="19" t="s">
        <v>116</v>
      </c>
      <c r="O98" s="19" t="s">
        <v>117</v>
      </c>
      <c r="P98" s="18" t="s">
        <v>843</v>
      </c>
      <c r="Q98" s="7" t="s">
        <v>844</v>
      </c>
      <c r="R98" s="7" t="s">
        <v>845</v>
      </c>
      <c r="S98" s="38">
        <v>2</v>
      </c>
      <c r="T98" s="7"/>
      <c r="U98" s="18"/>
      <c r="V98" s="7"/>
      <c r="W98" s="38"/>
      <c r="X98" s="7"/>
      <c r="Y98" s="38"/>
      <c r="Z98" s="20"/>
      <c r="AA98" s="38"/>
      <c r="AB98" s="7"/>
      <c r="AC98" s="38"/>
      <c r="AD98" s="7"/>
      <c r="AE98" s="18"/>
      <c r="AF98" s="7"/>
      <c r="AG98" s="18"/>
      <c r="AH98" s="7"/>
      <c r="AI98" s="18"/>
      <c r="AJ98" s="7" t="s">
        <v>846</v>
      </c>
      <c r="AK98" s="18">
        <v>2</v>
      </c>
      <c r="AL98" s="7"/>
      <c r="AM98" s="18"/>
      <c r="AN98" s="7"/>
      <c r="AO98" s="18"/>
      <c r="AP98" s="7"/>
      <c r="AQ98" s="18"/>
      <c r="AR98" s="7"/>
      <c r="AS98" s="18"/>
      <c r="AT98" s="18"/>
      <c r="AU98" s="18"/>
      <c r="AV98" s="18"/>
      <c r="AW98" s="7"/>
      <c r="AX98" s="18"/>
      <c r="AY98" s="7"/>
      <c r="AZ98" s="18"/>
      <c r="BA98" s="7"/>
      <c r="BB98" s="18"/>
      <c r="BC98" s="7"/>
      <c r="BD98" s="18"/>
      <c r="BE98" s="7"/>
      <c r="BF98" s="38"/>
      <c r="BG98" s="7"/>
      <c r="BH98" s="38"/>
      <c r="BI98" s="41"/>
      <c r="BJ98" s="38"/>
      <c r="BK98" s="7"/>
      <c r="BL98" s="38"/>
      <c r="BM98" s="15">
        <f t="shared" si="1"/>
        <v>4</v>
      </c>
      <c r="BN98" s="7" t="s">
        <v>844</v>
      </c>
    </row>
    <row r="99" spans="2:66" s="4" customFormat="1" ht="246.75" hidden="1" customHeight="1" x14ac:dyDescent="0.4">
      <c r="B99" s="100"/>
      <c r="C99" s="32"/>
      <c r="D99" s="71"/>
      <c r="E99" s="43"/>
      <c r="F99" s="71"/>
      <c r="G99" s="26"/>
      <c r="H99" s="44"/>
      <c r="I99" s="84" t="s">
        <v>648</v>
      </c>
      <c r="J99" s="17" t="s">
        <v>847</v>
      </c>
      <c r="K99" s="17"/>
      <c r="L99" s="17"/>
      <c r="M99" s="19" t="s">
        <v>428</v>
      </c>
      <c r="N99" s="19" t="s">
        <v>149</v>
      </c>
      <c r="O99" s="19"/>
      <c r="P99" s="18" t="s">
        <v>843</v>
      </c>
      <c r="Q99" s="22" t="s">
        <v>848</v>
      </c>
      <c r="R99" s="41"/>
      <c r="S99" s="38"/>
      <c r="T99" s="7"/>
      <c r="U99" s="18"/>
      <c r="V99" s="7"/>
      <c r="W99" s="38"/>
      <c r="X99" s="7"/>
      <c r="Y99" s="38"/>
      <c r="Z99" s="20"/>
      <c r="AA99" s="38"/>
      <c r="AB99" s="7"/>
      <c r="AC99" s="38"/>
      <c r="AD99" s="7"/>
      <c r="AE99" s="18"/>
      <c r="AF99" s="7"/>
      <c r="AG99" s="18"/>
      <c r="AH99" s="7"/>
      <c r="AI99" s="18"/>
      <c r="AJ99" s="7"/>
      <c r="AK99" s="18"/>
      <c r="AL99" s="7"/>
      <c r="AM99" s="18"/>
      <c r="AN99" s="7"/>
      <c r="AO99" s="18"/>
      <c r="AP99" s="7"/>
      <c r="AQ99" s="18"/>
      <c r="AR99" s="7"/>
      <c r="AS99" s="18"/>
      <c r="AT99" s="18">
        <v>727</v>
      </c>
      <c r="AU99" s="18"/>
      <c r="AV99" s="18"/>
      <c r="AW99" s="7"/>
      <c r="AX99" s="18"/>
      <c r="AY99" s="7"/>
      <c r="AZ99" s="18"/>
      <c r="BA99" s="7"/>
      <c r="BB99" s="18"/>
      <c r="BC99" s="7"/>
      <c r="BD99" s="18"/>
      <c r="BE99" s="7"/>
      <c r="BF99" s="38"/>
      <c r="BG99" s="7"/>
      <c r="BH99" s="38"/>
      <c r="BI99" s="41"/>
      <c r="BJ99" s="38"/>
      <c r="BK99" s="7"/>
      <c r="BL99" s="38"/>
      <c r="BM99" s="15">
        <f t="shared" si="1"/>
        <v>727</v>
      </c>
      <c r="BN99" s="7" t="s">
        <v>849</v>
      </c>
    </row>
    <row r="100" spans="2:66" s="4" customFormat="1" ht="50.25" hidden="1" customHeight="1" x14ac:dyDescent="0.4">
      <c r="B100" s="100"/>
      <c r="C100" s="128"/>
      <c r="D100" s="71"/>
      <c r="E100" s="43"/>
      <c r="F100" s="71"/>
      <c r="G100" s="26"/>
      <c r="H100" s="44"/>
      <c r="I100" s="84" t="s">
        <v>696</v>
      </c>
      <c r="J100" s="19" t="s">
        <v>850</v>
      </c>
      <c r="K100" s="19"/>
      <c r="L100" s="19"/>
      <c r="M100" s="19" t="s">
        <v>698</v>
      </c>
      <c r="N100" s="19" t="s">
        <v>116</v>
      </c>
      <c r="O100" s="19" t="s">
        <v>175</v>
      </c>
      <c r="P100" s="18" t="s">
        <v>767</v>
      </c>
      <c r="Q100" s="7" t="s">
        <v>851</v>
      </c>
      <c r="R100" s="41"/>
      <c r="S100" s="38"/>
      <c r="T100" s="7"/>
      <c r="U100" s="18"/>
      <c r="V100" s="7"/>
      <c r="W100" s="38"/>
      <c r="X100" s="7"/>
      <c r="Y100" s="38"/>
      <c r="Z100" s="20"/>
      <c r="AA100" s="38"/>
      <c r="AB100" s="7"/>
      <c r="AC100" s="38"/>
      <c r="AD100" s="7"/>
      <c r="AE100" s="18"/>
      <c r="AF100" s="7"/>
      <c r="AG100" s="18"/>
      <c r="AH100" s="7"/>
      <c r="AI100" s="18"/>
      <c r="AJ100" s="7"/>
      <c r="AK100" s="18"/>
      <c r="AL100" s="7"/>
      <c r="AM100" s="18"/>
      <c r="AN100" s="7" t="s">
        <v>376</v>
      </c>
      <c r="AO100" s="18"/>
      <c r="AP100" s="7"/>
      <c r="AQ100" s="18"/>
      <c r="AR100" s="7" t="s">
        <v>820</v>
      </c>
      <c r="AS100" s="18"/>
      <c r="AT100" s="18"/>
      <c r="AU100" s="18"/>
      <c r="AV100" s="18"/>
      <c r="AW100" s="7"/>
      <c r="AX100" s="18"/>
      <c r="AY100" s="7"/>
      <c r="AZ100" s="18"/>
      <c r="BA100" s="7"/>
      <c r="BB100" s="18"/>
      <c r="BC100" s="7"/>
      <c r="BD100" s="18"/>
      <c r="BE100" s="7"/>
      <c r="BF100" s="38"/>
      <c r="BG100" s="7"/>
      <c r="BH100" s="38"/>
      <c r="BI100" s="41"/>
      <c r="BJ100" s="38"/>
      <c r="BK100" s="7"/>
      <c r="BL100" s="38"/>
      <c r="BM100" s="78" t="s">
        <v>431</v>
      </c>
      <c r="BN100" s="7" t="s">
        <v>852</v>
      </c>
    </row>
    <row r="101" spans="2:66" s="4" customFormat="1" ht="50.25" hidden="1" customHeight="1" x14ac:dyDescent="0.4">
      <c r="B101" s="100"/>
      <c r="C101" s="128"/>
      <c r="D101" s="71"/>
      <c r="E101" s="43"/>
      <c r="F101" s="71"/>
      <c r="G101" s="26"/>
      <c r="H101" s="44"/>
      <c r="I101" s="84" t="s">
        <v>696</v>
      </c>
      <c r="J101" s="19" t="s">
        <v>853</v>
      </c>
      <c r="K101" s="19"/>
      <c r="L101" s="19"/>
      <c r="M101" s="19" t="s">
        <v>698</v>
      </c>
      <c r="N101" s="19" t="s">
        <v>116</v>
      </c>
      <c r="O101" s="19" t="s">
        <v>175</v>
      </c>
      <c r="P101" s="18" t="s">
        <v>854</v>
      </c>
      <c r="Q101" s="7" t="s">
        <v>855</v>
      </c>
      <c r="R101" s="41"/>
      <c r="S101" s="38"/>
      <c r="T101" s="7"/>
      <c r="U101" s="18"/>
      <c r="V101" s="7"/>
      <c r="W101" s="38"/>
      <c r="X101" s="7"/>
      <c r="Y101" s="38"/>
      <c r="Z101" s="20"/>
      <c r="AA101" s="38"/>
      <c r="AB101" s="7"/>
      <c r="AC101" s="38"/>
      <c r="AD101" s="7"/>
      <c r="AE101" s="18"/>
      <c r="AF101" s="7"/>
      <c r="AG101" s="18"/>
      <c r="AH101" s="7"/>
      <c r="AI101" s="18"/>
      <c r="AJ101" s="7"/>
      <c r="AK101" s="18"/>
      <c r="AL101" s="7"/>
      <c r="AM101" s="18"/>
      <c r="AN101" s="7" t="s">
        <v>391</v>
      </c>
      <c r="AO101" s="18"/>
      <c r="AP101" s="7"/>
      <c r="AQ101" s="18"/>
      <c r="AR101" s="7" t="s">
        <v>820</v>
      </c>
      <c r="AS101" s="18"/>
      <c r="AT101" s="18"/>
      <c r="AU101" s="18"/>
      <c r="AV101" s="18"/>
      <c r="AW101" s="7"/>
      <c r="AX101" s="18"/>
      <c r="AY101" s="7"/>
      <c r="AZ101" s="18"/>
      <c r="BA101" s="7"/>
      <c r="BB101" s="18"/>
      <c r="BC101" s="7"/>
      <c r="BD101" s="18"/>
      <c r="BE101" s="7"/>
      <c r="BF101" s="38"/>
      <c r="BG101" s="7"/>
      <c r="BH101" s="38"/>
      <c r="BI101" s="41"/>
      <c r="BJ101" s="38"/>
      <c r="BK101" s="7"/>
      <c r="BL101" s="38"/>
      <c r="BM101" s="78" t="s">
        <v>431</v>
      </c>
      <c r="BN101" s="7" t="s">
        <v>856</v>
      </c>
    </row>
    <row r="102" spans="2:66" s="4" customFormat="1" ht="51.75" hidden="1" customHeight="1" x14ac:dyDescent="0.4">
      <c r="B102" s="100"/>
      <c r="C102" s="128"/>
      <c r="D102" s="71"/>
      <c r="E102" s="43"/>
      <c r="F102" s="71"/>
      <c r="G102" s="26"/>
      <c r="H102" s="44"/>
      <c r="I102" s="84" t="s">
        <v>696</v>
      </c>
      <c r="J102" s="17" t="s">
        <v>857</v>
      </c>
      <c r="K102" s="17"/>
      <c r="L102" s="17"/>
      <c r="M102" s="19" t="s">
        <v>698</v>
      </c>
      <c r="N102" s="19" t="s">
        <v>116</v>
      </c>
      <c r="O102" s="19" t="s">
        <v>175</v>
      </c>
      <c r="P102" s="18" t="s">
        <v>858</v>
      </c>
      <c r="Q102" s="7" t="s">
        <v>859</v>
      </c>
      <c r="R102" s="41"/>
      <c r="S102" s="38"/>
      <c r="T102" s="7"/>
      <c r="U102" s="18"/>
      <c r="V102" s="7"/>
      <c r="W102" s="38"/>
      <c r="X102" s="7"/>
      <c r="Y102" s="38"/>
      <c r="Z102" s="20"/>
      <c r="AA102" s="38"/>
      <c r="AB102" s="7"/>
      <c r="AC102" s="38"/>
      <c r="AD102" s="7"/>
      <c r="AE102" s="18"/>
      <c r="AF102" s="7"/>
      <c r="AG102" s="18"/>
      <c r="AH102" s="7"/>
      <c r="AI102" s="18"/>
      <c r="AJ102" s="7"/>
      <c r="AK102" s="18"/>
      <c r="AL102" s="7"/>
      <c r="AM102" s="18"/>
      <c r="AN102" s="7" t="s">
        <v>860</v>
      </c>
      <c r="AO102" s="18">
        <v>1</v>
      </c>
      <c r="AP102" s="7"/>
      <c r="AQ102" s="18"/>
      <c r="AR102" s="7" t="s">
        <v>820</v>
      </c>
      <c r="AS102" s="18">
        <v>2</v>
      </c>
      <c r="AT102" s="18"/>
      <c r="AU102" s="18"/>
      <c r="AV102" s="18"/>
      <c r="AW102" s="7"/>
      <c r="AX102" s="18"/>
      <c r="AY102" s="7"/>
      <c r="AZ102" s="18"/>
      <c r="BA102" s="7"/>
      <c r="BB102" s="18"/>
      <c r="BC102" s="7"/>
      <c r="BD102" s="18"/>
      <c r="BE102" s="7"/>
      <c r="BF102" s="38"/>
      <c r="BG102" s="7"/>
      <c r="BH102" s="38"/>
      <c r="BI102" s="41"/>
      <c r="BJ102" s="38"/>
      <c r="BK102" s="7"/>
      <c r="BL102" s="38"/>
      <c r="BM102" s="15">
        <f>+S102+U102+W102+Y102+AA102+AC102+AE102+AG102+AI102+AK102+AM102+AO102+AQ102+AS102+AT102+AX102+AZ102+BB102+BD102+BF102+BH102+BJ102+BL102</f>
        <v>3</v>
      </c>
      <c r="BN102" s="7" t="s">
        <v>861</v>
      </c>
    </row>
    <row r="103" spans="2:66" s="4" customFormat="1" ht="68.25" hidden="1" customHeight="1" x14ac:dyDescent="0.4">
      <c r="B103" s="100"/>
      <c r="C103" s="32"/>
      <c r="D103" s="71"/>
      <c r="E103" s="43"/>
      <c r="F103" s="71"/>
      <c r="G103" s="26"/>
      <c r="H103" s="44"/>
      <c r="I103" s="84" t="s">
        <v>696</v>
      </c>
      <c r="J103" s="17" t="s">
        <v>850</v>
      </c>
      <c r="K103" s="17"/>
      <c r="L103" s="17"/>
      <c r="M103" s="19" t="s">
        <v>698</v>
      </c>
      <c r="N103" s="19" t="s">
        <v>116</v>
      </c>
      <c r="O103" s="19" t="s">
        <v>175</v>
      </c>
      <c r="P103" s="18" t="s">
        <v>463</v>
      </c>
      <c r="Q103" s="7" t="s">
        <v>862</v>
      </c>
      <c r="R103" s="41"/>
      <c r="S103" s="38"/>
      <c r="T103" s="7"/>
      <c r="U103" s="18"/>
      <c r="V103" s="7"/>
      <c r="W103" s="38"/>
      <c r="X103" s="7"/>
      <c r="Y103" s="38"/>
      <c r="Z103" s="20"/>
      <c r="AA103" s="38"/>
      <c r="AB103" s="7"/>
      <c r="AC103" s="38"/>
      <c r="AD103" s="7"/>
      <c r="AE103" s="18"/>
      <c r="AF103" s="7"/>
      <c r="AG103" s="18"/>
      <c r="AH103" s="7"/>
      <c r="AI103" s="18"/>
      <c r="AJ103" s="7"/>
      <c r="AK103" s="18"/>
      <c r="AL103" s="7"/>
      <c r="AM103" s="18"/>
      <c r="AN103" s="7" t="s">
        <v>376</v>
      </c>
      <c r="AO103" s="18"/>
      <c r="AP103" s="7"/>
      <c r="AQ103" s="18"/>
      <c r="AR103" s="7" t="s">
        <v>820</v>
      </c>
      <c r="AS103" s="18"/>
      <c r="AT103" s="18"/>
      <c r="AU103" s="18"/>
      <c r="AV103" s="18"/>
      <c r="AW103" s="7"/>
      <c r="AX103" s="18"/>
      <c r="AY103" s="7"/>
      <c r="AZ103" s="18"/>
      <c r="BA103" s="7"/>
      <c r="BB103" s="18"/>
      <c r="BC103" s="7"/>
      <c r="BD103" s="18"/>
      <c r="BE103" s="7"/>
      <c r="BF103" s="38"/>
      <c r="BG103" s="7"/>
      <c r="BH103" s="38"/>
      <c r="BI103" s="41"/>
      <c r="BJ103" s="38"/>
      <c r="BK103" s="7"/>
      <c r="BL103" s="38"/>
      <c r="BM103" s="78" t="s">
        <v>431</v>
      </c>
      <c r="BN103" s="7" t="s">
        <v>863</v>
      </c>
    </row>
    <row r="104" spans="2:66" s="4" customFormat="1" ht="90.75" hidden="1" customHeight="1" x14ac:dyDescent="0.4">
      <c r="B104" s="100"/>
      <c r="C104" s="12"/>
      <c r="D104" s="71"/>
      <c r="E104" s="43"/>
      <c r="F104" s="71"/>
      <c r="G104" s="26"/>
      <c r="H104" s="44"/>
      <c r="I104" s="84" t="s">
        <v>696</v>
      </c>
      <c r="J104" s="17" t="s">
        <v>864</v>
      </c>
      <c r="K104" s="17" t="s">
        <v>865</v>
      </c>
      <c r="L104" s="17"/>
      <c r="M104" s="19" t="s">
        <v>310</v>
      </c>
      <c r="N104" s="19" t="s">
        <v>116</v>
      </c>
      <c r="O104" s="19" t="s">
        <v>175</v>
      </c>
      <c r="P104" s="18" t="s">
        <v>540</v>
      </c>
      <c r="Q104" s="7" t="s">
        <v>866</v>
      </c>
      <c r="R104" s="41"/>
      <c r="S104" s="38"/>
      <c r="T104" s="7"/>
      <c r="U104" s="18"/>
      <c r="V104" s="7"/>
      <c r="W104" s="38"/>
      <c r="X104" s="7" t="s">
        <v>867</v>
      </c>
      <c r="Y104" s="38"/>
      <c r="Z104" s="20"/>
      <c r="AA104" s="38"/>
      <c r="AB104" s="7"/>
      <c r="AC104" s="38"/>
      <c r="AD104" s="7"/>
      <c r="AE104" s="18"/>
      <c r="AF104" s="7"/>
      <c r="AG104" s="18"/>
      <c r="AH104" s="7"/>
      <c r="AI104" s="18"/>
      <c r="AJ104" s="7"/>
      <c r="AK104" s="18"/>
      <c r="AL104" s="7"/>
      <c r="AM104" s="18"/>
      <c r="AN104" s="7"/>
      <c r="AO104" s="18"/>
      <c r="AP104" s="7"/>
      <c r="AQ104" s="18"/>
      <c r="AR104" s="7"/>
      <c r="AS104" s="18"/>
      <c r="AT104" s="18"/>
      <c r="AU104" s="18"/>
      <c r="AV104" s="18"/>
      <c r="AW104" s="7"/>
      <c r="AX104" s="18"/>
      <c r="AY104" s="7"/>
      <c r="AZ104" s="18"/>
      <c r="BA104" s="7"/>
      <c r="BB104" s="18"/>
      <c r="BC104" s="7"/>
      <c r="BD104" s="18"/>
      <c r="BE104" s="7"/>
      <c r="BF104" s="38"/>
      <c r="BG104" s="7"/>
      <c r="BH104" s="38"/>
      <c r="BI104" s="41"/>
      <c r="BJ104" s="38"/>
      <c r="BK104" s="7"/>
      <c r="BL104" s="38"/>
      <c r="BM104" s="78" t="s">
        <v>431</v>
      </c>
      <c r="BN104" s="7" t="s">
        <v>868</v>
      </c>
    </row>
    <row r="105" spans="2:66" s="4" customFormat="1" ht="79.5" hidden="1" customHeight="1" x14ac:dyDescent="0.4">
      <c r="B105" s="100"/>
      <c r="C105" s="32"/>
      <c r="D105" s="71"/>
      <c r="E105" s="43"/>
      <c r="F105" s="71"/>
      <c r="G105" s="26"/>
      <c r="H105" s="44"/>
      <c r="I105" s="84" t="s">
        <v>696</v>
      </c>
      <c r="J105" s="17" t="s">
        <v>864</v>
      </c>
      <c r="K105" s="17" t="s">
        <v>865</v>
      </c>
      <c r="L105" s="17"/>
      <c r="M105" s="19" t="s">
        <v>310</v>
      </c>
      <c r="N105" s="19" t="s">
        <v>116</v>
      </c>
      <c r="O105" s="19" t="s">
        <v>175</v>
      </c>
      <c r="P105" s="18" t="s">
        <v>805</v>
      </c>
      <c r="Q105" s="7" t="s">
        <v>869</v>
      </c>
      <c r="R105" s="41"/>
      <c r="S105" s="38"/>
      <c r="T105" s="7"/>
      <c r="U105" s="18"/>
      <c r="V105" s="7"/>
      <c r="W105" s="38"/>
      <c r="X105" s="7" t="s">
        <v>870</v>
      </c>
      <c r="Y105" s="38"/>
      <c r="Z105" s="20"/>
      <c r="AA105" s="38"/>
      <c r="AB105" s="7"/>
      <c r="AC105" s="38"/>
      <c r="AD105" s="7"/>
      <c r="AE105" s="18"/>
      <c r="AF105" s="7"/>
      <c r="AG105" s="18"/>
      <c r="AH105" s="7"/>
      <c r="AI105" s="18"/>
      <c r="AJ105" s="7"/>
      <c r="AK105" s="18"/>
      <c r="AL105" s="7"/>
      <c r="AM105" s="18"/>
      <c r="AN105" s="7"/>
      <c r="AO105" s="18"/>
      <c r="AP105" s="7"/>
      <c r="AQ105" s="18"/>
      <c r="AR105" s="7"/>
      <c r="AS105" s="18"/>
      <c r="AT105" s="18"/>
      <c r="AU105" s="18"/>
      <c r="AV105" s="18"/>
      <c r="AW105" s="7"/>
      <c r="AX105" s="18"/>
      <c r="AY105" s="7"/>
      <c r="AZ105" s="18"/>
      <c r="BA105" s="7"/>
      <c r="BB105" s="18"/>
      <c r="BC105" s="7"/>
      <c r="BD105" s="18"/>
      <c r="BE105" s="7"/>
      <c r="BF105" s="38"/>
      <c r="BG105" s="7"/>
      <c r="BH105" s="38"/>
      <c r="BI105" s="41"/>
      <c r="BJ105" s="38"/>
      <c r="BK105" s="7"/>
      <c r="BL105" s="38"/>
      <c r="BM105" s="78" t="s">
        <v>431</v>
      </c>
      <c r="BN105" s="7" t="s">
        <v>871</v>
      </c>
    </row>
    <row r="106" spans="2:66" s="4" customFormat="1" ht="90" hidden="1" customHeight="1" x14ac:dyDescent="0.4">
      <c r="B106" s="100"/>
      <c r="C106" s="12"/>
      <c r="D106" s="71"/>
      <c r="E106" s="43"/>
      <c r="F106" s="71"/>
      <c r="G106" s="26"/>
      <c r="H106" s="44"/>
      <c r="I106" s="84" t="s">
        <v>696</v>
      </c>
      <c r="J106" s="17" t="s">
        <v>872</v>
      </c>
      <c r="K106" s="17" t="s">
        <v>865</v>
      </c>
      <c r="L106" s="17"/>
      <c r="M106" s="19" t="s">
        <v>310</v>
      </c>
      <c r="N106" s="19" t="s">
        <v>116</v>
      </c>
      <c r="O106" s="19" t="s">
        <v>175</v>
      </c>
      <c r="P106" s="18" t="s">
        <v>873</v>
      </c>
      <c r="Q106" s="7" t="s">
        <v>874</v>
      </c>
      <c r="R106" s="7" t="s">
        <v>875</v>
      </c>
      <c r="S106" s="38">
        <v>2</v>
      </c>
      <c r="T106" s="7"/>
      <c r="U106" s="18"/>
      <c r="V106" s="7"/>
      <c r="W106" s="38"/>
      <c r="X106" s="7" t="s">
        <v>876</v>
      </c>
      <c r="Y106" s="38">
        <v>3</v>
      </c>
      <c r="Z106" s="20"/>
      <c r="AA106" s="38"/>
      <c r="AB106" s="7"/>
      <c r="AC106" s="38"/>
      <c r="AD106" s="7"/>
      <c r="AE106" s="18"/>
      <c r="AF106" s="7"/>
      <c r="AG106" s="18"/>
      <c r="AH106" s="7"/>
      <c r="AI106" s="18"/>
      <c r="AJ106" s="7"/>
      <c r="AK106" s="18"/>
      <c r="AL106" s="7"/>
      <c r="AM106" s="18"/>
      <c r="AN106" s="7"/>
      <c r="AO106" s="18"/>
      <c r="AP106" s="7"/>
      <c r="AQ106" s="18"/>
      <c r="AR106" s="7" t="s">
        <v>877</v>
      </c>
      <c r="AS106" s="18">
        <v>2</v>
      </c>
      <c r="AT106" s="18"/>
      <c r="AU106" s="18"/>
      <c r="AV106" s="18"/>
      <c r="AW106" s="7"/>
      <c r="AX106" s="18"/>
      <c r="AY106" s="7"/>
      <c r="AZ106" s="18"/>
      <c r="BA106" s="7"/>
      <c r="BB106" s="18"/>
      <c r="BC106" s="7"/>
      <c r="BD106" s="18"/>
      <c r="BE106" s="7"/>
      <c r="BF106" s="38"/>
      <c r="BG106" s="7"/>
      <c r="BH106" s="38"/>
      <c r="BI106" s="41"/>
      <c r="BJ106" s="38"/>
      <c r="BK106" s="7"/>
      <c r="BL106" s="38"/>
      <c r="BM106" s="15">
        <f>+S106+U106+W106+Y106+AA106+AC106+AE106+AG106+AI106+AK106+AM106+AO106+AQ106+AS106+AT106+AX106+AZ106+BB106+BD106+BF106+BH106+BJ106+BL106</f>
        <v>7</v>
      </c>
      <c r="BN106" s="7" t="s">
        <v>878</v>
      </c>
    </row>
    <row r="107" spans="2:66" s="4" customFormat="1" ht="93" hidden="1" customHeight="1" x14ac:dyDescent="0.4">
      <c r="B107" s="100"/>
      <c r="C107" s="32"/>
      <c r="D107" s="71"/>
      <c r="E107" s="43"/>
      <c r="F107" s="71"/>
      <c r="G107" s="26"/>
      <c r="H107" s="44"/>
      <c r="I107" s="84" t="s">
        <v>696</v>
      </c>
      <c r="J107" s="17" t="s">
        <v>872</v>
      </c>
      <c r="K107" s="17" t="s">
        <v>865</v>
      </c>
      <c r="L107" s="17"/>
      <c r="M107" s="19" t="s">
        <v>310</v>
      </c>
      <c r="N107" s="19" t="s">
        <v>116</v>
      </c>
      <c r="O107" s="19" t="s">
        <v>175</v>
      </c>
      <c r="P107" s="18" t="s">
        <v>879</v>
      </c>
      <c r="Q107" s="7" t="s">
        <v>880</v>
      </c>
      <c r="R107" s="41"/>
      <c r="S107" s="38"/>
      <c r="T107" s="7"/>
      <c r="U107" s="18"/>
      <c r="V107" s="7"/>
      <c r="W107" s="38"/>
      <c r="X107" s="7" t="s">
        <v>876</v>
      </c>
      <c r="Y107" s="38">
        <v>4</v>
      </c>
      <c r="Z107" s="20"/>
      <c r="AA107" s="38"/>
      <c r="AB107" s="7"/>
      <c r="AC107" s="38"/>
      <c r="AD107" s="7"/>
      <c r="AE107" s="18"/>
      <c r="AF107" s="7"/>
      <c r="AG107" s="18"/>
      <c r="AH107" s="7"/>
      <c r="AI107" s="18"/>
      <c r="AJ107" s="7"/>
      <c r="AK107" s="18"/>
      <c r="AL107" s="7"/>
      <c r="AM107" s="18"/>
      <c r="AN107" s="7"/>
      <c r="AO107" s="18"/>
      <c r="AP107" s="7"/>
      <c r="AQ107" s="18"/>
      <c r="AR107" s="7"/>
      <c r="AS107" s="18"/>
      <c r="AT107" s="18"/>
      <c r="AU107" s="18"/>
      <c r="AV107" s="18"/>
      <c r="AW107" s="7"/>
      <c r="AX107" s="18"/>
      <c r="AY107" s="7"/>
      <c r="AZ107" s="18"/>
      <c r="BA107" s="7"/>
      <c r="BB107" s="18"/>
      <c r="BC107" s="7"/>
      <c r="BD107" s="18"/>
      <c r="BE107" s="7"/>
      <c r="BF107" s="38"/>
      <c r="BG107" s="7"/>
      <c r="BH107" s="38"/>
      <c r="BI107" s="41"/>
      <c r="BJ107" s="38"/>
      <c r="BK107" s="7"/>
      <c r="BL107" s="38"/>
      <c r="BM107" s="15">
        <f>+S107+U107+W107+Y107+AA107+AC107+AE107+AG107+AI107+AK107+AM107+AO107+AQ107+AS107+AT107+AX107+AZ107+BB107+BD107+BF107+BH107+BJ107+BL107</f>
        <v>4</v>
      </c>
      <c r="BN107" s="7" t="s">
        <v>881</v>
      </c>
    </row>
    <row r="108" spans="2:66" s="4" customFormat="1" ht="180" hidden="1" customHeight="1" x14ac:dyDescent="0.4">
      <c r="B108" s="100"/>
      <c r="C108" s="32"/>
      <c r="D108" s="71"/>
      <c r="E108" s="43"/>
      <c r="F108" s="71"/>
      <c r="G108" s="26"/>
      <c r="H108" s="44"/>
      <c r="I108" s="84" t="s">
        <v>696</v>
      </c>
      <c r="J108" s="17" t="s">
        <v>882</v>
      </c>
      <c r="K108" s="17"/>
      <c r="L108" s="17"/>
      <c r="M108" s="19" t="s">
        <v>310</v>
      </c>
      <c r="N108" s="19" t="s">
        <v>116</v>
      </c>
      <c r="O108" s="19" t="s">
        <v>449</v>
      </c>
      <c r="P108" s="18" t="s">
        <v>883</v>
      </c>
      <c r="Q108" s="7" t="s">
        <v>884</v>
      </c>
      <c r="R108" s="41"/>
      <c r="S108" s="38"/>
      <c r="T108" s="7"/>
      <c r="U108" s="18"/>
      <c r="V108" s="7"/>
      <c r="W108" s="38"/>
      <c r="X108" s="7"/>
      <c r="Y108" s="38"/>
      <c r="Z108" s="20"/>
      <c r="AA108" s="38"/>
      <c r="AB108" s="7" t="s">
        <v>885</v>
      </c>
      <c r="AC108" s="38">
        <v>11</v>
      </c>
      <c r="AD108" s="7"/>
      <c r="AE108" s="18"/>
      <c r="AF108" s="7"/>
      <c r="AG108" s="18"/>
      <c r="AH108" s="7" t="s">
        <v>886</v>
      </c>
      <c r="AI108" s="18">
        <v>2</v>
      </c>
      <c r="AJ108" s="7"/>
      <c r="AK108" s="18"/>
      <c r="AL108" s="7"/>
      <c r="AM108" s="18"/>
      <c r="AN108" s="7"/>
      <c r="AO108" s="18"/>
      <c r="AP108" s="7"/>
      <c r="AQ108" s="18"/>
      <c r="AR108" s="7" t="s">
        <v>887</v>
      </c>
      <c r="AS108" s="18">
        <v>4</v>
      </c>
      <c r="AT108" s="18"/>
      <c r="AU108" s="18"/>
      <c r="AV108" s="18"/>
      <c r="AW108" s="7"/>
      <c r="AX108" s="18"/>
      <c r="AY108" s="7"/>
      <c r="AZ108" s="18"/>
      <c r="BA108" s="7"/>
      <c r="BB108" s="18"/>
      <c r="BC108" s="7"/>
      <c r="BD108" s="18"/>
      <c r="BE108" s="7"/>
      <c r="BF108" s="38"/>
      <c r="BG108" s="7"/>
      <c r="BH108" s="38"/>
      <c r="BI108" s="41"/>
      <c r="BJ108" s="38"/>
      <c r="BK108" s="7"/>
      <c r="BL108" s="38"/>
      <c r="BM108" s="15">
        <f>+S108+U108+W108+Y108+AA108+AC108+AE108+AG108+AI108+AK108+AM108+AO108+AQ108+AS108+AT108+AX108+AZ108+BB108+BD108+BF108+BH108+BJ108+BL108</f>
        <v>17</v>
      </c>
      <c r="BN108" s="7" t="s">
        <v>888</v>
      </c>
    </row>
    <row r="109" spans="2:66" s="4" customFormat="1" ht="68.25" hidden="1" customHeight="1" x14ac:dyDescent="0.4">
      <c r="B109" s="100"/>
      <c r="C109" s="12"/>
      <c r="D109" s="71"/>
      <c r="E109" s="43"/>
      <c r="F109" s="71"/>
      <c r="G109" s="26"/>
      <c r="H109" s="44"/>
      <c r="I109" s="84" t="s">
        <v>696</v>
      </c>
      <c r="J109" s="17" t="s">
        <v>889</v>
      </c>
      <c r="K109" s="17"/>
      <c r="L109" s="17"/>
      <c r="M109" s="19" t="s">
        <v>890</v>
      </c>
      <c r="N109" s="19" t="s">
        <v>116</v>
      </c>
      <c r="O109" s="19" t="s">
        <v>117</v>
      </c>
      <c r="P109" s="18" t="s">
        <v>891</v>
      </c>
      <c r="Q109" s="7" t="s">
        <v>892</v>
      </c>
      <c r="R109" s="41"/>
      <c r="S109" s="38"/>
      <c r="T109" s="7"/>
      <c r="U109" s="18"/>
      <c r="V109" s="7"/>
      <c r="W109" s="38"/>
      <c r="X109" s="7"/>
      <c r="Y109" s="38"/>
      <c r="Z109" s="20"/>
      <c r="AA109" s="38"/>
      <c r="AB109" s="7"/>
      <c r="AC109" s="38"/>
      <c r="AD109" s="7"/>
      <c r="AE109" s="18"/>
      <c r="AF109" s="7"/>
      <c r="AG109" s="18"/>
      <c r="AH109" s="7"/>
      <c r="AI109" s="18"/>
      <c r="AJ109" s="7"/>
      <c r="AK109" s="18"/>
      <c r="AL109" s="7"/>
      <c r="AM109" s="18"/>
      <c r="AN109" s="7"/>
      <c r="AO109" s="18"/>
      <c r="AP109" s="7"/>
      <c r="AQ109" s="18"/>
      <c r="AR109" s="7" t="s">
        <v>893</v>
      </c>
      <c r="AS109" s="18">
        <v>1</v>
      </c>
      <c r="AT109" s="18"/>
      <c r="AU109" s="18"/>
      <c r="AV109" s="18"/>
      <c r="AW109" s="7"/>
      <c r="AX109" s="18"/>
      <c r="AY109" s="7"/>
      <c r="AZ109" s="18"/>
      <c r="BA109" s="7" t="s">
        <v>894</v>
      </c>
      <c r="BB109" s="18">
        <v>1</v>
      </c>
      <c r="BC109" s="7"/>
      <c r="BD109" s="18"/>
      <c r="BE109" s="7"/>
      <c r="BF109" s="38"/>
      <c r="BG109" s="7"/>
      <c r="BH109" s="38"/>
      <c r="BI109" s="41"/>
      <c r="BJ109" s="38"/>
      <c r="BK109" s="7"/>
      <c r="BL109" s="38"/>
      <c r="BM109" s="15">
        <f>+S109+U109+W109+Y109+AA109+AC109+AE109+AG109+AI109+AK109+AM109+AO109+AQ109+AS109+AT109+AX109+AZ109+BB109+BD109+BF109+BH109+BJ109+BL109</f>
        <v>2</v>
      </c>
      <c r="BN109" s="7" t="s">
        <v>895</v>
      </c>
    </row>
    <row r="110" spans="2:66" s="4" customFormat="1" ht="68.25" hidden="1" customHeight="1" x14ac:dyDescent="0.4">
      <c r="B110" s="100"/>
      <c r="C110" s="32"/>
      <c r="D110" s="71"/>
      <c r="E110" s="43"/>
      <c r="F110" s="71"/>
      <c r="G110" s="26"/>
      <c r="H110" s="44"/>
      <c r="I110" s="84" t="s">
        <v>696</v>
      </c>
      <c r="J110" s="17" t="s">
        <v>896</v>
      </c>
      <c r="K110" s="17"/>
      <c r="L110" s="17"/>
      <c r="M110" s="19" t="s">
        <v>890</v>
      </c>
      <c r="N110" s="19" t="s">
        <v>116</v>
      </c>
      <c r="O110" s="19" t="s">
        <v>117</v>
      </c>
      <c r="P110" s="18" t="s">
        <v>897</v>
      </c>
      <c r="Q110" s="7" t="s">
        <v>898</v>
      </c>
      <c r="R110" s="41"/>
      <c r="S110" s="38"/>
      <c r="T110" s="7"/>
      <c r="U110" s="18"/>
      <c r="V110" s="7"/>
      <c r="W110" s="38"/>
      <c r="X110" s="7"/>
      <c r="Y110" s="38"/>
      <c r="Z110" s="20"/>
      <c r="AA110" s="38"/>
      <c r="AB110" s="7"/>
      <c r="AC110" s="38"/>
      <c r="AD110" s="7"/>
      <c r="AE110" s="18"/>
      <c r="AF110" s="7"/>
      <c r="AG110" s="18"/>
      <c r="AH110" s="7"/>
      <c r="AI110" s="18"/>
      <c r="AJ110" s="7"/>
      <c r="AK110" s="18"/>
      <c r="AL110" s="7"/>
      <c r="AM110" s="18"/>
      <c r="AN110" s="7"/>
      <c r="AO110" s="18"/>
      <c r="AP110" s="7"/>
      <c r="AQ110" s="18"/>
      <c r="AR110" s="7" t="s">
        <v>392</v>
      </c>
      <c r="AS110" s="18">
        <v>1</v>
      </c>
      <c r="AT110" s="18"/>
      <c r="AU110" s="18"/>
      <c r="AV110" s="18"/>
      <c r="AW110" s="7"/>
      <c r="AX110" s="18"/>
      <c r="AY110" s="7"/>
      <c r="AZ110" s="18"/>
      <c r="BA110" s="7" t="s">
        <v>899</v>
      </c>
      <c r="BB110" s="18">
        <v>2</v>
      </c>
      <c r="BC110" s="7"/>
      <c r="BD110" s="18"/>
      <c r="BE110" s="7"/>
      <c r="BF110" s="38"/>
      <c r="BG110" s="7"/>
      <c r="BH110" s="38"/>
      <c r="BI110" s="41"/>
      <c r="BJ110" s="38"/>
      <c r="BK110" s="7"/>
      <c r="BL110" s="38"/>
      <c r="BM110" s="15">
        <f>+S110+U110+W110+Y110+AA110+AC110+AE110+AG110+AI110+AK110+AM110+AO110+AQ110+AS110+AT110+AX110+AZ110+BB110+BD110+BF110+BH110+BJ110+BL110</f>
        <v>3</v>
      </c>
      <c r="BN110" s="7" t="s">
        <v>900</v>
      </c>
    </row>
    <row r="111" spans="2:66" s="4" customFormat="1" ht="68.25" hidden="1" customHeight="1" x14ac:dyDescent="0.4">
      <c r="B111" s="100"/>
      <c r="C111" s="12"/>
      <c r="D111" s="71"/>
      <c r="E111" s="43"/>
      <c r="F111" s="71"/>
      <c r="G111" s="26"/>
      <c r="H111" s="44"/>
      <c r="I111" s="84" t="s">
        <v>696</v>
      </c>
      <c r="J111" s="17" t="s">
        <v>901</v>
      </c>
      <c r="K111" s="17"/>
      <c r="L111" s="17"/>
      <c r="M111" s="19" t="s">
        <v>902</v>
      </c>
      <c r="N111" s="19" t="s">
        <v>116</v>
      </c>
      <c r="O111" s="19" t="s">
        <v>117</v>
      </c>
      <c r="P111" s="18" t="s">
        <v>543</v>
      </c>
      <c r="Q111" s="7" t="s">
        <v>903</v>
      </c>
      <c r="R111" s="41"/>
      <c r="S111" s="38"/>
      <c r="T111" s="7"/>
      <c r="U111" s="18"/>
      <c r="V111" s="7"/>
      <c r="W111" s="38"/>
      <c r="X111" s="7"/>
      <c r="Y111" s="38"/>
      <c r="Z111" s="20"/>
      <c r="AA111" s="38"/>
      <c r="AB111" s="7"/>
      <c r="AC111" s="38"/>
      <c r="AD111" s="7"/>
      <c r="AE111" s="18"/>
      <c r="AF111" s="7"/>
      <c r="AG111" s="18"/>
      <c r="AH111" s="7"/>
      <c r="AI111" s="18"/>
      <c r="AJ111" s="7"/>
      <c r="AK111" s="18"/>
      <c r="AL111" s="7"/>
      <c r="AM111" s="18"/>
      <c r="AN111" s="7"/>
      <c r="AO111" s="18"/>
      <c r="AP111" s="7"/>
      <c r="AQ111" s="18"/>
      <c r="AR111" s="7"/>
      <c r="AS111" s="18"/>
      <c r="AT111" s="18"/>
      <c r="AU111" s="18"/>
      <c r="AV111" s="18"/>
      <c r="AW111" s="7"/>
      <c r="AX111" s="18"/>
      <c r="AY111" s="7"/>
      <c r="AZ111" s="18"/>
      <c r="BA111" s="7"/>
      <c r="BB111" s="18"/>
      <c r="BC111" s="7"/>
      <c r="BD111" s="18"/>
      <c r="BE111" s="7"/>
      <c r="BF111" s="38"/>
      <c r="BG111" s="7"/>
      <c r="BH111" s="38"/>
      <c r="BI111" s="41"/>
      <c r="BJ111" s="38"/>
      <c r="BK111" s="7"/>
      <c r="BL111" s="38"/>
      <c r="BM111" s="78">
        <v>10</v>
      </c>
      <c r="BN111" s="7" t="s">
        <v>904</v>
      </c>
    </row>
    <row r="112" spans="2:66" s="4" customFormat="1" ht="68.25" hidden="1" customHeight="1" x14ac:dyDescent="0.4">
      <c r="B112" s="100"/>
      <c r="C112" s="12"/>
      <c r="D112" s="71"/>
      <c r="E112" s="43"/>
      <c r="F112" s="71"/>
      <c r="G112" s="26"/>
      <c r="H112" s="44"/>
      <c r="I112" s="84" t="s">
        <v>696</v>
      </c>
      <c r="J112" s="17" t="s">
        <v>905</v>
      </c>
      <c r="K112" s="17"/>
      <c r="L112" s="17"/>
      <c r="M112" s="19" t="s">
        <v>906</v>
      </c>
      <c r="N112" s="19" t="s">
        <v>116</v>
      </c>
      <c r="O112" s="19" t="s">
        <v>117</v>
      </c>
      <c r="P112" s="18" t="s">
        <v>907</v>
      </c>
      <c r="Q112" s="7" t="s">
        <v>908</v>
      </c>
      <c r="R112" s="41"/>
      <c r="S112" s="38"/>
      <c r="T112" s="7"/>
      <c r="U112" s="18"/>
      <c r="V112" s="7"/>
      <c r="W112" s="38"/>
      <c r="X112" s="7"/>
      <c r="Y112" s="38"/>
      <c r="Z112" s="20"/>
      <c r="AA112" s="38"/>
      <c r="AB112" s="7"/>
      <c r="AC112" s="38"/>
      <c r="AD112" s="7"/>
      <c r="AE112" s="18"/>
      <c r="AF112" s="7"/>
      <c r="AG112" s="18"/>
      <c r="AH112" s="7"/>
      <c r="AI112" s="18"/>
      <c r="AJ112" s="7"/>
      <c r="AK112" s="18"/>
      <c r="AL112" s="7"/>
      <c r="AM112" s="18"/>
      <c r="AN112" s="7"/>
      <c r="AO112" s="18"/>
      <c r="AP112" s="7"/>
      <c r="AQ112" s="18"/>
      <c r="AR112" s="7"/>
      <c r="AS112" s="18"/>
      <c r="AT112" s="18"/>
      <c r="AU112" s="18"/>
      <c r="AV112" s="18"/>
      <c r="AW112" s="7"/>
      <c r="AX112" s="18"/>
      <c r="AY112" s="7"/>
      <c r="AZ112" s="18"/>
      <c r="BA112" s="7"/>
      <c r="BB112" s="18"/>
      <c r="BC112" s="7"/>
      <c r="BD112" s="18"/>
      <c r="BE112" s="7"/>
      <c r="BF112" s="38"/>
      <c r="BG112" s="7"/>
      <c r="BH112" s="38"/>
      <c r="BI112" s="41"/>
      <c r="BJ112" s="38"/>
      <c r="BK112" s="7"/>
      <c r="BL112" s="38"/>
      <c r="BM112" s="78" t="s">
        <v>431</v>
      </c>
      <c r="BN112" s="7" t="s">
        <v>909</v>
      </c>
    </row>
    <row r="113" spans="2:69" ht="170.25" hidden="1" customHeight="1" x14ac:dyDescent="0.4">
      <c r="B113" s="100"/>
      <c r="C113" s="12"/>
      <c r="D113" s="71"/>
      <c r="F113" s="71"/>
      <c r="G113" s="26"/>
      <c r="H113" s="44"/>
      <c r="I113" s="84" t="s">
        <v>696</v>
      </c>
      <c r="J113" s="46" t="s">
        <v>910</v>
      </c>
      <c r="K113" s="46" t="s">
        <v>911</v>
      </c>
      <c r="L113" s="46"/>
      <c r="M113" s="47" t="s">
        <v>469</v>
      </c>
      <c r="N113" s="47" t="s">
        <v>116</v>
      </c>
      <c r="O113" s="47" t="s">
        <v>482</v>
      </c>
      <c r="P113" s="48" t="s">
        <v>912</v>
      </c>
      <c r="Q113" s="7" t="s">
        <v>913</v>
      </c>
      <c r="R113" s="41"/>
      <c r="S113" s="38"/>
      <c r="T113" s="7"/>
      <c r="U113" s="18"/>
      <c r="V113" s="7"/>
      <c r="W113" s="38"/>
      <c r="X113" s="7"/>
      <c r="Y113" s="38"/>
      <c r="Z113" s="20"/>
      <c r="AA113" s="38"/>
      <c r="AB113" s="7" t="s">
        <v>914</v>
      </c>
      <c r="AC113" s="38">
        <v>11</v>
      </c>
      <c r="AD113" s="7"/>
      <c r="AE113" s="18"/>
      <c r="AF113" s="7"/>
      <c r="AG113" s="18"/>
      <c r="AH113" s="7" t="s">
        <v>886</v>
      </c>
      <c r="AI113" s="18">
        <v>2</v>
      </c>
      <c r="AJ113" s="7"/>
      <c r="AK113" s="18"/>
      <c r="AL113" s="7"/>
      <c r="AM113" s="18"/>
      <c r="AN113" s="7"/>
      <c r="AO113" s="18"/>
      <c r="AP113" s="7"/>
      <c r="AQ113" s="18"/>
      <c r="AR113" s="7" t="s">
        <v>887</v>
      </c>
      <c r="AS113" s="18">
        <v>4</v>
      </c>
      <c r="AT113" s="18"/>
      <c r="AU113" s="18"/>
      <c r="AV113" s="18"/>
      <c r="AW113" s="7"/>
      <c r="AX113" s="18"/>
      <c r="AY113" s="7"/>
      <c r="AZ113" s="18"/>
      <c r="BA113" s="7"/>
      <c r="BB113" s="18"/>
      <c r="BC113" s="7"/>
      <c r="BD113" s="18"/>
      <c r="BE113" s="7"/>
      <c r="BF113" s="38"/>
      <c r="BG113" s="7"/>
      <c r="BH113" s="38"/>
      <c r="BI113" s="41"/>
      <c r="BJ113" s="38"/>
      <c r="BK113" s="7"/>
      <c r="BL113" s="38"/>
      <c r="BM113" s="15">
        <f>+S113+U113+W113+Y113+AA113+AC113+AE113+AG113+AI113+AK113+AM113+AO113+AQ113+AS113+AT113+AX113+AZ113+BB113+BD113+BF113+BH113+BJ113+BL113</f>
        <v>17</v>
      </c>
      <c r="BN113" s="49" t="s">
        <v>915</v>
      </c>
      <c r="BO113" s="4"/>
      <c r="BP113" s="4"/>
      <c r="BQ113" s="4"/>
    </row>
    <row r="114" spans="2:69" ht="68.25" hidden="1" customHeight="1" thickBot="1" x14ac:dyDescent="0.45">
      <c r="B114" s="129"/>
      <c r="C114" s="130"/>
      <c r="D114" s="59"/>
      <c r="E114" s="58"/>
      <c r="F114" s="59"/>
      <c r="G114" s="131"/>
      <c r="H114" s="94"/>
      <c r="I114" s="95" t="s">
        <v>696</v>
      </c>
      <c r="J114" s="60" t="s">
        <v>916</v>
      </c>
      <c r="K114" s="60"/>
      <c r="L114" s="60"/>
      <c r="M114" s="61" t="s">
        <v>917</v>
      </c>
      <c r="N114" s="61" t="s">
        <v>116</v>
      </c>
      <c r="O114" s="61" t="s">
        <v>117</v>
      </c>
      <c r="P114" s="62" t="s">
        <v>540</v>
      </c>
      <c r="Q114" s="63" t="s">
        <v>918</v>
      </c>
      <c r="R114" s="64"/>
      <c r="S114" s="65"/>
      <c r="T114" s="63"/>
      <c r="U114" s="62"/>
      <c r="V114" s="63"/>
      <c r="W114" s="65"/>
      <c r="X114" s="63"/>
      <c r="Y114" s="65"/>
      <c r="Z114" s="66"/>
      <c r="AA114" s="65"/>
      <c r="AB114" s="63"/>
      <c r="AC114" s="65"/>
      <c r="AD114" s="63"/>
      <c r="AE114" s="62"/>
      <c r="AF114" s="63"/>
      <c r="AG114" s="62"/>
      <c r="AH114" s="63"/>
      <c r="AI114" s="62"/>
      <c r="AJ114" s="63" t="s">
        <v>919</v>
      </c>
      <c r="AK114" s="62">
        <v>8</v>
      </c>
      <c r="AL114" s="63"/>
      <c r="AM114" s="62"/>
      <c r="AN114" s="63"/>
      <c r="AO114" s="62"/>
      <c r="AP114" s="63"/>
      <c r="AQ114" s="62"/>
      <c r="AR114" s="63"/>
      <c r="AS114" s="62"/>
      <c r="AT114" s="62"/>
      <c r="AU114" s="62"/>
      <c r="AV114" s="62"/>
      <c r="AW114" s="63"/>
      <c r="AX114" s="62"/>
      <c r="AY114" s="63"/>
      <c r="AZ114" s="62"/>
      <c r="BA114" s="63"/>
      <c r="BB114" s="62"/>
      <c r="BC114" s="63"/>
      <c r="BD114" s="62"/>
      <c r="BE114" s="63"/>
      <c r="BF114" s="65"/>
      <c r="BG114" s="63"/>
      <c r="BH114" s="65"/>
      <c r="BI114" s="64"/>
      <c r="BJ114" s="65"/>
      <c r="BK114" s="63"/>
      <c r="BL114" s="65"/>
      <c r="BM114" s="57">
        <f>+S114+U114+W114+Y114+AA114+AC114+AE114+AG114+AI114+AK114+AM114+AO114+AQ114+AS114+AT114+AX114+AZ114+BB114+BD114+BF114+BH114+BJ114+BL114</f>
        <v>8</v>
      </c>
      <c r="BN114" s="63" t="s">
        <v>920</v>
      </c>
      <c r="BO114" s="4"/>
      <c r="BP114" s="4"/>
      <c r="BQ114" s="4"/>
    </row>
    <row r="115" spans="2:69" ht="68.25" hidden="1" customHeight="1" thickTop="1" x14ac:dyDescent="0.4">
      <c r="B115" s="132">
        <v>5</v>
      </c>
      <c r="C115" s="6" t="s">
        <v>921</v>
      </c>
      <c r="D115" s="133" t="s">
        <v>922</v>
      </c>
      <c r="E115" s="134">
        <v>32904</v>
      </c>
      <c r="F115" s="135">
        <v>35657</v>
      </c>
      <c r="G115" s="103">
        <v>39200</v>
      </c>
      <c r="H115" s="104" t="s">
        <v>923</v>
      </c>
      <c r="I115" s="121" t="s">
        <v>260</v>
      </c>
      <c r="J115" s="136" t="s">
        <v>924</v>
      </c>
      <c r="K115" s="33"/>
      <c r="L115" s="33"/>
      <c r="M115" s="19" t="s">
        <v>925</v>
      </c>
      <c r="N115" s="34" t="s">
        <v>116</v>
      </c>
      <c r="O115" s="34" t="s">
        <v>175</v>
      </c>
      <c r="P115" s="35" t="s">
        <v>926</v>
      </c>
      <c r="Q115" s="1" t="s">
        <v>927</v>
      </c>
      <c r="R115" s="1" t="s">
        <v>928</v>
      </c>
      <c r="S115" s="73">
        <v>8</v>
      </c>
      <c r="T115" s="1"/>
      <c r="U115" s="35"/>
      <c r="V115" s="1"/>
      <c r="W115" s="73"/>
      <c r="X115" s="1"/>
      <c r="Y115" s="73"/>
      <c r="Z115" s="74"/>
      <c r="AA115" s="73"/>
      <c r="AB115" s="1"/>
      <c r="AC115" s="73"/>
      <c r="AD115" s="1" t="s">
        <v>929</v>
      </c>
      <c r="AE115" s="35">
        <v>3</v>
      </c>
      <c r="AF115" s="1"/>
      <c r="AG115" s="35"/>
      <c r="AH115" s="1"/>
      <c r="AI115" s="35"/>
      <c r="AJ115" s="1"/>
      <c r="AK115" s="35"/>
      <c r="AL115" s="1" t="s">
        <v>930</v>
      </c>
      <c r="AM115" s="35">
        <v>2</v>
      </c>
      <c r="AN115" s="1" t="s">
        <v>931</v>
      </c>
      <c r="AO115" s="35">
        <v>1</v>
      </c>
      <c r="AP115" s="1"/>
      <c r="AQ115" s="35"/>
      <c r="AR115" s="1"/>
      <c r="AS115" s="35"/>
      <c r="AT115" s="35">
        <v>8</v>
      </c>
      <c r="AU115" s="35"/>
      <c r="AV115" s="35">
        <v>3</v>
      </c>
      <c r="AW115" s="1"/>
      <c r="AX115" s="35"/>
      <c r="AY115" s="1"/>
      <c r="AZ115" s="35"/>
      <c r="BA115" s="1"/>
      <c r="BB115" s="35"/>
      <c r="BC115" s="1"/>
      <c r="BD115" s="35"/>
      <c r="BE115" s="1"/>
      <c r="BF115" s="73"/>
      <c r="BG115" s="1"/>
      <c r="BH115" s="73"/>
      <c r="BI115" s="72"/>
      <c r="BJ115" s="73"/>
      <c r="BK115" s="1"/>
      <c r="BL115" s="73"/>
      <c r="BM115" s="137">
        <v>40</v>
      </c>
      <c r="BN115" s="1" t="s">
        <v>932</v>
      </c>
      <c r="BO115" s="4"/>
      <c r="BP115" s="4"/>
      <c r="BQ115" s="4"/>
    </row>
    <row r="116" spans="2:69" ht="88.5" hidden="1" customHeight="1" x14ac:dyDescent="0.4">
      <c r="B116" s="29"/>
      <c r="C116" s="6"/>
      <c r="D116" s="71" t="s">
        <v>933</v>
      </c>
      <c r="E116" s="43" t="s">
        <v>934</v>
      </c>
      <c r="F116" s="71" t="s">
        <v>935</v>
      </c>
      <c r="G116" s="26" t="s">
        <v>936</v>
      </c>
      <c r="H116" s="44" t="s">
        <v>937</v>
      </c>
      <c r="I116" s="121" t="s">
        <v>260</v>
      </c>
      <c r="J116" s="33" t="s">
        <v>938</v>
      </c>
      <c r="K116" s="17"/>
      <c r="L116" s="17"/>
      <c r="M116" s="19" t="s">
        <v>925</v>
      </c>
      <c r="N116" s="34" t="s">
        <v>116</v>
      </c>
      <c r="O116" s="19" t="s">
        <v>175</v>
      </c>
      <c r="P116" s="18" t="s">
        <v>939</v>
      </c>
      <c r="Q116" s="1" t="s">
        <v>940</v>
      </c>
      <c r="R116" s="41"/>
      <c r="S116" s="38"/>
      <c r="T116" s="7"/>
      <c r="U116" s="18"/>
      <c r="V116" s="7"/>
      <c r="W116" s="38"/>
      <c r="X116" s="7"/>
      <c r="Y116" s="38"/>
      <c r="Z116" s="20"/>
      <c r="AA116" s="38"/>
      <c r="AB116" s="7"/>
      <c r="AC116" s="38"/>
      <c r="AD116" s="7"/>
      <c r="AE116" s="18"/>
      <c r="AF116" s="7"/>
      <c r="AG116" s="18"/>
      <c r="AH116" s="7"/>
      <c r="AI116" s="18"/>
      <c r="AJ116" s="7"/>
      <c r="AK116" s="18"/>
      <c r="AL116" s="7"/>
      <c r="AM116" s="18"/>
      <c r="AN116" s="7" t="s">
        <v>211</v>
      </c>
      <c r="AO116" s="18"/>
      <c r="AP116" s="7"/>
      <c r="AQ116" s="18"/>
      <c r="AR116" s="7"/>
      <c r="AS116" s="18"/>
      <c r="AT116" s="18"/>
      <c r="AU116" s="18"/>
      <c r="AV116" s="18"/>
      <c r="AW116" s="7"/>
      <c r="AX116" s="18"/>
      <c r="AY116" s="7"/>
      <c r="AZ116" s="18"/>
      <c r="BA116" s="7"/>
      <c r="BB116" s="18"/>
      <c r="BC116" s="7"/>
      <c r="BD116" s="18"/>
      <c r="BE116" s="7"/>
      <c r="BF116" s="38"/>
      <c r="BG116" s="7"/>
      <c r="BH116" s="38"/>
      <c r="BI116" s="41"/>
      <c r="BJ116" s="38"/>
      <c r="BK116" s="7"/>
      <c r="BL116" s="38"/>
      <c r="BM116" s="75">
        <v>23</v>
      </c>
      <c r="BN116" s="7" t="s">
        <v>941</v>
      </c>
      <c r="BO116" s="4"/>
      <c r="BP116" s="4"/>
      <c r="BQ116" s="4"/>
    </row>
    <row r="117" spans="2:69" ht="74.25" hidden="1" customHeight="1" x14ac:dyDescent="0.4">
      <c r="B117" s="29"/>
      <c r="C117" s="6"/>
      <c r="D117" s="71" t="s">
        <v>942</v>
      </c>
      <c r="E117" s="134">
        <v>6630</v>
      </c>
      <c r="F117" s="138">
        <v>7190</v>
      </c>
      <c r="G117" s="103">
        <v>8213</v>
      </c>
      <c r="H117" s="44" t="s">
        <v>943</v>
      </c>
      <c r="I117" s="121" t="s">
        <v>260</v>
      </c>
      <c r="J117" s="33" t="s">
        <v>944</v>
      </c>
      <c r="K117" s="17"/>
      <c r="L117" s="17"/>
      <c r="M117" s="19" t="s">
        <v>925</v>
      </c>
      <c r="N117" s="19" t="s">
        <v>116</v>
      </c>
      <c r="O117" s="19" t="s">
        <v>175</v>
      </c>
      <c r="P117" s="18" t="s">
        <v>945</v>
      </c>
      <c r="Q117" s="1" t="s">
        <v>946</v>
      </c>
      <c r="R117" s="41"/>
      <c r="S117" s="38"/>
      <c r="T117" s="7"/>
      <c r="U117" s="18"/>
      <c r="V117" s="7"/>
      <c r="W117" s="38"/>
      <c r="X117" s="7"/>
      <c r="Y117" s="38"/>
      <c r="Z117" s="20"/>
      <c r="AA117" s="38"/>
      <c r="AB117" s="7"/>
      <c r="AC117" s="38"/>
      <c r="AD117" s="7"/>
      <c r="AE117" s="18"/>
      <c r="AF117" s="7"/>
      <c r="AG117" s="18"/>
      <c r="AH117" s="7"/>
      <c r="AI117" s="18"/>
      <c r="AJ117" s="7"/>
      <c r="AK117" s="18"/>
      <c r="AL117" s="7"/>
      <c r="AM117" s="18"/>
      <c r="AN117" s="7"/>
      <c r="AO117" s="17" t="s">
        <v>947</v>
      </c>
      <c r="AP117" s="7"/>
      <c r="AQ117" s="18"/>
      <c r="AR117" s="7"/>
      <c r="AS117" s="18"/>
      <c r="AT117" s="17" t="s">
        <v>948</v>
      </c>
      <c r="AU117" s="17"/>
      <c r="AV117" s="18"/>
      <c r="AW117" s="7"/>
      <c r="AX117" s="18"/>
      <c r="AY117" s="7"/>
      <c r="AZ117" s="18"/>
      <c r="BA117" s="7"/>
      <c r="BB117" s="18"/>
      <c r="BC117" s="7"/>
      <c r="BD117" s="18"/>
      <c r="BE117" s="7"/>
      <c r="BF117" s="38"/>
      <c r="BG117" s="7"/>
      <c r="BH117" s="38"/>
      <c r="BI117" s="41"/>
      <c r="BJ117" s="38"/>
      <c r="BK117" s="7"/>
      <c r="BL117" s="38"/>
      <c r="BM117" s="75" t="s">
        <v>431</v>
      </c>
      <c r="BN117" s="7" t="s">
        <v>949</v>
      </c>
      <c r="BO117" s="4"/>
      <c r="BP117" s="4"/>
      <c r="BQ117" s="4"/>
    </row>
    <row r="118" spans="2:69" ht="74.25" hidden="1" customHeight="1" x14ac:dyDescent="0.4">
      <c r="B118" s="29"/>
      <c r="C118" s="6"/>
      <c r="D118" s="71"/>
      <c r="E118" s="134"/>
      <c r="F118" s="138"/>
      <c r="G118" s="103"/>
      <c r="H118" s="44"/>
      <c r="I118" s="121" t="s">
        <v>260</v>
      </c>
      <c r="J118" s="33" t="s">
        <v>944</v>
      </c>
      <c r="K118" s="17"/>
      <c r="L118" s="17"/>
      <c r="M118" s="19" t="s">
        <v>925</v>
      </c>
      <c r="N118" s="19" t="s">
        <v>116</v>
      </c>
      <c r="O118" s="19" t="s">
        <v>175</v>
      </c>
      <c r="P118" s="18"/>
      <c r="Q118" s="1" t="s">
        <v>950</v>
      </c>
      <c r="R118" s="41"/>
      <c r="S118" s="38"/>
      <c r="T118" s="7"/>
      <c r="U118" s="18"/>
      <c r="V118" s="7"/>
      <c r="W118" s="38"/>
      <c r="X118" s="7"/>
      <c r="Y118" s="38"/>
      <c r="Z118" s="20"/>
      <c r="AA118" s="38"/>
      <c r="AB118" s="7"/>
      <c r="AC118" s="38"/>
      <c r="AD118" s="7"/>
      <c r="AE118" s="18"/>
      <c r="AF118" s="7"/>
      <c r="AG118" s="18"/>
      <c r="AH118" s="7"/>
      <c r="AI118" s="18"/>
      <c r="AJ118" s="7"/>
      <c r="AK118" s="18"/>
      <c r="AL118" s="7"/>
      <c r="AM118" s="18"/>
      <c r="AN118" s="7" t="s">
        <v>931</v>
      </c>
      <c r="AO118" s="17"/>
      <c r="AP118" s="7"/>
      <c r="AQ118" s="18"/>
      <c r="AR118" s="7"/>
      <c r="AS118" s="18"/>
      <c r="AT118" s="17"/>
      <c r="AU118" s="17"/>
      <c r="AV118" s="18"/>
      <c r="AW118" s="7"/>
      <c r="AX118" s="18"/>
      <c r="AY118" s="7"/>
      <c r="AZ118" s="18"/>
      <c r="BA118" s="7"/>
      <c r="BB118" s="18"/>
      <c r="BC118" s="7"/>
      <c r="BD118" s="18"/>
      <c r="BE118" s="7"/>
      <c r="BF118" s="38"/>
      <c r="BG118" s="7"/>
      <c r="BH118" s="38"/>
      <c r="BI118" s="41"/>
      <c r="BJ118" s="38"/>
      <c r="BK118" s="7"/>
      <c r="BL118" s="38"/>
      <c r="BM118" s="75" t="s">
        <v>431</v>
      </c>
      <c r="BN118" s="7" t="s">
        <v>951</v>
      </c>
      <c r="BO118" s="4"/>
      <c r="BP118" s="4"/>
      <c r="BQ118" s="4"/>
    </row>
    <row r="119" spans="2:69" ht="94.5" hidden="1" customHeight="1" x14ac:dyDescent="0.4">
      <c r="B119" s="29"/>
      <c r="C119" s="6"/>
      <c r="D119" s="71"/>
      <c r="E119" s="134"/>
      <c r="F119" s="138"/>
      <c r="G119" s="103"/>
      <c r="H119" s="44"/>
      <c r="I119" s="121" t="s">
        <v>260</v>
      </c>
      <c r="J119" s="33" t="s">
        <v>944</v>
      </c>
      <c r="K119" s="17"/>
      <c r="L119" s="17"/>
      <c r="M119" s="19" t="s">
        <v>925</v>
      </c>
      <c r="N119" s="19" t="s">
        <v>116</v>
      </c>
      <c r="O119" s="19" t="s">
        <v>175</v>
      </c>
      <c r="P119" s="18" t="s">
        <v>720</v>
      </c>
      <c r="Q119" s="7" t="s">
        <v>952</v>
      </c>
      <c r="R119" s="41"/>
      <c r="S119" s="38"/>
      <c r="T119" s="7"/>
      <c r="U119" s="18"/>
      <c r="V119" s="7"/>
      <c r="W119" s="38"/>
      <c r="X119" s="7"/>
      <c r="Y119" s="38"/>
      <c r="Z119" s="20"/>
      <c r="AA119" s="38"/>
      <c r="AB119" s="7"/>
      <c r="AC119" s="38"/>
      <c r="AD119" s="7"/>
      <c r="AE119" s="18"/>
      <c r="AF119" s="7"/>
      <c r="AG119" s="18"/>
      <c r="AH119" s="7"/>
      <c r="AI119" s="18"/>
      <c r="AJ119" s="7" t="s">
        <v>420</v>
      </c>
      <c r="AK119" s="18"/>
      <c r="AL119" s="7"/>
      <c r="AM119" s="18"/>
      <c r="AN119" s="7" t="s">
        <v>953</v>
      </c>
      <c r="AO119" s="17"/>
      <c r="AP119" s="7"/>
      <c r="AQ119" s="18"/>
      <c r="AR119" s="7"/>
      <c r="AS119" s="18"/>
      <c r="AT119" s="17" t="s">
        <v>954</v>
      </c>
      <c r="AU119" s="17"/>
      <c r="AV119" s="18"/>
      <c r="AW119" s="7"/>
      <c r="AX119" s="18"/>
      <c r="AY119" s="7"/>
      <c r="AZ119" s="18"/>
      <c r="BA119" s="7"/>
      <c r="BB119" s="18"/>
      <c r="BC119" s="7"/>
      <c r="BD119" s="18"/>
      <c r="BE119" s="7"/>
      <c r="BF119" s="38"/>
      <c r="BG119" s="7"/>
      <c r="BH119" s="38"/>
      <c r="BI119" s="41"/>
      <c r="BJ119" s="38"/>
      <c r="BK119" s="7"/>
      <c r="BL119" s="38"/>
      <c r="BM119" s="75" t="s">
        <v>431</v>
      </c>
      <c r="BN119" s="7" t="s">
        <v>949</v>
      </c>
      <c r="BO119" s="4"/>
      <c r="BP119" s="4"/>
      <c r="BQ119" s="4"/>
    </row>
    <row r="120" spans="2:69" ht="111" hidden="1" customHeight="1" x14ac:dyDescent="0.4">
      <c r="B120" s="29"/>
      <c r="C120" s="80" t="s">
        <v>955</v>
      </c>
      <c r="D120" s="139"/>
      <c r="E120" s="138"/>
      <c r="F120" s="138"/>
      <c r="G120" s="140"/>
      <c r="H120" s="44"/>
      <c r="I120" s="121" t="s">
        <v>648</v>
      </c>
      <c r="J120" s="17" t="s">
        <v>956</v>
      </c>
      <c r="K120" s="18"/>
      <c r="L120" s="17" t="s">
        <v>957</v>
      </c>
      <c r="M120" s="17" t="s">
        <v>698</v>
      </c>
      <c r="N120" s="19" t="s">
        <v>116</v>
      </c>
      <c r="O120" s="19" t="s">
        <v>482</v>
      </c>
      <c r="P120" s="18" t="s">
        <v>720</v>
      </c>
      <c r="Q120" s="49" t="s">
        <v>958</v>
      </c>
      <c r="R120" s="49" t="s">
        <v>959</v>
      </c>
      <c r="S120" s="38">
        <v>9</v>
      </c>
      <c r="T120" s="7"/>
      <c r="U120" s="18"/>
      <c r="V120" s="7"/>
      <c r="W120" s="38"/>
      <c r="X120" s="7"/>
      <c r="Y120" s="38"/>
      <c r="Z120" s="20"/>
      <c r="AA120" s="38"/>
      <c r="AB120" s="7"/>
      <c r="AC120" s="38"/>
      <c r="AD120" s="7" t="s">
        <v>960</v>
      </c>
      <c r="AE120" s="18">
        <v>4</v>
      </c>
      <c r="AF120" s="7"/>
      <c r="AG120" s="18"/>
      <c r="AH120" s="7" t="s">
        <v>961</v>
      </c>
      <c r="AI120" s="18">
        <v>2</v>
      </c>
      <c r="AJ120" s="7"/>
      <c r="AK120" s="18"/>
      <c r="AL120" s="7"/>
      <c r="AM120" s="18"/>
      <c r="AN120" s="7" t="s">
        <v>962</v>
      </c>
      <c r="AO120" s="18">
        <v>3</v>
      </c>
      <c r="AP120" s="7"/>
      <c r="AQ120" s="18"/>
      <c r="AR120" s="7" t="s">
        <v>963</v>
      </c>
      <c r="AS120" s="18">
        <v>8</v>
      </c>
      <c r="AT120" s="18"/>
      <c r="AU120" s="18"/>
      <c r="AV120" s="18"/>
      <c r="AW120" s="49" t="s">
        <v>575</v>
      </c>
      <c r="AX120" s="18">
        <v>12</v>
      </c>
      <c r="AY120" s="7"/>
      <c r="AZ120" s="18"/>
      <c r="BA120" s="7"/>
      <c r="BB120" s="18"/>
      <c r="BC120" s="7" t="s">
        <v>964</v>
      </c>
      <c r="BD120" s="18">
        <v>6</v>
      </c>
      <c r="BE120" s="7"/>
      <c r="BF120" s="38"/>
      <c r="BG120" s="7"/>
      <c r="BH120" s="38"/>
      <c r="BI120" s="41"/>
      <c r="BJ120" s="38"/>
      <c r="BK120" s="7"/>
      <c r="BL120" s="38"/>
      <c r="BM120" s="15">
        <f>+S120+U120+W120+Y120+AA120+AC120+AE120+AG120+AI120+AK120+AM120+AO120+AQ120+AS120+AT120+AX120+AZ120+BB120+BD120+BF120+BH120+BJ120+BL120</f>
        <v>44</v>
      </c>
      <c r="BN120" s="7" t="s">
        <v>965</v>
      </c>
      <c r="BO120" s="4"/>
      <c r="BP120" s="4"/>
      <c r="BQ120" s="4"/>
    </row>
    <row r="121" spans="2:69" ht="139.5" hidden="1" customHeight="1" x14ac:dyDescent="0.4">
      <c r="B121" s="29"/>
      <c r="C121" s="80" t="s">
        <v>966</v>
      </c>
      <c r="D121" s="71"/>
      <c r="E121" s="138"/>
      <c r="F121" s="138"/>
      <c r="G121" s="103"/>
      <c r="H121" s="44"/>
      <c r="I121" s="84" t="s">
        <v>967</v>
      </c>
      <c r="J121" s="46" t="s">
        <v>968</v>
      </c>
      <c r="K121" s="46"/>
      <c r="L121" s="46"/>
      <c r="M121" s="47" t="s">
        <v>448</v>
      </c>
      <c r="N121" s="47" t="s">
        <v>116</v>
      </c>
      <c r="O121" s="19" t="s">
        <v>175</v>
      </c>
      <c r="P121" s="48" t="s">
        <v>969</v>
      </c>
      <c r="Q121" s="49" t="s">
        <v>970</v>
      </c>
      <c r="R121" s="41"/>
      <c r="S121" s="50"/>
      <c r="T121" s="49"/>
      <c r="U121" s="48"/>
      <c r="V121" s="49"/>
      <c r="W121" s="50"/>
      <c r="X121" s="49"/>
      <c r="Y121" s="50"/>
      <c r="Z121" s="51"/>
      <c r="AA121" s="50"/>
      <c r="AB121" s="49"/>
      <c r="AC121" s="50"/>
      <c r="AD121" s="49"/>
      <c r="AE121" s="48"/>
      <c r="AF121" s="49"/>
      <c r="AG121" s="48"/>
      <c r="AH121" s="49"/>
      <c r="AI121" s="48"/>
      <c r="AJ121" s="49"/>
      <c r="AK121" s="48"/>
      <c r="AL121" s="49"/>
      <c r="AM121" s="48"/>
      <c r="AN121" s="49"/>
      <c r="AO121" s="48"/>
      <c r="AP121" s="49"/>
      <c r="AQ121" s="48"/>
      <c r="AR121" s="49"/>
      <c r="AS121" s="48"/>
      <c r="AT121" s="48"/>
      <c r="AU121" s="48"/>
      <c r="AV121" s="48"/>
      <c r="AW121" s="49"/>
      <c r="AX121" s="48"/>
      <c r="AY121" s="49"/>
      <c r="AZ121" s="48"/>
      <c r="BA121" s="49"/>
      <c r="BB121" s="48"/>
      <c r="BC121" s="49"/>
      <c r="BD121" s="48"/>
      <c r="BE121" s="49"/>
      <c r="BF121" s="50"/>
      <c r="BG121" s="49"/>
      <c r="BH121" s="50"/>
      <c r="BI121" s="52"/>
      <c r="BJ121" s="50"/>
      <c r="BK121" s="49"/>
      <c r="BL121" s="50"/>
      <c r="BM121" s="141" t="s">
        <v>431</v>
      </c>
      <c r="BN121" s="49" t="s">
        <v>971</v>
      </c>
      <c r="BO121" s="4"/>
      <c r="BP121" s="4"/>
      <c r="BQ121" s="4"/>
    </row>
    <row r="122" spans="2:69" ht="74.25" hidden="1" customHeight="1" x14ac:dyDescent="0.4">
      <c r="B122" s="29"/>
      <c r="C122" s="80"/>
      <c r="D122" s="71"/>
      <c r="E122" s="138"/>
      <c r="F122" s="138"/>
      <c r="G122" s="103"/>
      <c r="H122" s="44"/>
      <c r="I122" s="84" t="s">
        <v>967</v>
      </c>
      <c r="J122" s="46" t="s">
        <v>972</v>
      </c>
      <c r="K122" s="46"/>
      <c r="L122" s="46"/>
      <c r="M122" s="47" t="s">
        <v>448</v>
      </c>
      <c r="N122" s="47" t="s">
        <v>116</v>
      </c>
      <c r="O122" s="19" t="s">
        <v>175</v>
      </c>
      <c r="P122" s="48" t="s">
        <v>973</v>
      </c>
      <c r="Q122" s="49" t="s">
        <v>974</v>
      </c>
      <c r="R122" s="41"/>
      <c r="S122" s="50"/>
      <c r="T122" s="49"/>
      <c r="U122" s="48"/>
      <c r="V122" s="49"/>
      <c r="W122" s="50"/>
      <c r="X122" s="49"/>
      <c r="Y122" s="50"/>
      <c r="Z122" s="51"/>
      <c r="AA122" s="50"/>
      <c r="AB122" s="49"/>
      <c r="AC122" s="50"/>
      <c r="AD122" s="49"/>
      <c r="AE122" s="48"/>
      <c r="AF122" s="49"/>
      <c r="AG122" s="48"/>
      <c r="AH122" s="49"/>
      <c r="AI122" s="48"/>
      <c r="AJ122" s="49"/>
      <c r="AK122" s="48"/>
      <c r="AL122" s="49"/>
      <c r="AM122" s="48"/>
      <c r="AN122" s="49" t="s">
        <v>975</v>
      </c>
      <c r="AO122" s="48"/>
      <c r="AP122" s="49"/>
      <c r="AQ122" s="48"/>
      <c r="AR122" s="49"/>
      <c r="AS122" s="48"/>
      <c r="AT122" s="48"/>
      <c r="AU122" s="48"/>
      <c r="AV122" s="48"/>
      <c r="AW122" s="49"/>
      <c r="AX122" s="48"/>
      <c r="AY122" s="49"/>
      <c r="AZ122" s="48"/>
      <c r="BA122" s="49"/>
      <c r="BB122" s="48"/>
      <c r="BC122" s="49"/>
      <c r="BD122" s="48"/>
      <c r="BE122" s="49"/>
      <c r="BF122" s="50"/>
      <c r="BG122" s="49"/>
      <c r="BH122" s="50"/>
      <c r="BI122" s="52"/>
      <c r="BJ122" s="50"/>
      <c r="BK122" s="49"/>
      <c r="BL122" s="50"/>
      <c r="BM122" s="53" t="s">
        <v>431</v>
      </c>
      <c r="BN122" s="49" t="s">
        <v>976</v>
      </c>
      <c r="BO122" s="4"/>
      <c r="BP122" s="4"/>
      <c r="BQ122" s="4"/>
    </row>
    <row r="123" spans="2:69" ht="74.25" hidden="1" customHeight="1" x14ac:dyDescent="0.4">
      <c r="B123" s="29"/>
      <c r="C123" s="80"/>
      <c r="D123" s="71"/>
      <c r="E123" s="138"/>
      <c r="F123" s="138"/>
      <c r="G123" s="103"/>
      <c r="H123" s="44"/>
      <c r="I123" s="84" t="s">
        <v>967</v>
      </c>
      <c r="J123" s="17" t="s">
        <v>977</v>
      </c>
      <c r="K123" s="17"/>
      <c r="L123" s="17"/>
      <c r="M123" s="47" t="s">
        <v>448</v>
      </c>
      <c r="N123" s="47" t="s">
        <v>116</v>
      </c>
      <c r="O123" s="19" t="s">
        <v>175</v>
      </c>
      <c r="P123" s="48" t="s">
        <v>978</v>
      </c>
      <c r="Q123" s="7" t="s">
        <v>979</v>
      </c>
      <c r="R123" s="41"/>
      <c r="S123" s="50"/>
      <c r="T123" s="49"/>
      <c r="U123" s="48"/>
      <c r="V123" s="49"/>
      <c r="W123" s="50"/>
      <c r="X123" s="49"/>
      <c r="Y123" s="50"/>
      <c r="Z123" s="51"/>
      <c r="AA123" s="50"/>
      <c r="AB123" s="49"/>
      <c r="AC123" s="50"/>
      <c r="AD123" s="49"/>
      <c r="AE123" s="48"/>
      <c r="AF123" s="49"/>
      <c r="AG123" s="48"/>
      <c r="AH123" s="49"/>
      <c r="AI123" s="48"/>
      <c r="AJ123" s="49"/>
      <c r="AK123" s="48"/>
      <c r="AL123" s="49"/>
      <c r="AM123" s="48"/>
      <c r="AN123" s="49" t="s">
        <v>211</v>
      </c>
      <c r="AO123" s="48"/>
      <c r="AP123" s="49"/>
      <c r="AQ123" s="48"/>
      <c r="AR123" s="49"/>
      <c r="AS123" s="48"/>
      <c r="AT123" s="48"/>
      <c r="AU123" s="48"/>
      <c r="AV123" s="48"/>
      <c r="AW123" s="49" t="s">
        <v>575</v>
      </c>
      <c r="AX123" s="48"/>
      <c r="AY123" s="49"/>
      <c r="AZ123" s="48"/>
      <c r="BA123" s="49"/>
      <c r="BB123" s="48"/>
      <c r="BC123" s="49"/>
      <c r="BD123" s="48"/>
      <c r="BE123" s="49"/>
      <c r="BF123" s="50"/>
      <c r="BG123" s="49"/>
      <c r="BH123" s="50"/>
      <c r="BI123" s="52"/>
      <c r="BJ123" s="50"/>
      <c r="BK123" s="49"/>
      <c r="BL123" s="50"/>
      <c r="BM123" s="53" t="s">
        <v>431</v>
      </c>
      <c r="BN123" s="49" t="s">
        <v>980</v>
      </c>
      <c r="BO123" s="4"/>
      <c r="BP123" s="4"/>
      <c r="BQ123" s="4"/>
    </row>
    <row r="124" spans="2:69" ht="74.25" hidden="1" customHeight="1" thickBot="1" x14ac:dyDescent="0.45">
      <c r="B124" s="57"/>
      <c r="C124" s="142"/>
      <c r="D124" s="59"/>
      <c r="E124" s="143"/>
      <c r="F124" s="143"/>
      <c r="G124" s="144"/>
      <c r="H124" s="94"/>
      <c r="I124" s="145" t="s">
        <v>967</v>
      </c>
      <c r="J124" s="146" t="s">
        <v>981</v>
      </c>
      <c r="K124" s="146"/>
      <c r="L124" s="146"/>
      <c r="M124" s="147" t="s">
        <v>448</v>
      </c>
      <c r="N124" s="147" t="s">
        <v>99</v>
      </c>
      <c r="O124" s="147"/>
      <c r="P124" s="148" t="s">
        <v>513</v>
      </c>
      <c r="Q124" s="149" t="s">
        <v>982</v>
      </c>
      <c r="R124" s="150"/>
      <c r="S124" s="151"/>
      <c r="T124" s="149"/>
      <c r="U124" s="148"/>
      <c r="V124" s="149"/>
      <c r="W124" s="151"/>
      <c r="X124" s="149"/>
      <c r="Y124" s="151"/>
      <c r="Z124" s="152"/>
      <c r="AA124" s="151"/>
      <c r="AB124" s="149"/>
      <c r="AC124" s="151"/>
      <c r="AD124" s="149"/>
      <c r="AE124" s="148"/>
      <c r="AF124" s="149"/>
      <c r="AG124" s="148"/>
      <c r="AH124" s="149"/>
      <c r="AI124" s="148"/>
      <c r="AJ124" s="149"/>
      <c r="AK124" s="148"/>
      <c r="AL124" s="149"/>
      <c r="AM124" s="148"/>
      <c r="AN124" s="149"/>
      <c r="AO124" s="148"/>
      <c r="AP124" s="149"/>
      <c r="AQ124" s="148"/>
      <c r="AR124" s="149"/>
      <c r="AS124" s="148"/>
      <c r="AT124" s="148"/>
      <c r="AU124" s="148"/>
      <c r="AV124" s="148"/>
      <c r="AW124" s="149" t="s">
        <v>575</v>
      </c>
      <c r="AX124" s="148"/>
      <c r="AY124" s="149"/>
      <c r="AZ124" s="148"/>
      <c r="BA124" s="149"/>
      <c r="BB124" s="148"/>
      <c r="BC124" s="149"/>
      <c r="BD124" s="148"/>
      <c r="BE124" s="149"/>
      <c r="BF124" s="151"/>
      <c r="BG124" s="149"/>
      <c r="BH124" s="151"/>
      <c r="BI124" s="150"/>
      <c r="BJ124" s="151"/>
      <c r="BK124" s="149"/>
      <c r="BL124" s="151"/>
      <c r="BM124" s="153" t="s">
        <v>431</v>
      </c>
      <c r="BN124" s="149" t="s">
        <v>983</v>
      </c>
      <c r="BO124" s="4"/>
      <c r="BP124" s="4"/>
      <c r="BQ124" s="4"/>
    </row>
    <row r="125" spans="2:69" ht="120" hidden="1" customHeight="1" thickTop="1" thickBot="1" x14ac:dyDescent="0.45">
      <c r="B125" s="29">
        <v>6</v>
      </c>
      <c r="C125" s="80" t="s">
        <v>984</v>
      </c>
      <c r="D125" s="22" t="s">
        <v>985</v>
      </c>
      <c r="E125" s="138"/>
      <c r="F125" s="134"/>
      <c r="G125" s="111"/>
      <c r="H125" s="44"/>
      <c r="I125" s="121" t="s">
        <v>986</v>
      </c>
      <c r="J125" s="33" t="s">
        <v>987</v>
      </c>
      <c r="K125" s="33"/>
      <c r="L125" s="33"/>
      <c r="M125" s="34" t="s">
        <v>988</v>
      </c>
      <c r="N125" s="70" t="s">
        <v>64</v>
      </c>
      <c r="O125" s="34" t="s">
        <v>200</v>
      </c>
      <c r="P125" s="71" t="s">
        <v>873</v>
      </c>
      <c r="Q125" s="1" t="s">
        <v>989</v>
      </c>
      <c r="R125" s="150" t="s">
        <v>990</v>
      </c>
      <c r="S125" s="107">
        <v>1</v>
      </c>
      <c r="T125" s="69"/>
      <c r="U125" s="71"/>
      <c r="V125" s="69"/>
      <c r="W125" s="107"/>
      <c r="X125" s="69"/>
      <c r="Y125" s="107"/>
      <c r="Z125" s="110" t="s">
        <v>991</v>
      </c>
      <c r="AA125" s="107">
        <v>1</v>
      </c>
      <c r="AB125" s="69"/>
      <c r="AC125" s="107"/>
      <c r="AD125" s="69" t="s">
        <v>320</v>
      </c>
      <c r="AE125" s="71">
        <v>1</v>
      </c>
      <c r="AF125" s="69"/>
      <c r="AG125" s="71"/>
      <c r="AH125" s="69"/>
      <c r="AI125" s="71"/>
      <c r="AJ125" s="69"/>
      <c r="AK125" s="71"/>
      <c r="AL125" s="69" t="s">
        <v>992</v>
      </c>
      <c r="AM125" s="71">
        <v>3</v>
      </c>
      <c r="AN125" s="69" t="s">
        <v>211</v>
      </c>
      <c r="AO125" s="71">
        <v>17</v>
      </c>
      <c r="AP125" s="69"/>
      <c r="AQ125" s="71"/>
      <c r="AR125" s="69" t="s">
        <v>993</v>
      </c>
      <c r="AS125" s="71">
        <v>505</v>
      </c>
      <c r="AT125" s="71">
        <v>78</v>
      </c>
      <c r="AU125" s="71"/>
      <c r="AV125" s="71">
        <v>64</v>
      </c>
      <c r="AW125" s="69"/>
      <c r="AX125" s="71"/>
      <c r="AY125" s="69"/>
      <c r="AZ125" s="71"/>
      <c r="BA125" s="69"/>
      <c r="BB125" s="71"/>
      <c r="BC125" s="69" t="s">
        <v>994</v>
      </c>
      <c r="BD125" s="71">
        <v>11</v>
      </c>
      <c r="BE125" s="69"/>
      <c r="BF125" s="107"/>
      <c r="BG125" s="69"/>
      <c r="BH125" s="107"/>
      <c r="BI125" s="106"/>
      <c r="BJ125" s="107"/>
      <c r="BK125" s="69"/>
      <c r="BL125" s="107"/>
      <c r="BM125" s="137">
        <f>+S125+U125+W125+Y125+AA125+AC125+AE125+AG125+AI125+AK125+AM125+AO125+AQ125+AS125+AT125+AX125+AZ125+BB125+BD125+BF125+BH125+BJ125+BL125+AV125</f>
        <v>681</v>
      </c>
      <c r="BN125" s="69" t="s">
        <v>995</v>
      </c>
      <c r="BO125" s="4"/>
      <c r="BP125" s="4"/>
      <c r="BQ125" s="4"/>
    </row>
    <row r="126" spans="2:69" ht="222" hidden="1" customHeight="1" thickBot="1" x14ac:dyDescent="0.45">
      <c r="B126" s="57"/>
      <c r="C126" s="59"/>
      <c r="D126" s="58"/>
      <c r="E126" s="59"/>
      <c r="F126" s="58"/>
      <c r="G126" s="59"/>
      <c r="H126" s="59"/>
      <c r="I126" s="95" t="s">
        <v>996</v>
      </c>
      <c r="J126" s="60" t="s">
        <v>997</v>
      </c>
      <c r="K126" s="62"/>
      <c r="L126" s="62"/>
      <c r="M126" s="61" t="s">
        <v>988</v>
      </c>
      <c r="N126" s="61" t="s">
        <v>998</v>
      </c>
      <c r="O126" s="61"/>
      <c r="P126" s="62" t="s">
        <v>999</v>
      </c>
      <c r="Q126" s="63" t="s">
        <v>1000</v>
      </c>
      <c r="R126" s="64" t="s">
        <v>990</v>
      </c>
      <c r="S126" s="65"/>
      <c r="T126" s="63"/>
      <c r="U126" s="62"/>
      <c r="V126" s="63"/>
      <c r="W126" s="65"/>
      <c r="X126" s="63"/>
      <c r="Y126" s="65"/>
      <c r="Z126" s="66"/>
      <c r="AA126" s="65"/>
      <c r="AB126" s="63"/>
      <c r="AC126" s="65"/>
      <c r="AD126" s="63"/>
      <c r="AE126" s="62"/>
      <c r="AF126" s="63"/>
      <c r="AG126" s="62"/>
      <c r="AH126" s="63"/>
      <c r="AI126" s="62"/>
      <c r="AJ126" s="63" t="s">
        <v>653</v>
      </c>
      <c r="AK126" s="62"/>
      <c r="AL126" s="63"/>
      <c r="AM126" s="62"/>
      <c r="AN126" s="63"/>
      <c r="AO126" s="62"/>
      <c r="AP126" s="63"/>
      <c r="AQ126" s="62"/>
      <c r="AR126" s="63"/>
      <c r="AS126" s="62"/>
      <c r="AT126" s="62" t="s">
        <v>575</v>
      </c>
      <c r="AU126" s="62" t="s">
        <v>328</v>
      </c>
      <c r="AV126" s="62"/>
      <c r="AW126" s="63"/>
      <c r="AX126" s="62"/>
      <c r="AY126" s="63"/>
      <c r="AZ126" s="62"/>
      <c r="BA126" s="63"/>
      <c r="BB126" s="62"/>
      <c r="BC126" s="63"/>
      <c r="BD126" s="62"/>
      <c r="BE126" s="63"/>
      <c r="BF126" s="65"/>
      <c r="BG126" s="63"/>
      <c r="BH126" s="65"/>
      <c r="BI126" s="64"/>
      <c r="BJ126" s="65"/>
      <c r="BK126" s="63"/>
      <c r="BL126" s="65"/>
      <c r="BM126" s="99">
        <v>3496</v>
      </c>
      <c r="BN126" s="63" t="s">
        <v>1001</v>
      </c>
      <c r="BO126" s="4"/>
      <c r="BP126" s="4"/>
      <c r="BQ126" s="4"/>
    </row>
    <row r="130" spans="2:70" ht="27" customHeight="1" x14ac:dyDescent="0.4">
      <c r="B130" s="157"/>
      <c r="C130" s="158"/>
      <c r="D130" s="159"/>
      <c r="E130" s="157"/>
      <c r="F130" s="157"/>
      <c r="G130" s="157"/>
      <c r="H130" s="157"/>
      <c r="I130" s="5"/>
      <c r="J130" s="157"/>
      <c r="K130" s="157"/>
      <c r="L130" s="157"/>
      <c r="M130" s="157"/>
      <c r="N130" s="157"/>
      <c r="O130" s="157"/>
      <c r="P130" s="157"/>
      <c r="Q130" s="157"/>
      <c r="R130" s="157"/>
      <c r="S130" s="157"/>
      <c r="T130" s="157"/>
      <c r="U130" s="157"/>
      <c r="V130" s="157"/>
      <c r="W130" s="157"/>
      <c r="X130" s="157"/>
      <c r="Y130" s="157"/>
      <c r="Z130" s="157"/>
      <c r="AA130" s="157"/>
      <c r="AB130" s="157"/>
      <c r="AC130" s="157"/>
      <c r="AD130" s="157"/>
      <c r="AE130" s="157"/>
      <c r="AF130" s="157"/>
      <c r="AG130" s="157"/>
      <c r="AH130" s="157"/>
      <c r="AI130" s="157"/>
      <c r="AJ130" s="157"/>
      <c r="AK130" s="157"/>
      <c r="AL130" s="157"/>
      <c r="AM130" s="157"/>
      <c r="AN130" s="157"/>
      <c r="AO130" s="157"/>
      <c r="AP130" s="157"/>
      <c r="AQ130" s="157"/>
      <c r="AR130" s="157"/>
      <c r="AS130" s="157"/>
      <c r="AT130" s="157"/>
      <c r="AU130" s="157"/>
      <c r="AV130" s="157"/>
      <c r="AW130" s="157"/>
      <c r="AX130" s="157"/>
      <c r="AY130" s="157"/>
      <c r="AZ130" s="157"/>
      <c r="BA130" s="157"/>
      <c r="BB130" s="157"/>
      <c r="BC130" s="157"/>
      <c r="BD130" s="157"/>
      <c r="BE130" s="157"/>
      <c r="BF130" s="157"/>
      <c r="BG130" s="157"/>
      <c r="BH130" s="157"/>
      <c r="BI130" s="157"/>
      <c r="BJ130" s="157"/>
      <c r="BK130" s="157"/>
      <c r="BL130" s="157"/>
      <c r="BM130" s="157"/>
      <c r="BN130" s="157"/>
      <c r="BO130" s="157"/>
      <c r="BP130" s="157"/>
      <c r="BQ130" s="157"/>
      <c r="BR130" s="157"/>
    </row>
    <row r="131" spans="2:70" s="14" customFormat="1" ht="33" customHeight="1" x14ac:dyDescent="0.4">
      <c r="B131" s="157"/>
      <c r="C131" s="158"/>
      <c r="D131" s="159"/>
      <c r="E131" s="157"/>
      <c r="F131" s="157"/>
      <c r="G131" s="157"/>
      <c r="H131" s="157"/>
      <c r="I131" s="5"/>
      <c r="J131" s="157"/>
      <c r="K131" s="157"/>
      <c r="L131" s="157"/>
      <c r="M131" s="5"/>
      <c r="N131" s="5"/>
      <c r="O131" s="160" t="s">
        <v>311</v>
      </c>
      <c r="P131" s="157" t="s">
        <v>64</v>
      </c>
      <c r="Q131" s="157" t="s">
        <v>116</v>
      </c>
      <c r="S131" s="161" t="s">
        <v>1002</v>
      </c>
      <c r="T131" s="161" t="s">
        <v>1003</v>
      </c>
      <c r="U131" s="161" t="s">
        <v>1004</v>
      </c>
      <c r="W131" s="156"/>
      <c r="Y131" s="156"/>
      <c r="AA131" s="156"/>
      <c r="AC131" s="156"/>
      <c r="AE131" s="157"/>
      <c r="AF131" s="24"/>
      <c r="AG131" s="157"/>
      <c r="AH131" s="157"/>
      <c r="AI131" s="157"/>
      <c r="AJ131" s="24"/>
      <c r="AK131" s="157"/>
      <c r="AL131" s="24"/>
      <c r="AM131" s="157"/>
      <c r="AN131" s="24"/>
      <c r="AO131" s="157"/>
      <c r="AP131" s="24"/>
      <c r="AQ131" s="157"/>
      <c r="AR131" s="24"/>
      <c r="AS131" s="157"/>
      <c r="AT131" s="157"/>
      <c r="AU131" s="157"/>
      <c r="AV131" s="157"/>
      <c r="AW131" s="24"/>
      <c r="AX131" s="157"/>
      <c r="AY131" s="24"/>
      <c r="AZ131" s="157"/>
      <c r="BA131" s="24"/>
      <c r="BB131" s="157"/>
      <c r="BC131" s="24"/>
      <c r="BD131" s="157"/>
      <c r="BE131" s="24"/>
      <c r="BF131" s="156"/>
      <c r="BG131" s="162"/>
      <c r="BH131" s="156"/>
      <c r="BI131" s="162"/>
      <c r="BJ131" s="156"/>
      <c r="BK131" s="162"/>
      <c r="BL131" s="156"/>
      <c r="BM131" s="156"/>
      <c r="BN131" s="162"/>
      <c r="BO131" s="162"/>
      <c r="BP131" s="162"/>
      <c r="BQ131" s="24"/>
    </row>
    <row r="132" spans="2:70" s="23" customFormat="1" ht="62.25" customHeight="1" x14ac:dyDescent="0.3">
      <c r="B132" s="22"/>
      <c r="C132" s="158"/>
      <c r="D132" s="159"/>
      <c r="E132" s="22"/>
      <c r="F132" s="22"/>
      <c r="G132" s="22"/>
      <c r="H132" s="22"/>
      <c r="I132" s="22"/>
      <c r="J132" s="22"/>
      <c r="K132" s="22"/>
      <c r="L132" s="22"/>
      <c r="M132" s="22"/>
      <c r="N132" s="22"/>
      <c r="O132" s="170" t="s">
        <v>64</v>
      </c>
      <c r="P132" s="169" t="s">
        <v>200</v>
      </c>
      <c r="Q132" s="169" t="s">
        <v>140</v>
      </c>
      <c r="R132" s="166"/>
      <c r="S132" s="167" t="s">
        <v>131</v>
      </c>
      <c r="T132" s="167" t="s">
        <v>147</v>
      </c>
      <c r="U132" s="167" t="s">
        <v>63</v>
      </c>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M132" s="166"/>
      <c r="BQ132" s="22"/>
    </row>
    <row r="133" spans="2:70" s="23" customFormat="1" ht="36" x14ac:dyDescent="0.3">
      <c r="B133" s="22"/>
      <c r="C133" s="158"/>
      <c r="D133" s="159"/>
      <c r="E133" s="22"/>
      <c r="F133" s="22"/>
      <c r="G133" s="22"/>
      <c r="H133" s="22"/>
      <c r="I133" s="22"/>
      <c r="J133" s="22"/>
      <c r="K133" s="22"/>
      <c r="L133" s="22"/>
      <c r="M133" s="22"/>
      <c r="N133" s="22"/>
      <c r="O133" s="172" t="s">
        <v>116</v>
      </c>
      <c r="P133" s="169" t="s">
        <v>65</v>
      </c>
      <c r="Q133" s="169" t="s">
        <v>175</v>
      </c>
      <c r="R133" s="166"/>
      <c r="S133" s="168" t="s">
        <v>1005</v>
      </c>
      <c r="T133" s="168" t="s">
        <v>107</v>
      </c>
      <c r="U133" s="168" t="s">
        <v>42</v>
      </c>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M133" s="166"/>
      <c r="BQ133" s="22"/>
    </row>
    <row r="134" spans="2:70" s="23" customFormat="1" ht="36" x14ac:dyDescent="0.3">
      <c r="B134" s="22"/>
      <c r="C134" s="158"/>
      <c r="D134" s="159"/>
      <c r="E134" s="22"/>
      <c r="F134" s="22"/>
      <c r="G134" s="22"/>
      <c r="H134" s="22"/>
      <c r="I134" s="22"/>
      <c r="J134" s="22"/>
      <c r="K134" s="22"/>
      <c r="L134" s="22"/>
      <c r="M134" s="22"/>
      <c r="N134" s="22"/>
      <c r="O134" s="171" t="s">
        <v>43</v>
      </c>
      <c r="P134" s="169"/>
      <c r="Q134" s="169" t="s">
        <v>117</v>
      </c>
      <c r="R134" s="166"/>
      <c r="S134" s="167" t="s">
        <v>1006</v>
      </c>
      <c r="T134" s="167" t="s">
        <v>265</v>
      </c>
      <c r="U134" s="25"/>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M134" s="166"/>
      <c r="BQ134" s="22"/>
    </row>
    <row r="135" spans="2:70" s="23" customFormat="1" ht="48" customHeight="1" x14ac:dyDescent="0.3">
      <c r="B135" s="22"/>
      <c r="C135" s="22"/>
      <c r="D135" s="22"/>
      <c r="E135" s="22"/>
      <c r="F135" s="22"/>
      <c r="G135" s="22"/>
      <c r="H135" s="22"/>
      <c r="I135" s="22"/>
      <c r="J135" s="22"/>
      <c r="K135" s="22"/>
      <c r="L135" s="22"/>
      <c r="M135" s="22"/>
      <c r="N135" s="22"/>
      <c r="O135" s="173" t="s">
        <v>99</v>
      </c>
      <c r="P135" s="169"/>
      <c r="Q135" s="169" t="s">
        <v>449</v>
      </c>
      <c r="R135" s="166"/>
      <c r="S135" s="168" t="s">
        <v>113</v>
      </c>
      <c r="T135" s="168" t="s">
        <v>41</v>
      </c>
      <c r="U135" s="25"/>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M135" s="166"/>
      <c r="BQ135" s="22"/>
    </row>
    <row r="136" spans="2:70" s="23" customFormat="1" x14ac:dyDescent="0.3">
      <c r="B136" s="22"/>
      <c r="C136" s="22"/>
      <c r="D136" s="22"/>
      <c r="E136" s="22"/>
      <c r="F136" s="22"/>
      <c r="G136" s="22"/>
      <c r="H136" s="22"/>
      <c r="I136" s="22"/>
      <c r="J136" s="22"/>
      <c r="K136" s="22"/>
      <c r="L136" s="22"/>
      <c r="M136" s="22"/>
      <c r="N136" s="22"/>
      <c r="O136" s="171" t="s">
        <v>998</v>
      </c>
      <c r="P136" s="169"/>
      <c r="Q136" s="169" t="s">
        <v>442</v>
      </c>
      <c r="R136" s="166"/>
      <c r="S136" s="167" t="s">
        <v>97</v>
      </c>
      <c r="T136" s="166"/>
      <c r="U136" s="25"/>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M136" s="166"/>
      <c r="BQ136" s="22"/>
    </row>
    <row r="137" spans="2:70" s="23" customFormat="1" ht="31.5" customHeight="1" x14ac:dyDescent="0.3">
      <c r="B137" s="22"/>
      <c r="C137" s="22"/>
      <c r="D137" s="22"/>
      <c r="E137" s="22"/>
      <c r="F137" s="22"/>
      <c r="G137" s="22"/>
      <c r="H137" s="22"/>
      <c r="I137" s="22"/>
      <c r="J137" s="22"/>
      <c r="K137" s="22"/>
      <c r="L137" s="22"/>
      <c r="M137" s="22"/>
      <c r="N137" s="22"/>
      <c r="O137" s="173" t="s">
        <v>149</v>
      </c>
      <c r="P137" s="25"/>
      <c r="Q137" s="25"/>
      <c r="R137" s="166"/>
      <c r="S137" s="168" t="s">
        <v>38</v>
      </c>
      <c r="T137" s="166"/>
      <c r="U137" s="25"/>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M137" s="166"/>
      <c r="BQ137" s="22"/>
    </row>
    <row r="138" spans="2:70" s="23" customFormat="1" ht="55.5" customHeight="1" x14ac:dyDescent="0.3">
      <c r="B138" s="22"/>
      <c r="C138" s="22"/>
      <c r="D138" s="22"/>
      <c r="E138" s="22"/>
      <c r="F138" s="22"/>
      <c r="G138" s="22"/>
      <c r="H138" s="22"/>
      <c r="I138" s="22"/>
      <c r="J138" s="22"/>
      <c r="K138" s="22"/>
      <c r="L138" s="22"/>
      <c r="M138" s="22"/>
      <c r="N138" s="22"/>
      <c r="O138" s="171" t="s">
        <v>98</v>
      </c>
      <c r="P138" s="25"/>
      <c r="Q138" s="25"/>
      <c r="R138" s="166"/>
      <c r="S138" s="166"/>
      <c r="T138" s="166"/>
      <c r="U138" s="25"/>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M138" s="166"/>
      <c r="BQ138" s="22"/>
    </row>
    <row r="139" spans="2:70" s="23" customFormat="1" ht="52.5" customHeight="1" x14ac:dyDescent="0.3">
      <c r="B139" s="22"/>
      <c r="C139" s="22"/>
      <c r="D139" s="22"/>
      <c r="E139" s="22"/>
      <c r="F139" s="22"/>
      <c r="G139" s="22"/>
      <c r="H139" s="22"/>
      <c r="I139" s="22"/>
      <c r="J139" s="22"/>
      <c r="K139" s="22"/>
      <c r="L139" s="22"/>
      <c r="M139" s="22"/>
      <c r="N139" s="22"/>
      <c r="O139" s="173" t="s">
        <v>1007</v>
      </c>
      <c r="P139" s="25"/>
      <c r="Q139" s="25"/>
      <c r="R139" s="166"/>
      <c r="S139" s="166"/>
      <c r="T139" s="166"/>
      <c r="U139" s="25"/>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M139" s="166"/>
      <c r="BQ139" s="22"/>
    </row>
    <row r="140" spans="2:70" s="23" customFormat="1" ht="36" customHeight="1" x14ac:dyDescent="0.3">
      <c r="O140" s="171" t="s">
        <v>1008</v>
      </c>
      <c r="P140" s="166"/>
      <c r="Q140" s="166"/>
      <c r="R140" s="166"/>
      <c r="S140" s="166"/>
      <c r="T140" s="166"/>
      <c r="U140" s="25"/>
      <c r="BM140" s="166"/>
    </row>
    <row r="141" spans="2:70" s="23" customFormat="1" ht="49.5" customHeight="1" x14ac:dyDescent="0.3">
      <c r="O141" s="173" t="s">
        <v>1009</v>
      </c>
      <c r="P141" s="166"/>
      <c r="Q141" s="166"/>
      <c r="R141" s="166"/>
      <c r="S141" s="166"/>
      <c r="T141" s="166"/>
      <c r="U141" s="25"/>
      <c r="BM141" s="166"/>
    </row>
    <row r="142" spans="2:70" s="23" customFormat="1" x14ac:dyDescent="0.3">
      <c r="O142" s="171"/>
      <c r="P142" s="166"/>
      <c r="Q142" s="166"/>
      <c r="R142" s="166"/>
      <c r="S142" s="166"/>
      <c r="T142" s="166"/>
      <c r="U142" s="25"/>
      <c r="BM142" s="166"/>
    </row>
    <row r="143" spans="2:70" s="23" customFormat="1" x14ac:dyDescent="0.3">
      <c r="O143" s="166"/>
      <c r="P143" s="166"/>
      <c r="Q143" s="166"/>
      <c r="R143" s="166"/>
      <c r="S143" s="166"/>
      <c r="T143" s="166"/>
      <c r="U143" s="25"/>
      <c r="BM143" s="166"/>
    </row>
    <row r="144" spans="2:70" s="23" customFormat="1" x14ac:dyDescent="0.3">
      <c r="B144" s="22"/>
      <c r="C144" s="22"/>
      <c r="D144" s="22"/>
      <c r="E144" s="22"/>
      <c r="F144" s="22"/>
      <c r="G144" s="22"/>
      <c r="H144" s="22"/>
      <c r="I144" s="22"/>
      <c r="J144" s="22"/>
      <c r="K144" s="22"/>
      <c r="L144" s="22"/>
      <c r="M144" s="22"/>
      <c r="N144" s="22"/>
      <c r="O144" s="25"/>
      <c r="P144" s="25"/>
      <c r="Q144" s="166"/>
      <c r="R144" s="166"/>
      <c r="S144" s="166"/>
      <c r="T144" s="166"/>
      <c r="U144" s="25"/>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M144" s="166"/>
      <c r="BQ144" s="22"/>
    </row>
    <row r="145" spans="2:69" s="23" customFormat="1" x14ac:dyDescent="0.3">
      <c r="B145" s="22"/>
      <c r="C145" s="22"/>
      <c r="D145" s="22"/>
      <c r="E145" s="22"/>
      <c r="F145" s="22"/>
      <c r="G145" s="22"/>
      <c r="H145" s="22"/>
      <c r="I145" s="22"/>
      <c r="J145" s="22"/>
      <c r="K145" s="22"/>
      <c r="L145" s="22"/>
      <c r="M145" s="22"/>
      <c r="N145" s="22"/>
      <c r="O145" s="22"/>
      <c r="P145" s="22"/>
      <c r="U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M145" s="166"/>
      <c r="BQ145" s="22"/>
    </row>
    <row r="146" spans="2:69" s="23" customFormat="1" x14ac:dyDescent="0.3">
      <c r="B146" s="22"/>
      <c r="C146" s="22"/>
      <c r="D146" s="22"/>
      <c r="E146" s="22"/>
      <c r="F146" s="22"/>
      <c r="G146" s="22"/>
      <c r="H146" s="22"/>
      <c r="I146" s="22"/>
      <c r="J146" s="22"/>
      <c r="K146" s="22"/>
      <c r="L146" s="22"/>
      <c r="M146" s="22"/>
      <c r="N146" s="22"/>
      <c r="O146" s="22"/>
      <c r="P146" s="22"/>
      <c r="U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M146" s="166"/>
      <c r="BQ146" s="22"/>
    </row>
    <row r="147" spans="2:69" s="23" customFormat="1" x14ac:dyDescent="0.3">
      <c r="B147" s="22"/>
      <c r="C147" s="22"/>
      <c r="D147" s="22"/>
      <c r="E147" s="22"/>
      <c r="F147" s="22"/>
      <c r="G147" s="22"/>
      <c r="H147" s="22"/>
      <c r="I147" s="22"/>
      <c r="J147" s="22"/>
      <c r="K147" s="22"/>
      <c r="L147" s="22"/>
      <c r="M147" s="22"/>
      <c r="N147" s="22"/>
      <c r="O147" s="22"/>
      <c r="P147" s="22"/>
      <c r="U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M147" s="166"/>
      <c r="BQ147" s="22"/>
    </row>
  </sheetData>
  <autoFilter ref="A1:BR114" xr:uid="{00000000-0009-0000-0000-00000200000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7" showButton="0"/>
    <filterColumn colId="18" showButton="0"/>
    <filterColumn colId="19" showButton="0"/>
    <filterColumn colId="20" showButton="0"/>
    <filterColumn colId="21" showButton="0"/>
    <filterColumn colId="22" showButton="0"/>
    <filterColumn colId="23" showButton="0"/>
    <filterColumn colId="24" showButton="0"/>
    <filterColumn colId="25" showButton="0"/>
    <filterColumn colId="26" showButton="0"/>
    <filterColumn colId="27" showButton="0"/>
    <filterColumn colId="28" showButton="0"/>
    <filterColumn colId="29" showButton="0"/>
    <filterColumn colId="30" showButton="0"/>
    <filterColumn colId="31" showButton="0"/>
    <filterColumn colId="32" showButton="0"/>
    <filterColumn colId="33" showButton="0"/>
    <filterColumn colId="34" showButton="0"/>
    <filterColumn colId="35" showButton="0"/>
    <filterColumn colId="36" showButton="0"/>
    <filterColumn colId="37" showButton="0"/>
    <filterColumn colId="38" showButton="0"/>
    <filterColumn colId="39" showButton="0"/>
    <filterColumn colId="40" showButton="0"/>
    <filterColumn colId="41" showButton="0"/>
    <filterColumn colId="42" showButton="0"/>
    <filterColumn colId="43" showButton="0"/>
    <filterColumn colId="44" showButton="0"/>
    <filterColumn colId="45" showButton="0"/>
    <filterColumn colId="46" showButton="0"/>
    <filterColumn colId="47" showButton="0"/>
    <filterColumn colId="48" showButton="0"/>
    <filterColumn colId="49" showButton="0"/>
    <filterColumn colId="50" showButton="0"/>
    <filterColumn colId="51" showButton="0"/>
    <filterColumn colId="52" showButton="0"/>
    <filterColumn colId="53" showButton="0"/>
    <filterColumn colId="54" showButton="0"/>
    <filterColumn colId="55" showButton="0"/>
    <filterColumn colId="56" showButton="0"/>
    <filterColumn colId="57" showButton="0"/>
    <filterColumn colId="58" showButton="0"/>
    <filterColumn colId="59" showButton="0"/>
    <filterColumn colId="60" showButton="0"/>
    <filterColumn colId="61" showButton="0"/>
    <filterColumn colId="62" showButton="0"/>
    <filterColumn colId="63" showButton="0"/>
    <filterColumn colId="64" showButton="0"/>
    <filterColumn colId="65" showButton="0"/>
    <filterColumn colId="66" showButton="0"/>
    <filterColumn colId="67" showButton="0"/>
    <filterColumn colId="68" showButton="0"/>
  </autoFilter>
  <mergeCells count="39">
    <mergeCell ref="AF4:AG4"/>
    <mergeCell ref="BE4:BF4"/>
    <mergeCell ref="O4:O5"/>
    <mergeCell ref="P4:P5"/>
    <mergeCell ref="L4:L5"/>
    <mergeCell ref="M4:M5"/>
    <mergeCell ref="N4:N5"/>
    <mergeCell ref="B1:BR3"/>
    <mergeCell ref="AH4:AI4"/>
    <mergeCell ref="T4:U4"/>
    <mergeCell ref="R4:S4"/>
    <mergeCell ref="AD4:AE4"/>
    <mergeCell ref="X4:Y4"/>
    <mergeCell ref="AJ4:AK4"/>
    <mergeCell ref="AN4:AO4"/>
    <mergeCell ref="AR4:AS4"/>
    <mergeCell ref="B4:B5"/>
    <mergeCell ref="C4:C5"/>
    <mergeCell ref="D4:D5"/>
    <mergeCell ref="F4:F5"/>
    <mergeCell ref="H4:H5"/>
    <mergeCell ref="I4:I5"/>
    <mergeCell ref="J4:J5"/>
    <mergeCell ref="E4:E5"/>
    <mergeCell ref="K4:K5"/>
    <mergeCell ref="Q4:Q5"/>
    <mergeCell ref="BK4:BL4"/>
    <mergeCell ref="BG4:BH4"/>
    <mergeCell ref="AB4:AC4"/>
    <mergeCell ref="AL4:AM4"/>
    <mergeCell ref="V4:W4"/>
    <mergeCell ref="BC4:BD4"/>
    <mergeCell ref="BA4:BB4"/>
    <mergeCell ref="BI4:BJ4"/>
    <mergeCell ref="AY4:AZ4"/>
    <mergeCell ref="AW4:AX4"/>
    <mergeCell ref="Z4:AA4"/>
    <mergeCell ref="AP4:AQ4"/>
    <mergeCell ref="G4:G5"/>
  </mergeCells>
  <dataValidations count="4">
    <dataValidation type="list" allowBlank="1" showInputMessage="1" showErrorMessage="1" sqref="O21 O75:O79 O94:O96 O99 O17 O64:O65 O121 O6:O15 O125:O126" xr:uid="{00000000-0002-0000-0200-000000000000}">
      <formula1>INDIRECT(PA)</formula1>
    </dataValidation>
    <dataValidation type="list" allowBlank="1" showInputMessage="1" showErrorMessage="1" sqref="O47:O50 O97:O98 O122 O54:O55 O80:O83 O88:O89" xr:uid="{00000000-0002-0000-0200-000001000000}">
      <formula1>INDIRECT(KA)</formula1>
    </dataValidation>
    <dataValidation type="list" allowBlank="1" showInputMessage="1" showErrorMessage="1" sqref="O90:O93 O22:O46 O100:O120 O51:O53 O16 O56:O63 O74 O123:O124 O84:O87 O18:O20" xr:uid="{00000000-0002-0000-0200-000002000000}">
      <formula1>INDIRECT(OH)</formula1>
    </dataValidation>
    <dataValidation type="list" allowBlank="1" showInputMessage="1" showErrorMessage="1" sqref="N6:N126" xr:uid="{00000000-0002-0000-0200-000003000000}">
      <formula1>Evento</formula1>
    </dataValidation>
  </dataValidations>
  <hyperlinks>
    <hyperlink ref="BR6" r:id="rId1" display="https://www.rankia.co/blog/actualidad-noticias-tendencias-colombia/4497394-gobierno-presenta-plan-colombia-exporta-mas" xr:uid="{00000000-0004-0000-0200-000000000000}"/>
  </hyperlinks>
  <pageMargins left="0.7" right="0.7" top="0.75" bottom="0.75" header="0.3" footer="0.3"/>
  <pageSetup orientation="portrait" r:id="rId2"/>
  <tableParts count="3">
    <tablePart r:id="rId3"/>
    <tablePart r:id="rId4"/>
    <tablePart r:id="rId5"/>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CFDBA32F55183419D9A2A3E644538B8" ma:contentTypeVersion="18" ma:contentTypeDescription="Crear nuevo documento." ma:contentTypeScope="" ma:versionID="c581545417bac8fa764f79d9471d6dda">
  <xsd:schema xmlns:xsd="http://www.w3.org/2001/XMLSchema" xmlns:xs="http://www.w3.org/2001/XMLSchema" xmlns:p="http://schemas.microsoft.com/office/2006/metadata/properties" xmlns:ns2="e61ea302-7ad9-4152-a410-78d8b525f852" xmlns:ns3="a5265270-2cad-4041-b9be-c2564764c865" targetNamespace="http://schemas.microsoft.com/office/2006/metadata/properties" ma:root="true" ma:fieldsID="67ff7cd8281b59796d87b7c51bd3072d" ns2:_="" ns3:_="">
    <xsd:import namespace="e61ea302-7ad9-4152-a410-78d8b525f852"/>
    <xsd:import namespace="a5265270-2cad-4041-b9be-c2564764c86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1ea302-7ad9-4152-a410-78d8b525f852"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9c333859-3d48-4525-a12d-8bd8ee264382}" ma:internalName="TaxCatchAll" ma:showField="CatchAllData" ma:web="e61ea302-7ad9-4152-a410-78d8b525f85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5265270-2cad-4041-b9be-c2564764c86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f2d8631a-4e50-4419-9e1d-1838066ed4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5265270-2cad-4041-b9be-c2564764c865">
      <Terms xmlns="http://schemas.microsoft.com/office/infopath/2007/PartnerControls"/>
    </lcf76f155ced4ddcb4097134ff3c332f>
    <TaxCatchAll xmlns="e61ea302-7ad9-4152-a410-78d8b525f852" xsi:nil="true"/>
    <SharedWithUsers xmlns="e61ea302-7ad9-4152-a410-78d8b525f852">
      <UserInfo>
        <DisplayName>Catalina Mahecha Prieto</DisplayName>
        <AccountId>246</AccountId>
        <AccountType/>
      </UserInfo>
      <UserInfo>
        <DisplayName>Lina Marcela Larrota Martinez</DisplayName>
        <AccountId>574</AccountId>
        <AccountType/>
      </UserInfo>
      <UserInfo>
        <DisplayName>America Maria Castiblanco Calderon</DisplayName>
        <AccountId>550</AccountId>
        <AccountType/>
      </UserInfo>
      <UserInfo>
        <DisplayName>Ibeth Alicia Diaz Izquierdo</DisplayName>
        <AccountId>129</AccountId>
        <AccountType/>
      </UserInfo>
      <UserInfo>
        <DisplayName>Katherin Andrea Bautista Solano</DisplayName>
        <AccountId>15</AccountId>
        <AccountType/>
      </UserInfo>
      <UserInfo>
        <DisplayName>Margalida Murillo Lozano</DisplayName>
        <AccountId>1465</AccountId>
        <AccountType/>
      </UserInfo>
      <UserInfo>
        <DisplayName>Cindy Lizeth Villarraga Tole</DisplayName>
        <AccountId>1415</AccountId>
        <AccountType/>
      </UserInfo>
      <UserInfo>
        <DisplayName>Yenny Paola Florez Quiroga</DisplayName>
        <AccountId>14</AccountId>
        <AccountType/>
      </UserInfo>
      <UserInfo>
        <DisplayName>Sergio Andres Mendoza Paredes</DisplayName>
        <AccountId>91</AccountId>
        <AccountType/>
      </UserInfo>
      <UserInfo>
        <DisplayName>Oscar Duban Uribe Parra</DisplayName>
        <AccountId>1293</AccountId>
        <AccountType/>
      </UserInfo>
      <UserInfo>
        <DisplayName>Daniel Mancilla Martinez</DisplayName>
        <AccountId>277</AccountId>
        <AccountType/>
      </UserInfo>
      <UserInfo>
        <DisplayName>Miguel Alfonso Gordo Granados</DisplayName>
        <AccountId>1277</AccountId>
        <AccountType/>
      </UserInfo>
      <UserInfo>
        <DisplayName>Juan Felipe Lopez Sierra</DisplayName>
        <AccountId>388</AccountId>
        <AccountType/>
      </UserInfo>
      <UserInfo>
        <DisplayName>Yesika Pamela Garzon Nova</DisplayName>
        <AccountId>345</AccountId>
        <AccountType/>
      </UserInfo>
    </SharedWithUsers>
  </documentManagement>
</p:properties>
</file>

<file path=customXml/itemProps1.xml><?xml version="1.0" encoding="utf-8"?>
<ds:datastoreItem xmlns:ds="http://schemas.openxmlformats.org/officeDocument/2006/customXml" ds:itemID="{C20E8AF2-15B1-4A31-9629-CEFEE4C042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1ea302-7ad9-4152-a410-78d8b525f852"/>
    <ds:schemaRef ds:uri="a5265270-2cad-4041-b9be-c2564764c8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53D6EDD-D779-48AB-AB71-B79A35595241}">
  <ds:schemaRefs>
    <ds:schemaRef ds:uri="http://schemas.microsoft.com/sharepoint/v3/contenttype/forms"/>
  </ds:schemaRefs>
</ds:datastoreItem>
</file>

<file path=customXml/itemProps3.xml><?xml version="1.0" encoding="utf-8"?>
<ds:datastoreItem xmlns:ds="http://schemas.openxmlformats.org/officeDocument/2006/customXml" ds:itemID="{32820609-180A-4EBF-9D47-EE9C47EFFBB0}">
  <ds:schemaRefs>
    <ds:schemaRef ds:uri="http://purl.org/dc/elements/1.1/"/>
    <ds:schemaRef ds:uri="http://schemas.openxmlformats.org/package/2006/metadata/core-properties"/>
    <ds:schemaRef ds:uri="http://purl.org/dc/terms/"/>
    <ds:schemaRef ds:uri="http://schemas.microsoft.com/office/2006/metadata/properties"/>
    <ds:schemaRef ds:uri="e61ea302-7ad9-4152-a410-78d8b525f852"/>
    <ds:schemaRef ds:uri="http://purl.org/dc/dcmitype/"/>
    <ds:schemaRef ds:uri="http://www.w3.org/XML/1998/namespace"/>
    <ds:schemaRef ds:uri="http://schemas.microsoft.com/office/2006/documentManagement/types"/>
    <ds:schemaRef ds:uri="http://schemas.microsoft.com/office/infopath/2007/PartnerControls"/>
    <ds:schemaRef ds:uri="a5265270-2cad-4041-b9be-c2564764c86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11</vt:i4>
      </vt:variant>
    </vt:vector>
  </HeadingPairs>
  <TitlesOfParts>
    <vt:vector size="14" baseType="lpstr">
      <vt:lpstr>Instrucciones</vt:lpstr>
      <vt:lpstr>Planeación y seguimiento </vt:lpstr>
      <vt:lpstr>Variables</vt:lpstr>
      <vt:lpstr>BASICO</vt:lpstr>
      <vt:lpstr>EV</vt:lpstr>
      <vt:lpstr>Evento</vt:lpstr>
      <vt:lpstr>EVENTOS</vt:lpstr>
      <vt:lpstr>KA</vt:lpstr>
      <vt:lpstr>OH</vt:lpstr>
      <vt:lpstr>PA</vt:lpstr>
      <vt:lpstr>Participación</vt:lpstr>
      <vt:lpstr>Participación1</vt:lpstr>
      <vt:lpstr>Rendición</vt:lpstr>
      <vt:lpstr>Rendición1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Danisa Bencic</dc:creator>
  <cp:keywords/>
  <dc:description/>
  <cp:lastModifiedBy>Sandra Patricia Gonzalez Quesada</cp:lastModifiedBy>
  <cp:revision/>
  <dcterms:created xsi:type="dcterms:W3CDTF">2021-02-12T21:19:52Z</dcterms:created>
  <dcterms:modified xsi:type="dcterms:W3CDTF">2024-04-09T18:57:41Z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0x0101002CFDBA32F55183419D9A2A3E644538B8</vt:lpwstr>
  </property>
  <property fmtid="{D5CDD505-2E9C-101B-9397-08002B2CF9AE}" pid="3" name="MediaServiceImageTags">
    <vt:lpwstr/>
  </property>
</Properties>
</file>