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dbencic\"/>
    </mc:Choice>
  </mc:AlternateContent>
  <bookViews>
    <workbookView xWindow="0" yWindow="0" windowWidth="28800" windowHeight="10035" firstSheet="1" activeTab="1"/>
  </bookViews>
  <sheets>
    <sheet name="Instrucciones" sheetId="9" r:id="rId1"/>
    <sheet name="Planeación y seguimiento 2022" sheetId="8" r:id="rId2"/>
    <sheet name="Variables" sheetId="3"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'Planeación y seguimiento 2022'!$B$6:$V$87</definedName>
    <definedName name="_xlnm._FilterDatabase" localSheetId="2" hidden="1">Variables!$A$1:$BR$114</definedName>
    <definedName name="BASICO">Tabla1[Tipo de Evento]</definedName>
    <definedName name="Colombia">#REF!</definedName>
    <definedName name="EV">Tabla1[Tipo de Evento]</definedName>
    <definedName name="Evento">Variables!$O$132:$O$150</definedName>
    <definedName name="EVENTOS">Variables!$O$131:$O$150</definedName>
    <definedName name="Gato">Variables!#REF!</definedName>
    <definedName name="KA">Variables!$N$77</definedName>
    <definedName name="O">Variables!#REF!</definedName>
    <definedName name="OH">Variables!$N$88</definedName>
    <definedName name="PA">Variables!$N$6</definedName>
    <definedName name="País">Variables!#REF!</definedName>
    <definedName name="Participación">Variables!$Q$132:$Q$139</definedName>
    <definedName name="Participación1">Tabla3[[#All],[Participación]]</definedName>
    <definedName name="Prueba">Variables!#REF!</definedName>
    <definedName name="Rend">Variables!#REF!</definedName>
    <definedName name="Rendicióm">#REF!</definedName>
    <definedName name="Rendición">Variables!$P$132:$P$139</definedName>
    <definedName name="Rendición1">Tabla2[[#All],[Rendición]]</definedName>
    <definedName name="TE">Variables!#REF!</definedName>
    <definedName name="Ven">#REF!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M125" i="3" l="1"/>
  <c r="BM120" i="3"/>
  <c r="BM114" i="3"/>
  <c r="BM113" i="3"/>
  <c r="BM110" i="3"/>
  <c r="BM109" i="3"/>
  <c r="BM108" i="3"/>
  <c r="BM107" i="3"/>
  <c r="BM106" i="3"/>
  <c r="BM102" i="3"/>
  <c r="BM99" i="3"/>
  <c r="BM98" i="3"/>
  <c r="BM97" i="3"/>
  <c r="BM96" i="3"/>
  <c r="BM95" i="3"/>
  <c r="BM94" i="3"/>
  <c r="BM93" i="3"/>
  <c r="BM92" i="3"/>
  <c r="BM91" i="3"/>
  <c r="BM80" i="3"/>
  <c r="BM78" i="3"/>
  <c r="BM76" i="3"/>
  <c r="BM75" i="3"/>
  <c r="BM46" i="3"/>
  <c r="BM40" i="3"/>
  <c r="BM34" i="3"/>
  <c r="BM33" i="3"/>
  <c r="BM32" i="3"/>
  <c r="BD32" i="3"/>
  <c r="BM31" i="3"/>
  <c r="BM29" i="3"/>
  <c r="BM28" i="3"/>
  <c r="BM24" i="3"/>
  <c r="BM23" i="3"/>
  <c r="BD23" i="3"/>
  <c r="BM14" i="3"/>
  <c r="BM13" i="3"/>
  <c r="BM12" i="3"/>
  <c r="BM11" i="3"/>
  <c r="BM10" i="3"/>
  <c r="BM9" i="3"/>
  <c r="BM8" i="3"/>
  <c r="BM7" i="3"/>
  <c r="BM6" i="3"/>
</calcChain>
</file>

<file path=xl/sharedStrings.xml><?xml version="1.0" encoding="utf-8"?>
<sst xmlns="http://schemas.openxmlformats.org/spreadsheetml/2006/main" count="2570" uniqueCount="1220">
  <si>
    <t>PLANIFICACION Y SEGUIMIENTO DE ESPACIOS DE PARTICIPACIÓN CIUDADANA</t>
  </si>
  <si>
    <t>Código: IC-FM-037</t>
  </si>
  <si>
    <t>Versión: 1</t>
  </si>
  <si>
    <t>Vigencia: Marzo 2020</t>
  </si>
  <si>
    <t>I. Introducción</t>
  </si>
  <si>
    <t>II. Diligenciamiento</t>
  </si>
  <si>
    <t>III. Grupos de Valor</t>
  </si>
  <si>
    <t>Los grupos de valor identificados a la fecha como partícipes de nuestras acciones institucionales son los siguientes:  Gremios, Cámaras de Comercio, Organizaciones de apoyo empresarial
Fundaciones, Comisiones Regionales de Competitividad, Veedurías Ciudadanas, Organizaciones Sociales, Mandatarios Territoriales , Entidades de apoyo financiero, Entidades Internacionales, Academia, Centros de Investigación, Representantes Sector Comercio, Industria y Turismo, Entidades Gubernamentales, Agencias de Inversión, Terminales Portuarias, Agencias de Carga, Agencias de Aduana, Sociedades Portuarias y Zonas Francas. En caso de identificar un nuevo grupo de valor se debe relacionar.</t>
  </si>
  <si>
    <t xml:space="preserve">No. </t>
  </si>
  <si>
    <t>Iniciativas Estratégicas 2019 - 2022</t>
  </si>
  <si>
    <t>Dependencia responsable</t>
  </si>
  <si>
    <t>Nombre del Evento</t>
  </si>
  <si>
    <t>Evento enfocado a</t>
  </si>
  <si>
    <t>Sector Comercio Industria  Turismo</t>
  </si>
  <si>
    <t>Evento de Cubrimiento Regional ó Nacional</t>
  </si>
  <si>
    <t>Tipo de Evento - Seleccionar</t>
  </si>
  <si>
    <t>Discriminación (Solo para eventos de Rendición de Cuentas y participación ciudadana en la Gestión Pública)</t>
  </si>
  <si>
    <t>Observaciones, propuestas y recomendaciones de los grupos de valor</t>
  </si>
  <si>
    <t>Compromisos adquiridos de cara a la ciudadanía</t>
  </si>
  <si>
    <r>
      <rPr>
        <b/>
        <i/>
        <sz val="11"/>
        <rFont val="Calibri"/>
        <family val="2"/>
        <scheme val="minor"/>
      </rPr>
      <t xml:space="preserve">Entorno Competitivo: </t>
    </r>
    <r>
      <rPr>
        <sz val="11"/>
        <rFont val="Calibri"/>
        <family val="2"/>
        <scheme val="minor"/>
      </rPr>
      <t>Crear condiciones habilitantes para el crecimiento empresarial</t>
    </r>
  </si>
  <si>
    <r>
      <rPr>
        <b/>
        <i/>
        <sz val="11"/>
        <rFont val="Calibri"/>
        <family val="2"/>
        <scheme val="minor"/>
      </rPr>
      <t xml:space="preserve">Productividad e Innovación: </t>
    </r>
    <r>
      <rPr>
        <sz val="11"/>
        <rFont val="Calibri"/>
        <family val="2"/>
        <scheme val="minor"/>
      </rPr>
      <t>Apoyar a las empresas para desarrollar procesos más eficientes e innovadores, incrementado la productividad laboral NME</t>
    </r>
  </si>
  <si>
    <t>4.</t>
  </si>
  <si>
    <r>
      <t xml:space="preserve">Emprendimiento y Formalización. </t>
    </r>
    <r>
      <rPr>
        <sz val="11"/>
        <rFont val="Calibri"/>
        <family val="2"/>
        <scheme val="minor"/>
      </rPr>
      <t>Facilitar la formalización, el emprendimiento y su escalabilidad</t>
    </r>
  </si>
  <si>
    <t>Nuevas fuentes de crecimiento - Turismo</t>
  </si>
  <si>
    <t>Nuevas fuentes de crecimiento - Economía Naranja</t>
  </si>
  <si>
    <t xml:space="preserve">Nuevas Fuentes de
Crecimiento - 
Aprovechamiento de Acuerdos y
Mercados
</t>
  </si>
  <si>
    <t>Fortalecimiento Institucional</t>
  </si>
  <si>
    <t>RELACIONAMIENTO CON CIUDADANÍA - ESPACIOS DE INTERACCIÓN CIUDADANA</t>
  </si>
  <si>
    <t>Indicador</t>
  </si>
  <si>
    <t>Linea base</t>
  </si>
  <si>
    <t>Meta 2020</t>
  </si>
  <si>
    <t>Meta cuatrienio</t>
  </si>
  <si>
    <t>Avance - Datos Diciembre de 2020</t>
  </si>
  <si>
    <t>Actividad / Programa</t>
  </si>
  <si>
    <t>Evento enfocado
Población Vulnerable
Género
Victimas
Grupos Étnicos</t>
  </si>
  <si>
    <t>Sector Industrial  Específico</t>
  </si>
  <si>
    <t>Evento Regional / Departamento</t>
  </si>
  <si>
    <t>Tipo de Evento</t>
  </si>
  <si>
    <t xml:space="preserve">Fecha </t>
  </si>
  <si>
    <t>Reporte de gestión</t>
  </si>
  <si>
    <t>Mandatarios Territoriales (Número)</t>
  </si>
  <si>
    <t>Comisión Regional de Competitividad</t>
  </si>
  <si>
    <t>Consejo Privado de Competitividad</t>
  </si>
  <si>
    <t>Veedurías Ciudadanas / Organizaciones Sociales</t>
  </si>
  <si>
    <t>Entidades relacionadas con el comercio exterior</t>
  </si>
  <si>
    <t>Entidades Internacionales</t>
  </si>
  <si>
    <t>Academia</t>
  </si>
  <si>
    <t>Zonas Francas</t>
  </si>
  <si>
    <t>Entidades de apoyo financiero
Entidades de Fomento
Sector Financiero</t>
  </si>
  <si>
    <t xml:space="preserve">Cámara de Comercio </t>
  </si>
  <si>
    <t>Fundaciones
ONG</t>
  </si>
  <si>
    <t>Gremios</t>
  </si>
  <si>
    <t>Centros de Investigación</t>
  </si>
  <si>
    <t>Representantes Sector Comercio, Industria y Turismo</t>
  </si>
  <si>
    <t>Empresarios (Número)</t>
  </si>
  <si>
    <t>Emprendedores</t>
  </si>
  <si>
    <t>Ciudadanos independientes (Número)</t>
  </si>
  <si>
    <t>Usuarios puertos</t>
  </si>
  <si>
    <t>Sociedades Portuarias</t>
  </si>
  <si>
    <t>Organizaciones de apoyo empresarial</t>
  </si>
  <si>
    <t>Entidades Gubernamentales</t>
  </si>
  <si>
    <t>Agencias de Inversión</t>
  </si>
  <si>
    <t>Agencias de Aduana</t>
  </si>
  <si>
    <t>Terminales Portuarias</t>
  </si>
  <si>
    <t xml:space="preserve">Agencias de Carga </t>
  </si>
  <si>
    <t>Total asistentes</t>
  </si>
  <si>
    <t>Seguimiento</t>
  </si>
  <si>
    <t>Relación Evidencias</t>
  </si>
  <si>
    <t>Información disponible para el ciudadano. Páginas web con información del programa.</t>
  </si>
  <si>
    <t>Entidad</t>
  </si>
  <si>
    <t>Número personas</t>
  </si>
  <si>
    <t>Número de Personas</t>
  </si>
  <si>
    <t>Numero personas</t>
  </si>
  <si>
    <t>Número</t>
  </si>
  <si>
    <t>Número de personas</t>
  </si>
  <si>
    <r>
      <rPr>
        <b/>
        <i/>
        <sz val="11"/>
        <color theme="1"/>
        <rFont val="Calibri"/>
        <family val="2"/>
        <scheme val="minor"/>
      </rPr>
      <t xml:space="preserve">1. Entorno Competitivo: </t>
    </r>
    <r>
      <rPr>
        <sz val="11"/>
        <color theme="1"/>
        <rFont val="Calibri"/>
        <family val="2"/>
        <scheme val="minor"/>
      </rPr>
      <t>Crear condiciones habilitantes para el crecimiento empresarial</t>
    </r>
  </si>
  <si>
    <t xml:space="preserve">Puntaje DB en apertura de negocio (Índice) 
</t>
  </si>
  <si>
    <t xml:space="preserve">87 (2019).* </t>
  </si>
  <si>
    <t>Viceministerio de Comercio Exterior</t>
  </si>
  <si>
    <t xml:space="preserve">Gira Colombia Exporta Más </t>
  </si>
  <si>
    <t>Bolívar</t>
  </si>
  <si>
    <t>Presentación de Programas Institucionales</t>
  </si>
  <si>
    <t>16 de enero de 2020</t>
  </si>
  <si>
    <t xml:space="preserve">Dar a conocer la Política Colombia Exporta Más, los programas del sector y la articulación por medio de la estrategia vertical con las estrategias de los actores territoriales, y se instó a los Gobiernos Locales a incluir en sus Planes de Desarrollo Estrategias de Internacionalización </t>
  </si>
  <si>
    <t>Alcaldía (3) Gobernación (2)</t>
  </si>
  <si>
    <t>Camara de Comercio
Cámara de Comercio Colombo Americana</t>
  </si>
  <si>
    <t>Consejo Gremial</t>
  </si>
  <si>
    <t>Procolombia</t>
  </si>
  <si>
    <t>Invest in Cartagena</t>
  </si>
  <si>
    <t xml:space="preserve">Se solicitó información sobre los programas presentados en el marco de la Política Colombia Exporta, ante lo cual se entregó toda la información de manera verbal, además de entregar un folleto con la información de los programas. </t>
  </si>
  <si>
    <t>Atlántico</t>
  </si>
  <si>
    <t>17 de enero de 2020</t>
  </si>
  <si>
    <t>Alcaldía de Barranquilla</t>
  </si>
  <si>
    <t>Camara de Comercio</t>
  </si>
  <si>
    <t>Acopi
Andi
Analdex</t>
  </si>
  <si>
    <t>Probarranquilla</t>
  </si>
  <si>
    <t>Antioquia</t>
  </si>
  <si>
    <t>21 de enero de 2020</t>
  </si>
  <si>
    <t xml:space="preserve">Gobernación de Antioquia </t>
  </si>
  <si>
    <t>Basc -  Business Alliance for Secure Commerce</t>
  </si>
  <si>
    <t>Univeridad Eafit - ESUMER - Católica</t>
  </si>
  <si>
    <t>Cámara de Comercio de Medellín
Cámara de Comercio del Oriente Antioqueño
Cámara de Comercio Colombo Americana</t>
  </si>
  <si>
    <t>Andi</t>
  </si>
  <si>
    <t>Centros de Investigaciones biológicas (Cib)</t>
  </si>
  <si>
    <t>Procolombia
Bancoldex</t>
  </si>
  <si>
    <t xml:space="preserve">Valle del Cauca </t>
  </si>
  <si>
    <t>23 de enero de 2020</t>
  </si>
  <si>
    <t>Gobernación (2) Alcaldía (2)</t>
  </si>
  <si>
    <t>Universidad Icesi
Universidad Javeriana
Universidad San Buenaventura
Universidad Autónoma de Occidente
Valle</t>
  </si>
  <si>
    <t>Cámara de Comercio de Cali
Cámara de Comercio Colombo Americana</t>
  </si>
  <si>
    <t>Andi
Andimex
Acopi
Asocaña</t>
  </si>
  <si>
    <t>Invest Pacific</t>
  </si>
  <si>
    <t>Quindío / Armenia</t>
  </si>
  <si>
    <t>30 de enero de 2020</t>
  </si>
  <si>
    <t>Alcaldía (2) Gobernación (1)</t>
  </si>
  <si>
    <t>Universidad La Gran Colombia Univerdidad del Quindío  Universidad EAM</t>
  </si>
  <si>
    <t xml:space="preserve">Cámara de Comercio de Armenia y del Quindío. </t>
  </si>
  <si>
    <t>Acopi</t>
  </si>
  <si>
    <t>Bancoldex</t>
  </si>
  <si>
    <t xml:space="preserve"> Caldas / Manizales</t>
  </si>
  <si>
    <t>31 de enero de 2020</t>
  </si>
  <si>
    <t>Alcaldía Manizales (1) Gobernación (2)</t>
  </si>
  <si>
    <t>Universidad Autónoma</t>
  </si>
  <si>
    <t>Cámara de Comercio de Manizales</t>
  </si>
  <si>
    <t xml:space="preserve">Andi  Fenalco
</t>
  </si>
  <si>
    <t>Procolombia Colombia Productiva</t>
  </si>
  <si>
    <t>Risaralda / Pereira</t>
  </si>
  <si>
    <t>7 de febrero 2020</t>
  </si>
  <si>
    <t>Alcaldía de Pereira (2) Gobernación de Risaralda (1)</t>
  </si>
  <si>
    <t xml:space="preserve">Zona Franca Internacional de Pereira </t>
  </si>
  <si>
    <t>Cámara de Comercio de Pereira 
Cámara de Comercio de Dsoquebradas</t>
  </si>
  <si>
    <t>Acopi
Andi</t>
  </si>
  <si>
    <t>Bancoldex
Instituto Nacional de Metrología</t>
  </si>
  <si>
    <t>Huila</t>
  </si>
  <si>
    <t>13 de febrero 2020</t>
  </si>
  <si>
    <t>Gobernación (3) Alcaldía (2)</t>
  </si>
  <si>
    <t>Univerdidad Surcolombiana
Corhuila
U. Antonio Nariño</t>
  </si>
  <si>
    <t>Zona Franca</t>
  </si>
  <si>
    <t>Cámara de Comercio</t>
  </si>
  <si>
    <t>Comité Departamental de Cafeteros
Consejo Gremial del Huila
Fedeacua</t>
  </si>
  <si>
    <t>ICA
AUNAP</t>
  </si>
  <si>
    <t>Gira Colombia Exporta Más</t>
  </si>
  <si>
    <t xml:space="preserve"> Cundinamarca</t>
  </si>
  <si>
    <t>14 de febrero de 2020</t>
  </si>
  <si>
    <t>Consejo de Bogotá
Gobernación</t>
  </si>
  <si>
    <t>Organización de Estados Iberoamericanos</t>
  </si>
  <si>
    <t>Cámara de Comercio de Bogotá</t>
  </si>
  <si>
    <t>Probogotá</t>
  </si>
  <si>
    <t>Andi
Acopi
Asoleche
Analdex
Asomuña</t>
  </si>
  <si>
    <t>Connect Bogotá Región
Foro de Presidentes de Bogotá
Comité Intergremial</t>
  </si>
  <si>
    <t>Sena
Planeación Nacional</t>
  </si>
  <si>
    <t>Invest in Bogotá</t>
  </si>
  <si>
    <t>Agencias de Carga</t>
  </si>
  <si>
    <t>Futurexpo - Herramientas para futuros Exportadores</t>
  </si>
  <si>
    <t>Evento Nacional</t>
  </si>
  <si>
    <t>1 de Diciembre de 2020</t>
  </si>
  <si>
    <t>Empresarios y emprendedores de nuestro país conozcan las herramientas que desde el Gobierno Nacional se han dispuesto para que las compañías locales  puedan ser mas competitivas a nivel internacional, además de escuchar las experiencias de otros empresarios en sus procesos de internacionalización.</t>
  </si>
  <si>
    <t>ND</t>
  </si>
  <si>
    <t xml:space="preserve">Empresarios y emprendedores del País interesados en conocer las herramientas que desde el Gobierno Nacional se han dispuesto para que las compañias locales puedan ser mas competitivas a nivel internacional, además de escuchar las experiencias de otros empresarios en sus procesos de internacionalización. </t>
  </si>
  <si>
    <t>Dirección de Comercio Exterior</t>
  </si>
  <si>
    <t>Puerto de Barranquilla - Comité Usuarios - Autoridades</t>
  </si>
  <si>
    <t>Barranquilla</t>
  </si>
  <si>
    <t>Participación</t>
  </si>
  <si>
    <t>Fase III. Ejecución / Implementación</t>
  </si>
  <si>
    <t>Julio 21 de 2020</t>
  </si>
  <si>
    <t xml:space="preserve">Se convoca a comité operativo con Policía antinarcóticos para sensibilizar sobre las medidas tomadas en los procesos de perfilamiento por parte de la Autoridad en la ciudad de Barranquilla.
</t>
  </si>
  <si>
    <t>Agencias de Aduanas</t>
  </si>
  <si>
    <t>Presentación de recomendaciones.</t>
  </si>
  <si>
    <t>Conversatorio Puerto de Cartagena</t>
  </si>
  <si>
    <t>Cartagena</t>
  </si>
  <si>
    <t>Fase V. Evaluación y control.</t>
  </si>
  <si>
    <t>Noviembre 27 de 2020</t>
  </si>
  <si>
    <t>Revisar las acciones tomadas por las terminales SPRC y Contecar, recordar medios de contacto y aclarar dudas respecto a las operaciones y atención a usuarios.</t>
  </si>
  <si>
    <t>Fitac</t>
  </si>
  <si>
    <t>Se realiza evento con la participación de 70* representantes de las agencias de aduana que mueven sus cargas por las terminales portuarias del Puerto de Cartagena. Se revisan casos de demoras en las liberaciones de contenedores por parte de la autoridad.</t>
  </si>
  <si>
    <t>Reunión Usuarios Aduaneros</t>
  </si>
  <si>
    <t>Evento Sectorial Comercio</t>
  </si>
  <si>
    <t>Fase IV: Seguimiento</t>
  </si>
  <si>
    <t>Septiembre 5 de 2020</t>
  </si>
  <si>
    <t>Seguimiento acciones de mejora.</t>
  </si>
  <si>
    <t>Dian
Ica
Policía Antinacóticos</t>
  </si>
  <si>
    <t>Usuarios Puerto de Buenaventura</t>
  </si>
  <si>
    <t>l</t>
  </si>
  <si>
    <t>Reunión con usuarios Puerto de Santa Marta</t>
  </si>
  <si>
    <t>Santa Marta</t>
  </si>
  <si>
    <t xml:space="preserve">Realizar seguimiento al cumplimiento de las acciones de mejora implementadas en las operaciones en el Puerto de Santa Marta enfocadas a la facilitación del comercio exterior. </t>
  </si>
  <si>
    <t>Usuarios Puerto de Santa Marta</t>
  </si>
  <si>
    <t>Febrero 12 de 2020</t>
  </si>
  <si>
    <t>Comité usuarios - Terminales. Sociedad Portuaria Regional de Cartagena</t>
  </si>
  <si>
    <t xml:space="preserve">Conversatorio con las agencias de aduana respecto a las
actividades y proyectos realizados durante la pandemia y pendientes para la
optimización de las operaciones. </t>
  </si>
  <si>
    <t>Puerto de Barranquilla - Comité usuarios Dian Seccional</t>
  </si>
  <si>
    <t>Noviembre 18 de 2020</t>
  </si>
  <si>
    <t>Comité de usuarios con la Autoridad aduanera de la seccional Barranquilla, con el fin de lograr un acercamiento y revisar las novedades que tengamos en cuanto a cumplimientos de acciones de facilitación de comercio.</t>
  </si>
  <si>
    <t>Zona Franca Barranquilla</t>
  </si>
  <si>
    <t>Dian</t>
  </si>
  <si>
    <t>Usuarios Puerto Barranquilla</t>
  </si>
  <si>
    <t>Visita Sociedad Portuaria de Buenaventura</t>
  </si>
  <si>
    <t>Buenaventura</t>
  </si>
  <si>
    <t>Enero 30 de 2020</t>
  </si>
  <si>
    <t>Revisar con el sector la problemática expresada por la ACC sobre las demoras en puertos y patios de contenedores en Buenaventura.</t>
  </si>
  <si>
    <t>Federación Colombiana de Agentes Logísticos en Comercio Internacional - Fitac. 
Colfecar</t>
  </si>
  <si>
    <t>Sociedad Portuaria de Buenaventura</t>
  </si>
  <si>
    <t xml:space="preserve">ANI
Dian
ICA
Invima
Policía Antinarcóticos
Superintendencia de Transporte
Ministerio de Transporte
Invima
Dimar
Policía Fiscal y Aduanera
Dirección de Antinarcóticos de la Policía Nacional
Policía Nacional
</t>
  </si>
  <si>
    <t>Revisar los avances a los compromisos generados en las mesas de facilitación en la ciudad de Buenaventura.</t>
  </si>
  <si>
    <t>Seguimiento anticipado de operaciones en puertos</t>
  </si>
  <si>
    <t>Febrero 18 de 2020</t>
  </si>
  <si>
    <t>Revisión de Indicadores. Temas técnicos</t>
  </si>
  <si>
    <t>ICA
Migración Colombia
Dimar</t>
  </si>
  <si>
    <t>Reunión Sector Privado</t>
  </si>
  <si>
    <t>Bogotá</t>
  </si>
  <si>
    <t>Fase I. Identificación de Necesidades: Diagnóstico</t>
  </si>
  <si>
    <t>Julio 10 de 2020</t>
  </si>
  <si>
    <t>Mesa de Trabajo ENKA</t>
  </si>
  <si>
    <t>La empresa presenta las formas de embalaje del producto, así como las condiciones para manipulación de acuerdo al tipo de producto y embalaje utilizado.</t>
  </si>
  <si>
    <t>Junio 3 de 2020</t>
  </si>
  <si>
    <t>Mesa de Trabajo Canpack</t>
  </si>
  <si>
    <t>Policía Nacional</t>
  </si>
  <si>
    <t>Presentación empresa, condiciones de almacenamiento y logística de distribución.</t>
  </si>
  <si>
    <t>Comité Usuarios Aduaneros</t>
  </si>
  <si>
    <t>Junio 12 de 2020</t>
  </si>
  <si>
    <t>Socialización Circular DIAN</t>
  </si>
  <si>
    <t>Usuarios de Comercio Exterior</t>
  </si>
  <si>
    <t>Lineamientos y canales de comunicación a seguir por contiengencia Covid - 19.</t>
  </si>
  <si>
    <t>Reunión Dispositivos Electrónicos de Seguridad para la carga en tránsito aduanero</t>
  </si>
  <si>
    <t>Julio 8 de 2020</t>
  </si>
  <si>
    <t>Federación Colombiana de Agentes Logísticos en Comercio Internacional - Fitac.
Colfecar
Analdex</t>
  </si>
  <si>
    <t>Puerto de Barranquilla</t>
  </si>
  <si>
    <t>Sociedad Puerto Industrial Aguadulce
Palermo Sociedad Portuaria
Sociedad Portuaria Buenaventura
Sociedad Portuaria de Santa Marta
Sociedad Portuaria Regional de Barranquilla</t>
  </si>
  <si>
    <t xml:space="preserve">Dian
Superintendencia de Puertos y Transporte
Ministerio de Transporte
</t>
  </si>
  <si>
    <t>Seguimiento a Pruebas piloto: iniciaron en Noviembre de 2019, hasta el 15 de Mayo de 2020. Delimitación de puntos a fortalecer en el proceso.</t>
  </si>
  <si>
    <t>Puerto de Barranquilla – Reunión Comité Operativo Usuarios</t>
  </si>
  <si>
    <t>Junio 19 de 2020</t>
  </si>
  <si>
    <t>Acciones de facilitación</t>
  </si>
  <si>
    <t>Seguimiento acciones de facilitación</t>
  </si>
  <si>
    <t>Reunión usuarios de comercio exterior Puerto de Santa Marta</t>
  </si>
  <si>
    <t>Junio 25 de 2020</t>
  </si>
  <si>
    <t>Marzo 4 de 2020</t>
  </si>
  <si>
    <t>Tiempos para programaciones de inspección de los Descargues Directos</t>
  </si>
  <si>
    <t>Sociedad Portuaria de Barranquilla</t>
  </si>
  <si>
    <t>ICA</t>
  </si>
  <si>
    <t>• Problematica: Solicitudes de servicio extraordinario muy recurrentes para las operaciones
de Descargue Directo. Se presentaron lineamientos de manejo.</t>
  </si>
  <si>
    <t>Agosto 10 de 2020</t>
  </si>
  <si>
    <t>Seguimiento a las acciones de facilitación</t>
  </si>
  <si>
    <t>Dian
Invima
Policía Antinarcóticos</t>
  </si>
  <si>
    <t>Presentación Nuevo Comandante base antinarcóticos de Barranquilla</t>
  </si>
  <si>
    <t>Septiembre 8 de 2020</t>
  </si>
  <si>
    <t>Acercamiento y mejoras para la operación antinacóticos</t>
  </si>
  <si>
    <t>Comité de Seguimiento Autoridades - I Semestre 2020 Cartagena</t>
  </si>
  <si>
    <t>Agosto 13 de 2020</t>
  </si>
  <si>
    <t>Presentación de la mesa exportadora ante la terminal y la policía antinarcóticos y capacitación por parte del expotador para el manejo de cargas.</t>
  </si>
  <si>
    <t>Policia Antinarcóticos</t>
  </si>
  <si>
    <t>Actividades y proyectos realizados durante la pandemia y pendientes para la optimización de las operaciones.</t>
  </si>
  <si>
    <t>Sociedad Portuaria de Cartagena</t>
  </si>
  <si>
    <t>Reunión usuarios Puerto de Santa Marta</t>
  </si>
  <si>
    <t>Septiembre 29 de 2020</t>
  </si>
  <si>
    <t xml:space="preserve">Realizar seguimiento al cumplimiento de las acciones de mejora implementadas
en las operaciones en el Puerto de Santa Marta enfocadas a la facilitación del
comercio exterior. </t>
  </si>
  <si>
    <t>Seguimiento al cumplimiento de las acciones de mejora</t>
  </si>
  <si>
    <t>Seguimiento Acciones Puerto de Cartagena Actualización CCTO COMPAS</t>
  </si>
  <si>
    <t>Septiembre 23 de 2020</t>
  </si>
  <si>
    <t>Revisar las acciones tomadas por la terminal CCTO/COMPAS,  recordar medios de contacto y aclarar dudas respecto a las operaciones y atención a usuarios</t>
  </si>
  <si>
    <t>Se realiza evento con la participación de representantes de las agencias de aduana que mueven sus cargas por la terminal portuaria de CCTO. Compromisos de revisión de tarifas por parte de la terminal con los usuarios.</t>
  </si>
  <si>
    <t>Revisión de Procesos de Selectividad y Liberación de Contenedores posterior a inspecciones</t>
  </si>
  <si>
    <t>Octubre 15 de 2020</t>
  </si>
  <si>
    <t>Realizar seguimiento al proceso de ingreso, selectividad y desbloqueo de contenederes por parte de la autoridad por las terminales de CTG.</t>
  </si>
  <si>
    <t>Abril 6 de 2020</t>
  </si>
  <si>
    <t>Se realiza comité de seguimiento a las operaciones del puerto de Barranquilla, para revisar y aclarar las dudas de frente a los cambios normativos y medidas tomadas en referencia al COVID- 19.</t>
  </si>
  <si>
    <t>ICA
Policía Antinarcóticos
DIAN</t>
  </si>
  <si>
    <t>Agencia de Aduanas</t>
  </si>
  <si>
    <t>Octubre 6 de 2020</t>
  </si>
  <si>
    <t>Seguimientos a los procesos y acciones de facilitación.</t>
  </si>
  <si>
    <t>Dian
Invima</t>
  </si>
  <si>
    <t>Agosto 31 de 2020</t>
  </si>
  <si>
    <t>De acuerdo a lo manifestado por los asistentes de la reunión, se continúa con el inicio de las programaciones a las 7:00am, la expedición de actas y certificados el mismo día de la inspección, y la programación de carga posterior a la perfilación de la autoridad sin requerir solicitud por parte de la agencia de aduanas. •Niveles de inspección Diran y cambios de selectividad</t>
  </si>
  <si>
    <t xml:space="preserve">Reunión usuarios de comercio exterior Puerto de Santa Marta
</t>
  </si>
  <si>
    <t>Abril 13 de 2020</t>
  </si>
  <si>
    <t xml:space="preserve">Se evidenció reducción de tiempos en las actuaciones de las autoridades atendiendo las radicaciones virtuales de documentos que se han implementado en el marco de la emergencia por COVID-19. </t>
  </si>
  <si>
    <t>Julio 30 de 2020</t>
  </si>
  <si>
    <t>Seguimiento a los lineamientos establecidos en la circular conjunta 001 de 2019</t>
  </si>
  <si>
    <t>Octubre 23 de 2020</t>
  </si>
  <si>
    <t>Seguimiento a temáticas</t>
  </si>
  <si>
    <t>Mayo 19 de 2020</t>
  </si>
  <si>
    <t>Realizar seguimiento al cumplimiento de las acciones de mejora implementadas en las operaciones en el Puerto de Santa Marta enfocadas a la facilitación del comercio exterior</t>
  </si>
  <si>
    <t xml:space="preserve">Los usuarios del Puerto de Santa Marta evidencian una notable reducción de tiempos en las actuaciones de las autoridades atendiendo las radicaciones virtuales de documentos que se han implementado en el marco de la emergencia por COVID-19. Los cambios de selectividad en carga de exportación por parte de Antinarcóticos se ha seguido presentando. </t>
  </si>
  <si>
    <t>Marzo 12 de 2020</t>
  </si>
  <si>
    <t>Avances en la Gestión de del Régimen de Aduanas</t>
  </si>
  <si>
    <t>Puesta en marcha Centro Nacional de Lucha contra el contrabando.
Laboratorio Nal de Aduana.
Centro de control aduanero (Centro trazabilidad aduanera).
Prueba piloto dispositivos electrónicos se terminan en mayo.</t>
  </si>
  <si>
    <r>
      <rPr>
        <b/>
        <i/>
        <sz val="11"/>
        <color theme="1"/>
        <rFont val="Calibri"/>
        <family val="2"/>
        <scheme val="minor"/>
      </rPr>
      <t xml:space="preserve">Productividad e Innovación: </t>
    </r>
    <r>
      <rPr>
        <sz val="11"/>
        <color theme="1"/>
        <rFont val="Calibri"/>
        <family val="2"/>
        <scheme val="minor"/>
      </rPr>
      <t>Apoyar a las empresas para desarrollar procesos más eficientes e innovadores, incrementado la productividad laboral NME</t>
    </r>
  </si>
  <si>
    <t>Productividad Laboral NME</t>
  </si>
  <si>
    <t>36,5 mill.</t>
  </si>
  <si>
    <t>38 mill.</t>
  </si>
  <si>
    <t>40,2 mill.</t>
  </si>
  <si>
    <t>29,39 mill (Acumulado Sep 2020)</t>
  </si>
  <si>
    <t>Despacho del Ministro</t>
  </si>
  <si>
    <t>Resultado Mesa de Crecimiento con Equidad en el Marco de la Conversación Nacional</t>
  </si>
  <si>
    <t>27 de febrero de 2020</t>
  </si>
  <si>
    <t>Se realizan encuentros ciudadanos enfocados al fortalecimiento de estrategias de crecimiento.</t>
  </si>
  <si>
    <t>La interacción con la ciudadanía  se encuentra documentada en la página de conversación nacional.</t>
  </si>
  <si>
    <t>Despacho Ministro</t>
  </si>
  <si>
    <t>Mesa reactivación del Magdalena</t>
  </si>
  <si>
    <t>Magdalena</t>
  </si>
  <si>
    <t>Octubre 2 de 2020</t>
  </si>
  <si>
    <t>Definir la hoja de ruta para la reactivación del sector CIT del departamento.</t>
  </si>
  <si>
    <t>Gobernación
Alcaldía</t>
  </si>
  <si>
    <t>Empresarios</t>
  </si>
  <si>
    <t>Mesa reactivación Departamento de Caldas</t>
  </si>
  <si>
    <t>Caldas</t>
  </si>
  <si>
    <t>Octubre 24 de 2020</t>
  </si>
  <si>
    <t>Gobernación</t>
  </si>
  <si>
    <t>Mesa de reactivación Cartagena</t>
  </si>
  <si>
    <t>Julio 3 de 2020</t>
  </si>
  <si>
    <t>Definir la hoja de ruta para la reactivación del Sector CIT de Cartagena</t>
  </si>
  <si>
    <t>Alcaldía</t>
  </si>
  <si>
    <t>Mesa de reactivación Huila</t>
  </si>
  <si>
    <t>Noviembre 4 de 2020</t>
  </si>
  <si>
    <t>Definir la hoja de ruta para la reactivación del sector CIT del departamento del
Huila</t>
  </si>
  <si>
    <t>Artesanías de Colombia
Fondo Nacional de Garantías
Colombia Productiva
Bancóldex
Procolombia
INNpulsa
Fontur</t>
  </si>
  <si>
    <t>Consejería Presidencial para las Regiones</t>
  </si>
  <si>
    <t>Definir la hoja de ruta para la reactivación del sector CIT del departamento del Huila</t>
  </si>
  <si>
    <t>Mesa de reactivación Tolima</t>
  </si>
  <si>
    <t>Tolima</t>
  </si>
  <si>
    <t>Noviembre 13 de 2020</t>
  </si>
  <si>
    <t>Definir la hoja de ruta para la reactivación del sector CIT del
departamento.</t>
  </si>
  <si>
    <t>Gobernación
Alcaldes</t>
  </si>
  <si>
    <t>Fontur
Procolombia</t>
  </si>
  <si>
    <t>Mesa de reactivación Guajira</t>
  </si>
  <si>
    <t>Guajira</t>
  </si>
  <si>
    <t>Colombia Productiva
Bancóldex
Procolombia
INNpulsa
Fontur</t>
  </si>
  <si>
    <t>Mesa de reactivación Departamento de Sucre</t>
  </si>
  <si>
    <t>Sucre</t>
  </si>
  <si>
    <t>Octubre 28 de 2020</t>
  </si>
  <si>
    <t>Gobernación de Sucre
Alcaldes</t>
  </si>
  <si>
    <t>Fontur</t>
  </si>
  <si>
    <t>Mesa de Reactivación Departamento del Vichada</t>
  </si>
  <si>
    <t>Vichada</t>
  </si>
  <si>
    <t>Agosto 19 de 2020</t>
  </si>
  <si>
    <t>Definir la hoja de ruta para la reactivación del sector CIT de Vichada.</t>
  </si>
  <si>
    <t>Gobernación del Vichada
Alcaldes</t>
  </si>
  <si>
    <t>Mesa de Reactivación Departamento de Córdoba</t>
  </si>
  <si>
    <t>Córdoba</t>
  </si>
  <si>
    <t>Octubre de 29 de 2020</t>
  </si>
  <si>
    <t xml:space="preserve">Definir la hoja de ruta para la reactivación del sector CIT del
departamento.
</t>
  </si>
  <si>
    <t>Gobernación de Córdoba
Alcaldes</t>
  </si>
  <si>
    <t>Fenalco 
Ganacor 
Asofrucol 
Promonteria 
Sena
CVS 
Asoingenieros 
Camacol 
Asoarquitectos 
Asodemin
Comfacor</t>
  </si>
  <si>
    <t>Mesa de Reactivación Departamento del Caquetá</t>
  </si>
  <si>
    <t>Caquetá</t>
  </si>
  <si>
    <t>Agosto 14 de 2020</t>
  </si>
  <si>
    <t>Definir la hoja de ruta para la reactivación del sector CIT de Caquetá</t>
  </si>
  <si>
    <t>Gobernación del Caquetá
Alcaldes</t>
  </si>
  <si>
    <t>Mesa de Reactivación Departamento de San Andrés y Providencia</t>
  </si>
  <si>
    <t>San Andrés y Providencia</t>
  </si>
  <si>
    <t>Agosto 20 de 2020</t>
  </si>
  <si>
    <t xml:space="preserve">Definir la hoja de ruta para la reactivación del sector CIT de San Andrés Islas
</t>
  </si>
  <si>
    <t>Gobernación de San Andrés</t>
  </si>
  <si>
    <t xml:space="preserve">Artesanías de Colombia
FNG
Bancóldex
Colombia Productiva
INNpulsa
ProColombia 
FONTUR </t>
  </si>
  <si>
    <t>Consejero Presidencial para las Regiones</t>
  </si>
  <si>
    <t>Mesa Reactivación Amazonas</t>
  </si>
  <si>
    <t>Amazonas</t>
  </si>
  <si>
    <t>Agosto 24 de 2020</t>
  </si>
  <si>
    <t>Definir la hoja de ruta para la reactivación del sector CIT del departamento</t>
  </si>
  <si>
    <t>Gobernación Amazonas</t>
  </si>
  <si>
    <t> Cámara de Comercio Amazonas</t>
  </si>
  <si>
    <t xml:space="preserve">Artesanías de Colombia
Fondo Nacional de Garantías
Bancóldex
Colombia Productiva
INNpulsa
Fontur 
ProColombia 
</t>
  </si>
  <si>
    <t>Delegada de la Consejería para las Regiones</t>
  </si>
  <si>
    <t>Mesa Reactivación Atlantico</t>
  </si>
  <si>
    <t>Atlantico</t>
  </si>
  <si>
    <t>Septiembre 9 de 2020</t>
  </si>
  <si>
    <t>Gobernación Atlántico</t>
  </si>
  <si>
    <t>Mesa Reactivación Putumayo</t>
  </si>
  <si>
    <t>Putumayo</t>
  </si>
  <si>
    <t>Septiembre 16 de 2020</t>
  </si>
  <si>
    <t>Gobernación Putumayo</t>
  </si>
  <si>
    <t>Mesa Reactivación Norte de Santander</t>
  </si>
  <si>
    <t>Norte de Santander</t>
  </si>
  <si>
    <t>Gobernación de Norte de Santander
Alcaldías</t>
  </si>
  <si>
    <t>Universidades</t>
  </si>
  <si>
    <t xml:space="preserve">INNpulsa
Fontur </t>
  </si>
  <si>
    <t>Dirección de Productividad y Competitividad</t>
  </si>
  <si>
    <t>Encuentro Nacional de Comisiones Regionales de Competitividad e Innovación (CRCI)</t>
  </si>
  <si>
    <t>Diciembre 3 de 2020</t>
  </si>
  <si>
    <t>Bajo el liderazgo del Ministerio de Comercio, Industria y Turismo y Confecámaras, el jueves 3 y el viernes 4 de diciembre se realizó el Encuentro Nacional de Comisiones Regionales de Competitividad e Innovación (CRCI). El evento tuvo como fin socializar iniciativas estratégicas y dialogar sobre el fortalecimiento de la gestión de las comisiones, en el marco de la reactivación económica.
Este evento se  realiza en el marco del Sistema Nacional de Competitividad e Innovación, coordinado por la Consejería Presidencial para la Competitividad y la Gestión Público- Privada y del cual hacen parte, entre otras entidades: el Ministerio de Comercio, Industria y Turismo, el Departamento Nacional de Planeación y Confecámaras, que desarrollan acciones orientadas al fortalecimiento de la competitividad y el desarrollo productivo territorial, a través del posicionamiento de las CRCI, como instancias departamentales para la articulación público-privada.</t>
  </si>
  <si>
    <t>Comisiones Regional de Competitividad</t>
  </si>
  <si>
    <t>Cámaras de Comercio</t>
  </si>
  <si>
    <t>El Encuentro Nacional se constituyó en una conversación enriquecedora sobre los temas de competitividad, innovación y reactivación en el ámbito regional y afianzó el conocimiento del Sistema Nacional de Competitividad e Innovación y la construcción de puentes entre los actores de las comisiones de diversas regiones. En el evento se socializaron las iniciativas estratégicas adelantadas en 2020 y se intercambiaron experiencias para el fortalecimiento de la gestión de las comisiones en el marco de la recuperación para el próximo año. Se destaca que con Confecámaras se ha venido generando un espacio para el fortalecimiento de la Red Cluster en un esfuerzo por trabajar en aquellos factores sectoriales y transversales que permitan a las empresas del país integrarse activamente en cadenas regionales e internacionales de generación de valor.</t>
  </si>
  <si>
    <t>Lanzamiento Fábricas de Productividad ciclo 2 Risaralda</t>
  </si>
  <si>
    <t>Rendición</t>
  </si>
  <si>
    <t>Sesión de Rendición de Cuentas</t>
  </si>
  <si>
    <t>Realizar un balance de los resultados obtenidos por las empresas participantes
en el ciclo 1 de fábricas de productividad en Risaralda e invitar a las empresas a
participar en el segundo ciclo del programa.</t>
  </si>
  <si>
    <t>Gobernación
Alcalcadías</t>
  </si>
  <si>
    <t>Colombia Productiva</t>
  </si>
  <si>
    <t>Estimado asistentes / Estimado Número de accesos a la sesión. Se presentaron los resultados agregados de la intervención de las 21 empresas que hicieron parte del ciclo 1 de fábricas de productividad en Risaralda. Se realizó el balance por sector y se presentaron cuatro casos de éxito mediante un conversatorio con los empresarios. De igual manera, se realizó la invitación a las empresas para participar en el segundo ciclo del programa para continuar con los procesos de mejora continua y aumento de productividad</t>
  </si>
  <si>
    <t>Lanzamiento Fábricas de Productividad ciclo 2 Oriente</t>
  </si>
  <si>
    <t>Bucaramanga</t>
  </si>
  <si>
    <t>22 de octubre de 2020</t>
  </si>
  <si>
    <t>Realizar un balance de los resultados obtenidos por las empresas participantes en el ciclo 1 de fábricas de productividad en la región oriente e invitar a las empresas a participar en el segundo ciclo del programa.</t>
  </si>
  <si>
    <t>Estimado asistentes / Estimado Número de accesos a la sesión. 1,7 mil reproducciones. Se presentaron los resultados agregados de la intervención de las 147 empresas que hicieron parte del ciclo 1 de fábricas de productividad, en la cual se realizó el balance por sector y se presentaron tres casos de éxito mediante un conversatorio con los emrpesarios. De igual manera, se realizó la invitación a las empresas para participar en el segundo ciclo del porgrama para continuar con los procesos de mejora continua y aumento de productividad.</t>
  </si>
  <si>
    <t>Lanzamiento Fábricas de Productividad ciclo 2 Manizales</t>
  </si>
  <si>
    <t>Manizales</t>
  </si>
  <si>
    <t>Noviembre 6 de 2020</t>
  </si>
  <si>
    <t xml:space="preserve">Realizar un balance de los resultados obtenidos por las empresas participantes en el ciclo 1 de fábricas de productividad en el eje cafetero e invitar a las empresas a participar en el segundo ciclo del programa.
</t>
  </si>
  <si>
    <t>Estimado asistentes / Estimado Número de accesos a la sesión. Se presentaron los resultados agregados de la intervención de las 50 empresas que hicieron parte del ciclo 1 de fábricas de productividad en el eje cafetero. Se realizó el balance por sector y se presentaron cuatro casos de éxito mediante un conversatorio con los empresarios. De igual manera, se realizó la invitación a las empresas para participar en el segundo ciclo del programa para continuar con los procesos de mejora continua y aumento de productividad.</t>
  </si>
  <si>
    <t xml:space="preserve">Dirección de Regulación </t>
  </si>
  <si>
    <t>Foros SICAL (1) - Oferta institucional para la reactivación de las empresas</t>
  </si>
  <si>
    <t xml:space="preserve">Productores de Bienes y/o  Servicios </t>
  </si>
  <si>
    <t>Octubre 1 de 2020</t>
  </si>
  <si>
    <t xml:space="preserve">Foros SICAL, Espacio donde la Dirección de Regulación en Coordinación con Colombia Productiva y la Asociación Colombiana de Organismos Evaluadores de la Conformidad , trataron la oferta institucional que se tiene para avanzar en la reactivación desde la perspectiva de la calidad. 
</t>
  </si>
  <si>
    <t>INM
SIC
ICONTEC
ONAC
Colombia Productiva</t>
  </si>
  <si>
    <t xml:space="preserve">Se recibieron preguntas sobre el tema expuesto y se dio respuesta en la sesión, las preguntas son insumo para construir las comunidades del conocimiento del SICAL. </t>
  </si>
  <si>
    <t>Foros SICAL (2) - Calidad y medidas justas para reactivar la economía</t>
  </si>
  <si>
    <t>8 de octubre de 2020</t>
  </si>
  <si>
    <t xml:space="preserve">Foros SICAL, Espacio donde La Direccion de Regulacion modero la sesión entre la Superintendencia de Industria y Comercio,  una representante de el Laboratorio Costarricense de Metrología y el INTI de Argentina, donde se abordo la Metrología legal  y su papel en las medidas justas.  
</t>
  </si>
  <si>
    <t xml:space="preserve">Foros SICAL (3) - Gestión de la continuidad del negocio y manejo de
crisis
</t>
  </si>
  <si>
    <t>14 de octubre de 2020</t>
  </si>
  <si>
    <t xml:space="preserve">Foros SICAL, Espacio  coordinado entre la Direccion de Regulación y el Icontec  para abordar la Continuidad del negocio donde el Icontec abordo  la normatividad  en materia de continuidad del negocio y como aplicarla, en este espacio se conto con la perspectiva de un experto internacional y empresarios, así como experto de Colombia Productiva. 
</t>
  </si>
  <si>
    <t>Foros SICAL (4) - Eficiencia operacional y optimización de recursos en
tiempos de crisis</t>
  </si>
  <si>
    <t>21 de octubre de 2020</t>
  </si>
  <si>
    <t xml:space="preserve">Foros SICAL, Espacio  coordinado entre la Direccion de Regulación y Colombia Productiva, con la Moderación del ONAC donde se conto con un consultor de ONUDI dos empresarios y La vicepresidenta de productividad y competitividad de Colombia productiva, para tratar los temas asociados a la eficiencia operacional aplicado a las empresas en tiempo de crisis. 
</t>
  </si>
  <si>
    <t>Foros SICAL (5) - Acreditación: pilar de la confianza en la calidad.</t>
  </si>
  <si>
    <t>27 de octubre de 2020</t>
  </si>
  <si>
    <t xml:space="preserve">Foros SICAL, Espacio coordinado entre la Dirección de Regulación y el ONAC, donde se conto con la participación de expertas internacionales de los foros internacionales de  IAAC  y  IAF en compañía del director del ONAC, donde se trató el papel de la acreditación en la infraestructura de la calidad, como generador de confianza.   
</t>
  </si>
  <si>
    <t>Foros SICAL (6) - Aseguramiento a la calidad, enfoque de la metrología
para la reactivación.</t>
  </si>
  <si>
    <t>3 de noviembre de 2020</t>
  </si>
  <si>
    <t xml:space="preserve">Foros SICAL, Espacio coordinado entre  la Dirección de Regulación y el INM, donde se conto con la participación de un Experto Internacional del CENAM de México y expertos del INM en cabeza del Director del INM, se trató el enfoque de la metrología para enfrentar la pandemia y se trato el uso d los termómetros y su  calibración y trazabilidad.
</t>
  </si>
  <si>
    <t>Foros SICAL (7) -Política nacional de reactivación del sector productivos</t>
  </si>
  <si>
    <t>11 de noviembre de 2020</t>
  </si>
  <si>
    <t xml:space="preserve">Foros SICAL, Espacio coordinado entre  la Dirección de Regulación y el DNP, en compañía de la ANDI, ACOPI y el Consejo Privado de Competitividad, donde el MinCIT, abordo los temas de la política de reactivación y se abrieron los espacios para conocer la perspectiva de los gremios y la implementación de la política en el marco de la competitividad del sector productivo. 
</t>
  </si>
  <si>
    <t>INM
SIC
ICONTEC
ONAC
Colombia Productiva
DNP</t>
  </si>
  <si>
    <t>Dirección de Mipymes</t>
  </si>
  <si>
    <t xml:space="preserve">Articulación Compra Lo Nuestro - Cámaras de Comercio </t>
  </si>
  <si>
    <t>Evento Sectorial Industria</t>
  </si>
  <si>
    <t>Articular los proyectos y eventos de todas las regiones del país con la campaña y plataforma Compra Lo Nuestro y los diferentes servicios que ofrece.</t>
  </si>
  <si>
    <t xml:space="preserve">Se han realizado socializaciones con 15 de las 57 cámaras de comercio, con las cuales se ha logrado el objetivo propuesto, participando en webinar, lives, y eventos con Compra Lo Nuestro, incrementando de esta manera el número de inscritos a la plataforma y así mismo el número de empresas que han accedido a nuestros beneficios. Se espera poder articular con las cámaras de comercio restantes.
</t>
  </si>
  <si>
    <t>Salón de despiece tecnológico con Astivik.</t>
  </si>
  <si>
    <t>Industria Metalmecánica. Cluster Metalmecánico de Manizales</t>
  </si>
  <si>
    <t>Sesiones fortalecimiento productivo</t>
  </si>
  <si>
    <t>12 de Marzo de 2020</t>
  </si>
  <si>
    <t>Presentar las necesidades de proveeduria de bienes y servicios del astillero astivik a las Mipymes del Cluster Metalmecánico de Manizales.</t>
  </si>
  <si>
    <r>
      <rPr>
        <b/>
        <sz val="11"/>
        <color theme="1"/>
        <rFont val="Calibri"/>
        <family val="2"/>
        <scheme val="minor"/>
      </rPr>
      <t xml:space="preserve">Nota: </t>
    </r>
    <r>
      <rPr>
        <sz val="11"/>
        <color theme="1"/>
        <rFont val="Calibri"/>
        <family val="2"/>
        <scheme val="minor"/>
      </rPr>
      <t>Número de asistentes estimado. Fortalecer captura de listas de asistencia. Astivik presentó a las pymes del Clúster Metalmecánico de Manizales sus necesidades (demanda) de 20 bienes y servicios. Los empresarios del Clúster Metalmecánico manifestaron interés a Astivik, para satisfacer su demanda, a través de formatos en donde
identificaron bienes y/o servicios con potencial de satisfacer con sus capacidades empresariale</t>
    </r>
  </si>
  <si>
    <t>Direccción de Productividad y Competitividad</t>
  </si>
  <si>
    <t>10 Congreso Ciudades y Territorios Sotenibles - BIC</t>
  </si>
  <si>
    <t>Evento abierto para empresas y otros actores que trabajan por la sostenibilidad</t>
  </si>
  <si>
    <t>25 de Noviembre de 2020</t>
  </si>
  <si>
    <t>Presentar al público asistente la figura de Sociedades BIC a través de un stand virtual, explicando a los interesados la importancia de esta figura para la sostenibilidad empresarial e invitándo a las empresas a participar en las actividades de sensibilización, capacitación y asesoría que tiene el Ministerio para que adquieran la condición BIC.</t>
  </si>
  <si>
    <t>Foro Sociedades de Beneficio e Interés Colectivo BIC</t>
  </si>
  <si>
    <t>Foro Sociedades BIC: Una respuesta a la transformación del tejido empresarial colombiano para el SXXI</t>
  </si>
  <si>
    <t>Octubre 20 de 2020</t>
  </si>
  <si>
    <t xml:space="preserve">Presentar la alianza entre el Ministerio y la Cámara de Comercio de Bogotá para impulsar la sostenibilidad empresarial del país a través del modelo de Sociedades BIC, invitando a las empresas a participar en las actividades de sensibilización, capacitación y asesoría para que adquieran la condición BIC. </t>
  </si>
  <si>
    <t>Sector académico</t>
  </si>
  <si>
    <t>187 asistentes, entre empresarios, emprendedores, académicos, entre otros actores. Interés general de los empresarios en hacer parte del programa.</t>
  </si>
  <si>
    <t>Presentar las necesidades de proveeduría de bienes y servicios del sector aeronáutico de Colombia</t>
  </si>
  <si>
    <t>Sector aereonático y aereoespacial.</t>
  </si>
  <si>
    <t>Feria Empresarial y de Negocios</t>
  </si>
  <si>
    <t>Octubre 14 de 2020</t>
  </si>
  <si>
    <t xml:space="preserve">En la primera jornada se presentaron los compradores nacionales con información referente a su razón de ser, flota, necesidades de proveeduría, esquema de contratación y contactos. (Corporación de la Industria
Aeronáutica Colombiana – CIAC, Fuerza Aérea Colombiana, Aviación de Ejército, Armada Nacional, Policía Nacional, Satena, Viva Air y Central Aerospace).
* En la segunda parte del evento se organizaron mesas de trabajo en donde cada pyme del proyecto presentó su negocio, capacidades técnicas y oferta de valor al sector aeroespacial.
* Se presentó la plataforma Colombia Compra Eficiente.
</t>
  </si>
  <si>
    <t>Corporación de la Industria Aeronáutica Colombiana – CIAC
Viva Air
Central Aerospace.</t>
  </si>
  <si>
    <t>Fuerza Aérea Colombiana
Aviación de Ejército
Armada Nacional
Policía Nacional
Satena</t>
  </si>
  <si>
    <t>En la primera jornada se presentaron los compradores nacionales con información referente a su razón de ser, flota, necesidades de proveeduría, esquema de contratación y contactos. (Corporación de la Industria
Aeronáutica Colombiana – CIAC, Fuerza Aérea Colombiana, Aviación de Ejército, Armada Nacional, Policía Nacional, Satena, Viva Air y Central Aerospace).
* En la segunda parte del evento se organizaron mesas de trabajo en donde cada pyme del proyecto presentó su negocio, capacidades técnicas y oferta de valor al sector aeroespacial.
* Se presentó la plataforma Colombia Compra Eficiente.</t>
  </si>
  <si>
    <t>Rueda de Negocios de Bioseguridad</t>
  </si>
  <si>
    <t>Rueda de Negocios - Elemetos de Bioseguridad</t>
  </si>
  <si>
    <t>21 de agosto de 2020</t>
  </si>
  <si>
    <t>Este evento virtual entre el 18 y 21 de agosto de 2020. Evento dirigido a todas las empresas del país,  podrán ser parte de este primer encuentro que acercará la oferta y la demanda para cumplir con los requisitos para la reactivación.</t>
  </si>
  <si>
    <r>
      <rPr>
        <b/>
        <sz val="11"/>
        <color theme="1"/>
        <rFont val="Calibri"/>
        <family val="2"/>
        <scheme val="minor"/>
      </rPr>
      <t>Expectativa de negocios</t>
    </r>
    <r>
      <rPr>
        <sz val="11"/>
        <color theme="1"/>
        <rFont val="Calibri"/>
        <family val="2"/>
        <scheme val="minor"/>
      </rPr>
      <t xml:space="preserve">
• Día 1 – 18 agosto: $1.229 MM
• Día 2 – 19 agosto: $ 658 MM
• Día 3 – 20 agosto: $ 432 MM
• Día 4 – 21 agosto: $ 357 MM
Total $2.676 MM</t>
    </r>
  </si>
  <si>
    <t>Reunión Consejo Superior de Microempresas - Ley 590 de 2000</t>
  </si>
  <si>
    <t>Febrero 20 de 2020</t>
  </si>
  <si>
    <t xml:space="preserve">Dar a conocer y recibir la retroalimentación sobre los siguientes temas: 1) Programas Fábricas de Productividad Especial para microempresas. 2) Principales resultados de la gestión de apoyo al Desarrollo Empresarial 2019 y planes para el 2020. Así mismo, aprobar 1) El plan de acción del Sistema Nacional de Apoyo a las Mipymes año 2020 y 2) El Acta anterior. Además, presentar el Informe de la Secretaría Técnica Permanente, ante el Consejo Superior de Microempresas. </t>
  </si>
  <si>
    <t>Actuar Quindío
Asolmipymes
Fenalco
Corproem</t>
  </si>
  <si>
    <t>Ministerio de Agricultura
Ministerio de Ambiente
DNP</t>
  </si>
  <si>
    <t>Reunión Consejo Superior de Microempresas   - Ley 590 de 2000</t>
  </si>
  <si>
    <t>Realizar la presentación de los avances del Conpes de Emprendimiento; la estrategia “Economía para la Gente”; Informe trimestral de la Secretaría técnica y Aprobación de las Actas anteriores 68 y 69 del Consejo Superior de Microempresas</t>
  </si>
  <si>
    <r>
      <rPr>
        <b/>
        <sz val="11"/>
        <color theme="1"/>
        <rFont val="Calibri"/>
        <family val="2"/>
        <scheme val="minor"/>
      </rPr>
      <t xml:space="preserve">AVANCES/ASPECTOS POSITIVOS/ASUNTOS PRIORITARIOS: </t>
    </r>
    <r>
      <rPr>
        <sz val="11"/>
        <color theme="1"/>
        <rFont val="Calibri"/>
        <family val="2"/>
        <scheme val="minor"/>
      </rPr>
      <t>Fue socializado el proyecto del Conpes de Emprendimiento, destacando los
siguientes temas:
• Los nuevos retos de la política de emprendimiento
• Emprendimiento para reactivar el circulo virtuoso del crecimiento
• Emprendimiento para el crecimiento y la productividad
• Política de Emprendimiento. o Principales acciones de Política o Cronograma</t>
    </r>
  </si>
  <si>
    <t>Reunión Consejo Superior de Microempresas - Ley 590 de 2020</t>
  </si>
  <si>
    <t>Mayo 22 de 2020</t>
  </si>
  <si>
    <t xml:space="preserve">Presentar a consideración de los consejeros la propuesta de ajustes a la Ley Mipymes: Articulación con el Sistema Nacional de Competitividad e
Innovación, aprobación del acta anterior y presentación del informe trimestral de la Secretaría Técnica. </t>
  </si>
  <si>
    <t>Seguimiento a la agenda temática</t>
  </si>
  <si>
    <t>Reunión Extraordinaria del Consejo Superior de Microempresas - Ley 590 de 2000</t>
  </si>
  <si>
    <t>Julio 15 de 2020</t>
  </si>
  <si>
    <t>Socializar el Proyecto de Ley de Emprendimiento y Mipymes ante el Consejo Superior de Microempresas</t>
  </si>
  <si>
    <t>Se socializó el proyecto de Ley de Emprendimiento y Mipymes a los participantes en la reunión del Consejo Superior de Microempresas, destacando cinco (5) de los temas que lo componen, que son los siguientes: 1. Reducción de cargas para emprendedores, Mipymes y proporcionalidad, para empresas de menor escala (incluyendo medidas transversales para micronegocios de población vulnerable). 2. Diversificación y ampliación de esquemas de financiamiento para todo tipo de emprendimiento. 3. Ampliación de oportunidades de acceso a mercados para las Mipymes a través de compras públicas. 4. Fortalecimiento y articulación de la Institucionalidad para el emprendimiento. 5. Mejoramiento de habilidades de los emprendedores, a partir de acciones en materia de educación. entre otros,</t>
  </si>
  <si>
    <t>Reunión Consejo Superior de Pyme</t>
  </si>
  <si>
    <t xml:space="preserve">Bogotá </t>
  </si>
  <si>
    <t>20 de febrero de 2020</t>
  </si>
  <si>
    <t xml:space="preserve">REUNIÓN ORDINARIA NO PRESENCIAL: Principales Resultados de la Gestión de Apoyo al Desarrollo Empresarial 2019 y planes para el 2020. Expositor: MinCit.  Presentación y aprobación del Plan de Acción 2020 del Sistema Nacional de Apoyo a Mipymes.  Informe de la Secretaría Técnica Permanente </t>
  </si>
  <si>
    <t>Principales Resultados de la Gestión de Apoyo al Desarrollo Empresarial 2019 y planes para el 2020. Expositor: MinCit.  Presentación y aprobación del Plan de Acción 2020 del Sistema Nacional de Apoyo a Mipymes.</t>
  </si>
  <si>
    <t>14 de abril de 2020</t>
  </si>
  <si>
    <t>Análizar la situación empresarial por el Covid-19 y la socialización de las medidas de apoyo a las Mipymes tomadas desde el Gobierno Nacional; Revisión y aprobación del acta 66 de 2019; Aprobación Plan de Acción del Sistema Nacional de Apoyo a las Mipymes año 2.020; Informe de la Secretaría Técnica Permanente</t>
  </si>
  <si>
    <t xml:space="preserve">Se destacó que el Consejo Superior de Pyme, es un espacio propicio para abordar e impulsar acciones estratégicas en favor de las Pymes, y que en la coyuntura actual, a raíz del Covid-19, permite analizar, de manera conjunta, los efectos en las Mipymes, socializar las medidas estructurales que el Gobierno Nacional está implementando para enfrentar la emergencia sanitaria y mitigar sus efectos en las empresas, y en la población más vulnerable, sin dejar de lado la reactivación económica; así como también para recibir la retroalimentación correspondiente y la visión de las diferentes entidades que lo conforman, sobre el conjunto de medidas adoptadas, en particular las relacionadas con: 
1) Normatividad: todos los decretos y resoluciones expedidos, para afrontar la emergencia sanitaria. 
2) Financiamiento: las diferentes líneas de crédito y garantías que se han puesto a disposición de las empresas.
3) Simplificación de trámites: para poder atender la emergencia, asegurar la disposición de los elementos de protección y el abastecimiento de alimentos. 
4) Medidas de comercio exterior: como la reducción de aranceles para productos de protección, que no se producen en el país, entre otras.
5) Medidas tributarias: Como la devolución de IVA. 
6) Control al incremento indiscriminado en los precios de los productos para la protección de la salud y los alimentos 
7) Las medidas en materia laboral, capacitación virtual, entre otros.
8) Seguimiento y monitoreo permanente en las regiones, para garantizar el abastecimiento de alimentos.                                                                                                                                              Uno de los asuntos prioritarios para las Mipymes, a raíz de la pandemia, es la necesidad de liquidez, para mantener el empleo y sus operaciones productivas, razón por la cual razón el doctor Hernando Castro, Director de Microfinanzas de Bancoldex, expuso las medidas establecidas para facilitar el financiamiento en las empresas, dentro de las cuales se resaltaron que, desde el mes de marzo de 2020, Banco desembolsó recursos, superando cifras históricas, como la colocación de $210.000 millones en dicho mes, los que fueron entregados, y sirvieron para que las microfinancieras y las demás entidades financieras pudieran atender varios de los requerimientos de dineros solicitados por los empresarios. A finales de marzo, fueron creadas líneas de créditos especiales, tales como: Colombia Responde, para las grandes empresas y Pymes relacionadas con el sector turismo y de algunos sectores identificados como muy golpeados por el Covid-19 por un valor de $250.000 millones, que fueron desembolsados en su totalidad. Adicionalmente, en vista que todos los sectores estaban afectados, con el Ministerio de Comercio, Industria y Turismo se autorizó el establecimiento de la línea de crédito Colombia Responde para todos, por un monto de $350.000 millones, con lo cual se desembolsaron un total de $600.000 millones, recursos que fueron agotados muy rápidamente.  Sobre las acciones a futuro, se destacó el lanzamiento de un paquete de líneas de crédito regionales, tales como; Bogotá Responde, Barranquilla Responde; Santander Responde; Norte de Santander Responde, así como las nuevas que serán establecidas en otras regiones, pero que la alta necesidad de liquidez que tienen las empresas hace que las líneas especiales y las tradicionales, se acaben velozmente. Miles de empresarios están llegando a los bancos y muchos de ellos no encuentran la atención que están esperando, dada la alta demanda de recursos, que ha originado la queja de varios de ellos, porque no han podido acceder a créditos, debido, además, a razones relacionados con: reportes en centrales de riesgo, antigüedad del negocio y/o la informalidad. 
Adicionalmente, se hizo alusión a la noticia de prensa donde se menciona que Bancoldex, a través de un decreto, va a tener la posibilidad de brindar crédito directo a los empresarios, aclarando que el proyecto de decreto está en tránsito, pero que el Banco va a mantener su esencia de redescuento, porque no cuenta con la infraestructura de un banco de primer piso. Se va a hacer uso de diferentes instrumentos, como es el caso de ARCOS, especializado en temas de leasing y factoring para Pymes, para poder brindar esa atención directa. En coordinación con el FNG están diseñando esquemas para que los bancos entreguen los recursos con mayor rapidez.  Se recomendó que los empesarios canalice los créditos a través de los intermediarios financieros, por ser la mejor vía y la más expedita para la consecución de los recursos que requieren las Mipymes.  
El doctor Juan Carlos Romero, Director Comercial del FNG, expuso los diferentes programas de garantías que el FNG está impulsando para brindarle unas mejores condiciones a las Mipymes, en especial por la coyuntura del Covid-19, dentro de los cuales se destacan los siguientes: Programa Unidos por Colombia, que involucra aspectos relacionados con nómina, capital de trabajo, trabajadores independientes, y en específico el apoyo a las microempresas (Microcrédito) y alivio a Pymes, entre otros.  El gremio Acopi solicitó que debido a los serios problemas de liquidez de las Mipymes, solicitan el apoyo del Gobierno y del Consejo para subsidiar el pago de la nómina, y no tener que despedir a los trabajadores, porque es difícil que les otorguen crédito. Se respondió que el Gobierno Nacional está escuchando todos los planteamientos, los que son revisados permanentemente, sin olvidar la coyuntura y los temas de reactivación, para lo cual la acción de Bancoldex, FNG y de Innpulsa Colombia, han sido los esquemas usuales para irradiar recursos al tejido empresarial, mientras se sigue trabajando en la reglamentación de temas relacionados con el empleo, seguridad sanitaria, abastecimiento, y la atención a las familias más vulnerables, entre otros.  Aprobado el Plan de Acción del Sistema Nacional de Apoyo a las Mipymes del año 2020. Presentado el Informe de la Secretaría Técica. Aprobada el acta 66 de 2019. </t>
  </si>
  <si>
    <t>14 de julio de 2020</t>
  </si>
  <si>
    <t xml:space="preserve">Socializar los avances en el proyecto de Ley de emprendimiento y Mipymes, presentar el informe de la Secretaría Técnica Permanente y Aprobar el acta anterior </t>
  </si>
  <si>
    <t xml:space="preserve"> Se enfatizó en lo siguiente: Primero, que se trata de un proyecto de Ley que no está orientado únicamente a la creación de nuevas empresas, sino también a las de todo tipo y poblaciones, con un enfoque muy incluyente, aún para aquellas que lleven algún tiempo de creadas bajo el esquema de subsistencia. 
Segundo, que es una iniciativa alineada con acciones importantes de políticas, tales como: CONPES 3866, Formalización, aprobado en el 2019, y el de Emprendimiento que se está trabajando de manera conjunta con el DNP. La participación de Innpulsa Colombia por ser el apoyo para las acciones de emprendimiento e innovación, algunas entidades de este Consejo, las organizaciones solidarias, las que han sido importantes en las últimas semanas, así como la coordinación y respaldo de la Presidencia para esta gestión.
Tercero, la vinculación y conexión entre este proyecto normativo y el CONPES de Inclusión Financiera que está en proceso de revisión y aprobación. 
Cuarto, que no se contemplan disposiciones en materia laboral, dado que una vez realizado el análisis correspondiente con Mintrabajo, se decidió tratar este tema de manera independiente. 
La doctora Acero resaltó que el proyecto de Ley contempla cinco (5) temas, que son los siguientes:
1. Reducción de cargas para emprendedores, Mipymes y proporcionalidad, para empresas de menor escala (incluyendo medidas transversales para micronegocios de población vulnerable).
2. Diversificación y ampliación de esquemas de financiamiento para todo tipo de emprendimiento.
3. Ampliación de oportunidades de acceso a mercados para las Mipymes a través de compras públicas.
4. Fortalecimiento y articulación de la Institucionalidad para el emprendimiento.
5. Mejoramiento de habilidades de los emprendedores, a partir de acciones en materia de educación.                                                                                                                                               En el entendido que el agro es una gran oportunidad para los micronegocios, surgió la propuesta de ampliar la cobertura del FNG, para que lo pueda asumir con la cartera sustitutiva y apoyar a los pequeños que hoy tienen restricciones.  Se Resaltó la importancia de unir esfuerzos para la educación y el desarrollo de habilidades, en especial en el manejo y uso de las TICs. MINCIT resaltó que se están realizando importantes esfuerzos en dicho sentido, y que en la actualidad se está trabajando en una propuesta para habilitar pagos electrónicos a los pequeños negocios.                                                                                                                                                                                                                                                  Fue socializado el informe trimestral de la Secretaría Técnica y fue aprobada el acta No. 67 del Consejo.  </t>
  </si>
  <si>
    <t>30 de septiembre de 2020</t>
  </si>
  <si>
    <t xml:space="preserve">Presentar los avances del Conpes de Emprendimiento; socializar el nforme trimestral de la Secretaría técnica; presentar en proposiciones y varios el Premio Innova y aprobar el acta anterior. </t>
  </si>
  <si>
    <t xml:space="preserve">Se mencionó que para la elaboración del documento CONPES de Emprendimiento se identificaron los siguientes elementos de diagnóstico: 
• Los nuevos retos de la política de emprendimiento
• Emprendimiento para reactivar el círculo virtuoso del crecimiento
• Emprendimiento para el crecimiento y la productividad
• Política de Emprendimiento
o Principales acciones de Política
o Cronograma                                                                                                                                                                                                                                                                                                                   Dentro de los aspectos resaltados es que cuando sea aprobado el CONPES, así como la Ley de emprendimiento, se tendrán retos importantes para que dichas disposiciones se puedan aplicar, como son: la implementación y la reglamentación correspondiente.
La doctora Sandra Acero mencionó que ha recibido varias solicitudes asociadas a los temas de financiamiento, laboral (que se acordó no incluirlo en el proyecto de Ley de emprendimiento y Mipymes) y al impuesto departamental de registro. Para este último, el DNP va a realizar la revisión, porque puede estar afectando la apertura de empresas y representa un costo de entrada para la formalización. Así mismo, señaló que en reiteradas oportunidades le han planteado la importancia de fortalecer el proceso cooperativo y la economía solidaria dentro del emprendimiento.                                                                                                                                                                                                                               Se destacó la permanencia de los Consejos Superiores como órganos consultivos a nivel nacional, puesto que son espacios propicios para abordar y profundizar el proceso de optimización de esfuerzos para apoyar a dichas unidades productivas.                                                                                                                                                                                                                     Fue presentado el Informe trimesttral de la secretaría técnica. Se realizó una breve presentación sobre la convocatoria del Premio Innova, destac{andose las categorías, beneficios y los reconocimientos que otorga el Premio Innova a los ganadores. Las inscripciones están abiertas y que pueden realizarse a través de la página  www.premioinnova.gov.co, y cerraran el día 25 de octubre de 2020. </t>
  </si>
  <si>
    <t>Feria Empresarial del Sector Astillero 2020</t>
  </si>
  <si>
    <t>Sector Astillero</t>
  </si>
  <si>
    <t>Septiembre 21 de 2020</t>
  </si>
  <si>
    <t>Presentar las necesidades de proveeduría de bienes y servicios del sector astillero de Colombia, Perú y Holanda a las Mipymes beneficiarias del proyecto.</t>
  </si>
  <si>
    <t>• La feria contó con la asistencia de aproximadamente 300 visitantes durante los 5 días del evento.
• Se realizaron aproximadamente 50 interacciones de negocio dentro de la feria (Conversaciones de negocio que se sostuvieron dentro de la plataforma. Las empresas que más realizaron interacciones de negocio desarrollaron aproximadamente 6 reuniones durante la feria).
• La proyección de negocios aproximadamente es de $1.180.000.000.</t>
  </si>
  <si>
    <t>Espacio de Relacionamiento Internacional - Programa de Encadenamiento Aeroespacial</t>
  </si>
  <si>
    <t>Encadenamiento Aeroespacial</t>
  </si>
  <si>
    <t>18 de Noviembre de 2020</t>
  </si>
  <si>
    <t xml:space="preserve">Presentar las necesidades de proveeduría de bienes y servicios del sector aeroespacial de Colombia
</t>
  </si>
  <si>
    <t>Colombia Productiva - Compra Lo Nuestro
Procolombia
CAESCOL.
CCDosquebradas.
AerosPacific.
ACOLFA.
ANDI.</t>
  </si>
  <si>
    <t>Aerocivil</t>
  </si>
  <si>
    <t>Nota: Número de asistentes estimado. • Las mipymes beneficiarias del programa Encadenamiento Aeroespacial conocieron de primera mano, los requisitos exigidos por compañías globales a sus proveedores.
• Las compañias globales tuvieron la oportunidad de conocer las capacidades industriales del grupo de empresas colombianas.</t>
  </si>
  <si>
    <r>
      <t xml:space="preserve">Inversión. </t>
    </r>
    <r>
      <rPr>
        <sz val="11"/>
        <color theme="1"/>
        <rFont val="Calibri"/>
        <family val="2"/>
        <scheme val="minor"/>
      </rPr>
      <t>Atraer inversión de impacto para el país</t>
    </r>
    <r>
      <rPr>
        <b/>
        <i/>
        <sz val="11"/>
        <color theme="1"/>
        <rFont val="Calibri"/>
        <family val="2"/>
        <scheme val="minor"/>
      </rPr>
      <t xml:space="preserve">
</t>
    </r>
  </si>
  <si>
    <t xml:space="preserve">Inversión Extranjera Directa NME (USD$ millones) </t>
  </si>
  <si>
    <t>3.228 Sem (I) 2020</t>
  </si>
  <si>
    <t>Dirección de Inversión Extranjera</t>
  </si>
  <si>
    <t>Implementación de la Directiva Presidencial N° 11 de 2019</t>
  </si>
  <si>
    <t>Evento Sectorial Inversión</t>
  </si>
  <si>
    <t>15 de abril de 2020</t>
  </si>
  <si>
    <t>Establecer un mecanismo de comunicación ágil, certero, de alto nivel en cada entidad que pueda brindar información sobre los trámites, permisos o licencias que requieren los inversionistas ante las diferentes entidades del país. Con el propósito que las respuestas a las solicitudes radicadas por los Inversionistas sean ágiles, efectivas y oportunas, logrando de esta manera que se convierta en un factor decisivo que influya en la toma de decisiones para la localización, expansión y permanencia de los inversionistas extranjeros en Colombia.</t>
  </si>
  <si>
    <t xml:space="preserve">Procolombia
</t>
  </si>
  <si>
    <t>Ministerio de Hacienda
Ministerio de Transporte
Ministerio de Minas</t>
  </si>
  <si>
    <t>• Este canal de comunicaciones será ejecutado bajo el liderazgo del Ministerio de Comercio Industria y Turismo, con la supervisión del Director del Departamento Administrativo de la Presidencia de la República, Diego Molano. Inicialmente, está previsto para las oportunidades de inversión o de reinversión que cuenten con el acompañamiento de ProColombia.</t>
  </si>
  <si>
    <t>Mesa Técnica Legal Región de Internacionalización Prioritaria REGIP Eje Cafetero y Valle del Cauca</t>
  </si>
  <si>
    <t>Eje Cafetero y Valle del Cauca</t>
  </si>
  <si>
    <t>Compartir con los actores de Quindío, Risaralda, Caldas y Valle información sobre incentivos tributarios regionales tendientes a lograr la llegada de capital externo a los territorios regionales</t>
  </si>
  <si>
    <t xml:space="preserve">Gobernación de Caldas
Alcaldía Victoria
Alcaldía Aguadas
Alcaldía Riosucio
</t>
  </si>
  <si>
    <t xml:space="preserve">CRCI Risaralda
CRCI Caldas
CRCI Quindio
</t>
  </si>
  <si>
    <t>Invest in Pereira
Invest in Armenia
Invest in Manizales</t>
  </si>
  <si>
    <t>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5. Líneas Directrices de la OCDE para Empresas Multinacionales</t>
  </si>
  <si>
    <t>Mesa Técnica Legal Región de Internacionalización Prioritaria REGIP Oriente</t>
  </si>
  <si>
    <t>REGIP Oriente</t>
  </si>
  <si>
    <t>Octubre 29 de 2020</t>
  </si>
  <si>
    <t>Compartir con los actores públicos y privados de Norte de Santander y Santander información sobre incentivos tributarios regionales tendientes a lograr la llegada de capital externo a los territorios regionales.</t>
  </si>
  <si>
    <t>Gobernación de Santander
Alcaldia de Bucaramanga
Gobernación de Norte de Santander
Alcaldía de Barrancabermeja
Alcaldía de Cúcuta
Alcaldía Puerto Santander</t>
  </si>
  <si>
    <t>Basc Oriente</t>
  </si>
  <si>
    <t>Universidad Antonio Nariño</t>
  </si>
  <si>
    <t>Zona Franca Santander</t>
  </si>
  <si>
    <t>Fondo de Garantías FGS</t>
  </si>
  <si>
    <t>Probarrancabermeja</t>
  </si>
  <si>
    <t>Presidencia de la República
DIAN</t>
  </si>
  <si>
    <t>Invest Santander
Invest Cúcuta</t>
  </si>
  <si>
    <t xml:space="preserve">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t>
  </si>
  <si>
    <t>Mesa Técnica Legal Región de Internacionalización Prioritaria REGIP Huila-Tolima Agenda</t>
  </si>
  <si>
    <t>Huila-Tolima</t>
  </si>
  <si>
    <t>Octubre 27 de 2020</t>
  </si>
  <si>
    <t>Compartir con los actores públicos y privados de Tolima y Huila información sobre incentivos tributarios regionales tendientes a lograr la llegada de capital externo a los territorios regionales.</t>
  </si>
  <si>
    <t>Gobernación del Huila
Alcaldia de Neiva
Gobernación del Tolima
Alcaldía de Ibagué</t>
  </si>
  <si>
    <t>Camara de Comercio Honda
Guaduas
Norte del Tolima
Cámara de Comercio de Ibagué
Cámara de Comercio del Huila
Sur y Oriente del Tolima
Honda
Guaduas y Norte del Tolima</t>
  </si>
  <si>
    <t>Invest in Huila</t>
  </si>
  <si>
    <t>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t>
  </si>
  <si>
    <r>
      <t xml:space="preserve">Emprendimiento y Formalización </t>
    </r>
    <r>
      <rPr>
        <sz val="11"/>
        <color theme="1"/>
        <rFont val="Calibri"/>
        <family val="2"/>
        <scheme val="minor"/>
      </rPr>
      <t>Facilitar la formalización, el emprendimiento y su escalabilidad</t>
    </r>
  </si>
  <si>
    <t>Tasa neta de Creación de empresas (%)</t>
  </si>
  <si>
    <t>Análisis Comentarios PROANTIOQUIA al Proyecto de Ley de Emprendimiento</t>
  </si>
  <si>
    <t>Fase II. Formulación de Planes, Programas y Políticas</t>
  </si>
  <si>
    <t>6 de Agosto de 2020</t>
  </si>
  <si>
    <t xml:space="preserve">Esta sesión busca conocer las inquietudes de las entidades parte de Proantioquia al respecto de la Ley de Emprendimiento, observaciones que fueron apropiadas previamente a la discusión y se espera generar articulación en las mismas. Emprendimiento, observaciones que fueron apropiadas previamente a la discusión y se espera generar articulación en las mismas.
</t>
  </si>
  <si>
    <t>Alcaldía de Medellín
Alcaldia Envigado</t>
  </si>
  <si>
    <t>Eafit</t>
  </si>
  <si>
    <t xml:space="preserve">Cámara de Comercio de Medellín
</t>
  </si>
  <si>
    <t xml:space="preserve">Andi
Proantioquia
Interactuar
Creame
k Endeavor
Confama
RutaN
</t>
  </si>
  <si>
    <t>Innpulsa</t>
  </si>
  <si>
    <t>Se realizó la revisión de cada una de las inquietudes planteadas y se deja claridad sobre las observaciones que fueron tenidas en cuenta para fortalecer las mipymes</t>
  </si>
  <si>
    <t>Mipymes acompañadas a través de estrategias de desarrollo empresarial</t>
  </si>
  <si>
    <t>Articulación Red Regional de Emprendimiento AMAZONAS</t>
  </si>
  <si>
    <t>La finalidad es activar la red de emprendimiento de Amazonas y lograr su adecuada articulación en el Sistema Nacional de Competitividad e Innovación.</t>
  </si>
  <si>
    <t>La finalidad es activar la red de emprendimiento de Amazonas y lograr su adecuada articulación en el Sistema Nacional de Competitividad e Innovación</t>
  </si>
  <si>
    <t>Articulación Red Regional de Emprendimiento CASANARE</t>
  </si>
  <si>
    <t>Casanare</t>
  </si>
  <si>
    <t>30 de Noviembre de 2020</t>
  </si>
  <si>
    <t>La finalidad de esta reunión es la de articular la Red Regional de Emprendimiento de Casanare a la
Comisión Regional de Competitividad de conformidad con el nuevo sistema de Competitividad e
Innovación.</t>
  </si>
  <si>
    <t xml:space="preserve"> Representante de Mujeres, Representante Social, </t>
  </si>
  <si>
    <t>Unisangil</t>
  </si>
  <si>
    <t>Instituto Financiero del Casanare</t>
  </si>
  <si>
    <t>Fundación Amanecer</t>
  </si>
  <si>
    <t xml:space="preserve"> Sena</t>
  </si>
  <si>
    <t>La finalidad de esta reunión es la de articular la Red Regional de Emprendimiento de Casanare a la Comisión Regional de Competitividad de conformidad con el nuevo sistema de Competitividad e Innovación.</t>
  </si>
  <si>
    <t>Articulación Red Regional de Emprendimiento VICHADA</t>
  </si>
  <si>
    <t>Desde la Dirección de Micro, Pequeña y Mediana Empresa, brindamos acompañamiento
a la Red Regional de Emprendimiento con el ánimo de lograr una adecuada articulación entre los actores del ecosistema
emprendedor, por lo tanto y atendiendo la solicitud convocamos este espacio para conocer el estado de la Red Regional y las
expectativas al respecto.</t>
  </si>
  <si>
    <t xml:space="preserve">Secretaría de Planeación del Departamento de Vichada. </t>
  </si>
  <si>
    <t xml:space="preserve">Comisión Regional de Competitividad. </t>
  </si>
  <si>
    <t>Cámara de Comercio de Villavicencio.</t>
  </si>
  <si>
    <t>Desde la Dirección de Micro, Pequeña y Mediana Empresa, brindamos acompañamiento a la Red Regional de Emprendimiento con el ánimo de lograr una adecuada articulación entre los actores del ecosistema emprendedor, por lo tanto y atendiendo la solicitud convocamos este espacio para conocer el estado de la Red Regional y las expectativas al respecto.</t>
  </si>
  <si>
    <t>Articulación Red Regional de Emprendimiento Departamento del Magdalena</t>
  </si>
  <si>
    <t>24 de Noviembre de 2020</t>
  </si>
  <si>
    <t>Se conoció el modelo que ha trabajado la Red Regional de Magdalena y se identificaron líneas de acción para trabajar con ellos en el proceso de articulación al Sistema de Competitividad e Innovación Departamental. La Cámara de Comercio enviará los archivos para revisión y análisis por parte del Ministerio.</t>
  </si>
  <si>
    <t>Gobernacion del Magdalena.</t>
  </si>
  <si>
    <t xml:space="preserve">Cámara de Comercio del Magdalena, </t>
  </si>
  <si>
    <t>Feria Empresarial y de Negocios Conecta Cluster</t>
  </si>
  <si>
    <t xml:space="preserve">Espacio virtual experiencial para conectar con el ecosistema emprendedor, para crear espacios que generan conexiones de valor con los actores vinculados a los diferentes Clúster, facilitando el acceso a conocimientos y herramientas específicas con las entidades participantes y los demás empresarios asistentes. Así mismo, los participantes podrán conocer de la mano de expertos en temas de Transformación Digital, Flujo de caja y Estrategia Comercial, cómo conectar con información relevante, pertinente y de valor.
</t>
  </si>
  <si>
    <t>Durante el evento los empresarios tuvieron la oportunidad de realizar citas de negocio con empresas ancla, entidades financieras y empresas invitadas del ecosistema que se vincularon al proceso; dentro del proceso de agendamiento de citas de negocio 272 empresas se registraron en la plataforma de citas de negocio y se realizaron 218 citas de negocio. Así mismo, los empresarios participantes, pudieron visitar la muestra empresarial virtual, siendo un espacio de exposición, posicionamiento y punto contacto de las empresas participantes y asistentes, contando con 3166 visitas a la muestra empresarial entre pabellones y los stands de los empresarios participantes. Finalmente se desarrolló una agenda académica que contó con invitados de talla internacional y nacional, con una asistencia general de 727 personas de las cuales el 55% estuvieron en el auditorio principal de la feria y el 45% estuvieron en las 6 salas de ideación, donde se establecieron los retos establecidos en la agenda académica.
De esta manera Conecta Cluster se convirtió en el espacio propicio para apoyar el proceso de desarrollo empresarial, para la evolución de las empresas en canales digitales, mejora de su flujo de caja y prácticas para una rápida activación comercial Fue un momento de tomar acción, donde los empresarios participantes, aliados y entidades nos acompañaron en cada una de las fases y permitiendo fortalecer nuestro ecosistema empresarial colombiano; realizando y fomentando actividades de Networking entre las empresas acompañadas en el programa y entidades vinculadas como aliados, empresas ancla y entidades financieras permitiendo crear dinámicas de negocio, alianzas y fortalecimiento empresarial.</t>
  </si>
  <si>
    <t>Análisis Comentarios ANDI al Proyecto de Ley de Emprendimiento</t>
  </si>
  <si>
    <t>Se coordina la mesa técnica con ANDI con el ánimo de conocer los comentarios respecto del Proyecto de Ley de Emprendimiento y el alcance de los mismos en las proposiciones presentadas.</t>
  </si>
  <si>
    <t>Se revisaron una a una las manifestaciones de Andi y se dio respuesta sobre el alcance de las propuestas. Se articulan algunas acciones para lograr un consenso en las proposiciones que pasan a debate</t>
  </si>
  <si>
    <t>Análisis Comentarios ACOPI al Proyecto de Ley de Emprendimiento</t>
  </si>
  <si>
    <t>Septiembre 2 de 2020</t>
  </si>
  <si>
    <t xml:space="preserve">Se coordina la mesa técnica con ACOPI con el ánimo de conocer los comentarios al respecto del Proyecto de Ley de Emprendimiento y el alcance de los mismos en las proposicones presentadas.
</t>
  </si>
  <si>
    <t xml:space="preserve">Se revisaron una a una las manifestaciones de Acopi y se dio respuesta sobre el alcance de las propuestas. Se manifiesta cual será incluida o adoptada en el texto final. </t>
  </si>
  <si>
    <t>Análisis Comentarios COLFRANQUICIAS al Proyecto de Ley</t>
  </si>
  <si>
    <t>Septiembre 17 de 2020</t>
  </si>
  <si>
    <t>Esta sesión busca conocer las inquietudes de Colfranquicias respecto a la Ley de Emprendimiento, observaciones
que fueron apropiadas previamente a la discusión.</t>
  </si>
  <si>
    <t>Colfranquicias</t>
  </si>
  <si>
    <t>Se reciben las inquietudes planteadas por Colfranquicias y se acuerda considerar la proposición de artículo en el proyecto de ley.</t>
  </si>
  <si>
    <t>Se coordina la mesa técnica con ANDI con el ánimo de conocer los comentarios respecto del Proyecto de
Ley de Emprendimiento y el alcance de los mismos en las proposiciones presentadas.</t>
  </si>
  <si>
    <t xml:space="preserve">Se revisaron una a una las manifestaciones de Andi y se dio respuesta sobre el alcance de las propuestas.
Se articulan algunas acciones para lograr un consenso en las proposiciones que pasan a debate. </t>
  </si>
  <si>
    <t>Convocatoria de Agricultura Familiar de INNpulsa - Mesa de Productividad y Empleo</t>
  </si>
  <si>
    <t>Población Indígena</t>
  </si>
  <si>
    <t>Primera mesa de trabajo para dar cumplimiento a la ruta critica del acuerdo; Proyectos productivos para la población indígena: El Ministerio de Comercio, Industria y Turismo brindará apoyo en la identificación y diseño de un proyecto con la comunidad para presentarlo a la Convocatoria de Agricultura Familiar de INNpulsa.</t>
  </si>
  <si>
    <t>Mesa directiva del Paro de Buenaventura y líderes comunitarios indígenas</t>
  </si>
  <si>
    <t>Se logró socializar la dinámica del instrumento al cual se postularán los proyectos productivos, además se socializan los requisitos que deben cumplir los proyectos productivos y para finalizar se expone el proceso de identificación de organizaciones. Las comunidades se compromenten en enviar la prouesta para la logística del diligenciamiento de la matriz de identificación</t>
  </si>
  <si>
    <t>Segunda mesa de trabajo para dar cumplimiento a la ruta critica del acuerdo; Proyectos productivos para la población indígena: El Ministerio de Comercio, Industria y Turismo brindará apoyo en la identificación y diseño de un proyecto con la comunidad para presentarlo a la Convocatoria de Agricultura Familiar de INNpulsa</t>
  </si>
  <si>
    <t xml:space="preserve">Mesa directiva del Paro de Buenaventura y lideres comunitarios indígenas </t>
  </si>
  <si>
    <t>Con el propósito de darle cumplimiento al numeral 1). literal b). Identificación de productos y beneficiarios potenciales, que cumplan los requisitos, para incluir los proyectos, a cargo de las organizaciones indígenas ACIVA RP y ORIVAC ; las organizaciones deben presentar las matrices de identificación.</t>
  </si>
  <si>
    <t>Mesa de Productividad y Empleo Encuentro de Economías Propias</t>
  </si>
  <si>
    <t>Diciembre 2 de 2020</t>
  </si>
  <si>
    <t>Jornada de la mesa de Productividad y Empleo para coordinar la realización del Encuentro de Economías Propias para incentivar la comercialización de los productos de los pueblos indígenas, revisión de acuerdos de la mesa anterior y revisión de posibles escenarios para el cumplimiento en 2021.</t>
  </si>
  <si>
    <t>Alcaldía de Buenaventura</t>
  </si>
  <si>
    <t>Mesa de Productividad del Paro Cívico de Buenaventura, representantes de las organizaciones indígenas ACIVA- RP y ORIVAC</t>
  </si>
  <si>
    <t>Artesanías de Colombia</t>
  </si>
  <si>
    <t xml:space="preserve">Junto con Artesanías de Colombia, se plantearon opciones para el desarrollo del evento de económias propias a las comunidades con el fin de dar cumplimiento al acuerdo “Realización de un Encuentro de Economías Propias para incentivar la comercialización de los productos de los pueblos indígenas".
</t>
  </si>
  <si>
    <t>Octubre 21 de 2020</t>
  </si>
  <si>
    <t>Abordar el punto 1 de la ruta crítica construida en torno al acuerdo “Realización de un Encuentro de Economías Propias para incentivar la comercialización de los productos de los pueblos indígenas". En el marco de los acuerdo realizados en la mesa del Paro Cívico de Buenaventura.</t>
  </si>
  <si>
    <t>Se avanzó en la identificación de expectativas de las comunidades en relación con la ruta crítica plateada para dar cumplimiento al acuerdo “Realización de un Encuentro de Economías Propias para incentivar la comercialización de los productos de los pueblos indígenas". La intención es construir una propuesta que pase por la mesa del comité del paro para que sea validada y poder avanzar, esta sería a partir de espacios físicos en la línea de lo que se viene trabajando con Artesanías de Colombia coordinando de manera conjunta con la mesa del paro como se realizaría la participación.</t>
  </si>
  <si>
    <t>Mesa técnica revisión de matriz de seguimiento a compromisos del paro Cívico de Buenaventura</t>
  </si>
  <si>
    <t>Marzo 10 de 2020</t>
  </si>
  <si>
    <t>Espacio convocado por el Ministerio del Interior para intervención de representantes del Ministerio de Comercio Industria y Turismo denominado: Mesa tecnica 10 de marzo para revisión de matriz de seguimiento a Compromisos del paro cívico de Buenaventura</t>
  </si>
  <si>
    <t>Ministerio de Agricultura
Ministerio del  Trabajo
Departamento para la Prosperidad Social
Ministerio de Minas y Energía
Autoridad Nacional de Acuicultura y Pesca
Agencia de Desarrollo Rural
SENA
Corporación colombiana de investigación agropecuaria AGROSAVIA
Dimar
Procuraduría General de la Nación
Ministerio del Interior</t>
  </si>
  <si>
    <t>Finagro
Banco Agrario</t>
  </si>
  <si>
    <t>Procolombia
Bancoldex
Fontur 
Innpulsa</t>
  </si>
  <si>
    <r>
      <rPr>
        <b/>
        <sz val="11"/>
        <color theme="1"/>
        <rFont val="Calibri"/>
        <family val="2"/>
        <scheme val="minor"/>
      </rPr>
      <t xml:space="preserve">Temas a tratar con el comité </t>
    </r>
    <r>
      <rPr>
        <sz val="11"/>
        <color theme="1"/>
        <rFont val="Calibri"/>
        <family val="2"/>
        <scheme val="minor"/>
      </rPr>
      <t>: 1. Plan de Choque para garantizar el cumplimiento de las priorizaciones bajo el liderazgo del DNP. 2. Indicar cómo se va desarrollar ese plan de choque para que los compromisos priorizados queden cumplidos en un plazo menor a un año, es decir a diciembre de 2020.</t>
    </r>
  </si>
  <si>
    <t>Articulación institucional PARQUESOFT META</t>
  </si>
  <si>
    <t>Meta</t>
  </si>
  <si>
    <t>Octubre 7 de 2020</t>
  </si>
  <si>
    <t>Esta sesión busca articular acciones entre Parquesoft e Innpulsa Colombia como parte del compromiso adquirido por el Ministro para llevar la oferta programática institucional a la región.</t>
  </si>
  <si>
    <t>Inmpulsa</t>
  </si>
  <si>
    <t>Parquesoft Meta</t>
  </si>
  <si>
    <t>Se acompañó la presentación del portafolio de Innpulsa y la articulación de acciones con la regional Meta.</t>
  </si>
  <si>
    <t>Articulación institucional PARQUESOFT META Y DIRECCION NACIONAL</t>
  </si>
  <si>
    <t>Octubre 13 de 2020</t>
  </si>
  <si>
    <t>Esta sesión busa articular acciones entre Parquesoft y Bancoldex para la creación de la oferta institucional como parte de los compromisos de alto nivel con la región.</t>
  </si>
  <si>
    <t>Parquesoft Meta
Parquesoft Dirección Nacional</t>
  </si>
  <si>
    <t>Se acompañó la presentación del portafolio de Bancoldex a la Dirección Nacional y la articulación de acciones con la regional Meta.</t>
  </si>
  <si>
    <t xml:space="preserve">Diálogos Empresariales Regionales. Gobernación de San Andrés Islas, Innpulsa Colombia, Sena
</t>
  </si>
  <si>
    <t>San Andrés</t>
  </si>
  <si>
    <t>Dando cumplimiento a los compromisos de los diálogos regionales empresariales se atiende la Gobernación de San Andrés Islas con el fin de articular la oferta de Innpulsa Colombia y el SENA.</t>
  </si>
  <si>
    <t xml:space="preserve">Se presenta la oferta programática de Innpulsa Colombia y el Fondo Emprender del SENA con el ánimo de conectar acciones y directamente entren en contacto para hacer posible la oferta programática y una convocatoria en el año 2021 para el Fondo Emprender.
</t>
  </si>
  <si>
    <t>Diálogos Empresariales Regionales. Articulación Cámara de Comercio Girardot- Innpulsa</t>
  </si>
  <si>
    <t>Girardot</t>
  </si>
  <si>
    <t>Septiembre 3 de 2020</t>
  </si>
  <si>
    <t>Dando cumplimiento a los compromisos de los diálogos regionales empresariales se atiende la Cámara de Comercio de Girardot con el fin de articular la oferta de Innpulsa con esta cámara.</t>
  </si>
  <si>
    <t>Se presenta la oferta programática de Innpulsa Colombia con el ánimo de conectar acciones y directamente entren en contacto para hacer posible estas acciones en la jurisdiccion de esta Cámara</t>
  </si>
  <si>
    <t xml:space="preserve">Seguimiento a compromisos del paro Cívico de Buenaventura.
</t>
  </si>
  <si>
    <t>Población vulnerable</t>
  </si>
  <si>
    <t>Agosto 29 de 2020</t>
  </si>
  <si>
    <t xml:space="preserve">Espacio convocado por el Ministerio del Interior para intervención de representantes del Ministerio de Comercio Industria y Turismo denominado: Mesa técnica 29 de agosto para revisión de matriz de seguimiento a compromisos del paro Cívico de Buenaventura.
</t>
  </si>
  <si>
    <t>Ministerio de Agricultura
Ministerio del  Trabajo
Departamento para la Prosperidad Social
Ministerio de Minas y Energía
Autoridad Nacional de Acuicultura y Pesca
Agencia de Desarrollo Rural
SENA
Ministerio del Interior
Agrosavia
Dimar
Procuraduría General de la Nación.</t>
  </si>
  <si>
    <t>Se concerto el cierre de 5 compromisos el dia 29 de agosto. Se tuvo sesión adicional el 05 de septiembre para concertar el cierre de 2 compromisos. Concertación de cierre para 7 compromisos en total. Se establecieron rutas criticas para 5 compromisos que se encuentran en avance. (Atracción de inversión, Cluster de Turismo, Plan Maestro de Turismo, Proyectos Productivos Comunidad Indigena, Evento Economias Propias).</t>
  </si>
  <si>
    <t>Articulación Cámara de Comercio Chocó - Innpulsa - Sena</t>
  </si>
  <si>
    <t>Chocó</t>
  </si>
  <si>
    <t>En atención al seguimiento de compromisos regionales del Sr. Viceministro, se articula la oferta del Ministerio de Comercio a través de Innpulsa Colombia y se convoca al Sena para presentar a la Cámara de Comercio de Chocó esta oferta institucional.</t>
  </si>
  <si>
    <t>Cámara de Comercio de Chocó</t>
  </si>
  <si>
    <t>Se realiza la presentación del portafolio instititucional al equipo de la Cámara de Comercio y se presenta el portafolio del Fondo Emprender del Sena, dejando a disposicion las acciones institucionales.</t>
  </si>
  <si>
    <t>PIB alojamiento y servicios de comida (miles de millones)</t>
  </si>
  <si>
    <t xml:space="preserve"> 9.610 Jun 2020 </t>
  </si>
  <si>
    <t>Viceministerio de Turismo</t>
  </si>
  <si>
    <t>Consulta Pública. Política de Turismo Sostenible</t>
  </si>
  <si>
    <t>Evento Sectorial Turismo</t>
  </si>
  <si>
    <t>Septiembre 10 de 2020</t>
  </si>
  <si>
    <t>Finalizado el documento técnico de la Política de Turismo Sostenible, se publicó en la página web del Ministerio de Comercio, Industria y Turismo para consulta de la ciudadanía y de todos los actores interesados. También se publicó un formulario en el que se recibieron sus comentarios y aportes.</t>
  </si>
  <si>
    <t>Autoridades Locales</t>
  </si>
  <si>
    <t>Representantes academia</t>
  </si>
  <si>
    <t>Rep. ONG</t>
  </si>
  <si>
    <t>Representantes gremios</t>
  </si>
  <si>
    <t>Se recibieron más de 200 comentarios específicos de 40 actores. Estos incluyen 8 autoridades locales, 3 instituciones académicas, 1 gremio, 2 ONG, 8 empresas y 3 personas independientes. Se acogió total o parcialmente el 52% de los comentarios recibidos en relacion con el documento y con base en ellos, este fue finalizado.</t>
  </si>
  <si>
    <t xml:space="preserve">Visitantes no residentes </t>
  </si>
  <si>
    <t xml:space="preserve">4,28 millones </t>
  </si>
  <si>
    <t>1,7 millones*</t>
  </si>
  <si>
    <t xml:space="preserve"> 3,70 millones*</t>
  </si>
  <si>
    <t xml:space="preserve"> 1.052.279 Sept 2020 </t>
  </si>
  <si>
    <t>Sesión No. 17 Consejo Consultivo de la Industria Turística - Presentación de la Política de Turismo Sostenible</t>
  </si>
  <si>
    <t xml:space="preserve">17 septiembre de 2020
</t>
  </si>
  <si>
    <t xml:space="preserve">Teniendo en cuenta que el Consejo Consultivo de la Industria Turística reune gremios que representan a los grupos empresariales del sector, y que este tiene dentro de sus funciones asesorar al Ministerio de Comercio, Industria y Turismo en la formulación de políticas (artículo 9, ley 1558 de 2012) se convocó a una sesión en la que se abordó como único tema la "socialización y verificación del contenido del documento técnico de la Política de Turismo Sostenible". </t>
  </si>
  <si>
    <t>Se presentó el proceso de formulación y los contenidos del documento técnico de la Política de Turismo Sostenible y se recibieron comentarios de los asistentes a la sesión. Los comentarios fueron positivos y de apoyo en relación con las fases finales de formulación de la política, así como en su implementación. Se invitó a los participantes a la sesióin a consultar el documento técnico completo publicado para consulta pública en la página web del Ministerio de Comercio, Industria y Turismo.</t>
  </si>
  <si>
    <t xml:space="preserve">Exportaciones de servicios en la cuenta de viajes y transporte de pasajeros de la BP (USD mill) </t>
  </si>
  <si>
    <t>1.565 Jun 2020</t>
  </si>
  <si>
    <t>Audiencia Pública. Modificación Ley General de Turismo</t>
  </si>
  <si>
    <t>Octubre 8 de 2020</t>
  </si>
  <si>
    <t xml:space="preserve">Escuchar observaciones para construir el texto de ponencia para el primer debate del proyecto de Ley " Por el cual se modifica la Ley General de Turismo y se dictan otras disposiciones".
</t>
  </si>
  <si>
    <t>ANATO
IATA
ACOTUR
ACOLTES
ADDIT
Gremios de transporte de pasajeros
Asociaciones de guías.</t>
  </si>
  <si>
    <t>Empresas de servicios de transporte aéreo y terrestre
Agencias de viajes
Guías turísticos.</t>
  </si>
  <si>
    <t>Se recogieron las distintas observaciones para construir el texto de ponencia para primer debate del proyecto de Ley " Por el cual se modifica la Ley General de Turismo y se dictan otras disposiciones"</t>
  </si>
  <si>
    <t>Escuchar observaciones para construir el texto de ponencia para primer debate del proyecto de Ley " Por el cual se modifica la Ley General de Turismo y se dictan otras disposiciones"</t>
  </si>
  <si>
    <t>Se recogieron las distintitas observaciones para construir el texto de ponencia para primer debate del proyecto de Ley "Por el cual se modifica la Ley General de Turismo y se dictan otras disposiciones".</t>
  </si>
  <si>
    <t xml:space="preserve">Escuchar observaciones para construir el texto de ponencia para primer debate del proyecto de Ley " Por el cual se modifica la Ley General de Turismo y se dictan otras disposiciones"
</t>
  </si>
  <si>
    <t xml:space="preserve">ASOBARES
ACODRES
ACOLAP </t>
  </si>
  <si>
    <t>Representantes de franquicias de restaurantes
Parques de diversiones - temáticos
Parques Nacionales Naturales de Colombia
Representantes del turismo de naturaleza, entre otros.</t>
  </si>
  <si>
    <t>Economía Naranja Tanque de Pensamiento Mecanismos de Financiación Industria Naranja - 14, 21 y 28 de octubre</t>
  </si>
  <si>
    <t>Artes Visuales: Pintura, escultura, fotografía, vídeo y performance.
Artes Escénicas: Conciertos, ópera, orquestas, danza y teatro.
Turismo y Patrimonio Cultural: Museos, cocinas tradicionales, artesanías, parques naturales, bibliotecas, archivos, festivales y carnavales</t>
  </si>
  <si>
    <t>Generar espacios de encuentro, pensamiento, discusión y cocreación, entre universidad, empresa y estado enfocados en generar ideas y proyectar estrategias al futuro para diferentes sectores de las industrias culturales y creativas y mejorar sus modelos de liquidéz y acceso a nuevos mecanismos de financiación</t>
  </si>
  <si>
    <t>Secretaría de Cultura, Recreación y Deporte</t>
  </si>
  <si>
    <t>Universidad Joge Tadeo Lozano</t>
  </si>
  <si>
    <t>Bancolombia
Finaktiva</t>
  </si>
  <si>
    <t>Fenalco</t>
  </si>
  <si>
    <t>Artesanías de Colombia
Innpulsa
Bancoldex</t>
  </si>
  <si>
    <t>Ministerio de Cultura</t>
  </si>
  <si>
    <t>Se identificaron diferentes mecanismos alternativos de financiación, para los diferentes modelos de gestión de la economía naranja y se definió un plan de trabajo de largo plazo para cierres de brechas en esta temática para el sector.</t>
  </si>
  <si>
    <t>Equipo Negociador</t>
  </si>
  <si>
    <t>Negociación para un Acuerdo de Asociación Económica entre Colombia y Japón</t>
  </si>
  <si>
    <t>Durante vigencia 2020</t>
  </si>
  <si>
    <t>Informar al sector privado sobre el estado de negociación con Japón, reuniones sectoriales para revisar propuestas de ofertas y solicitudes y evaluaciones sectoriales</t>
  </si>
  <si>
    <t xml:space="preserve">Empresarios, sector privado, (Todos los gremios (SAC, Asocaña, ANDI, FENAVI, Augura, Grupo Daabon, FEDEGAN, Federación Nacional de Cafeteros, ASOCOLFORES, Fedecoleche, Acolfa, Naturandina, Cámara colombo japonesa (Agrupa 60 empresas colombianas y japonesas con interés comercial e inversiones en Colombia, Importadores de vehículos, ingeniería, alimentos), Analdex, Hino, Mitsui, Acicam, Acoplásticos, Federación de Cacao, ANDI (Dirección de Industria, Cámara textil-confección, Cámara de Acero, Fedemetal, Cámara de Electrodomésticos, Farmacéutica, Cámara de alimentos, Químicos, entre otras cámaras), General Motors - Grupo &lt;a&gt;, Isuzu, Sofasa, General Motors, Acolfa, Analdex, FENALCO, ANDEMOS, Augura, FENAVI, CorpoHass)
</t>
  </si>
  <si>
    <t>Comité de Comercio Exterior Nacional Analdex</t>
  </si>
  <si>
    <t>Noviembre 20 de 2020</t>
  </si>
  <si>
    <t>Exponer sobre el estado de la negociación con Japón a los afiliados de Analdex</t>
  </si>
  <si>
    <t>Analdex</t>
  </si>
  <si>
    <t xml:space="preserve">Revisar el estado de las negociaciones comerciales
</t>
  </si>
  <si>
    <t>Informe al Sector Privado sobre las negociaciones en curso de la Alianza del Pacífico.</t>
  </si>
  <si>
    <t>Julio 14 de 2020</t>
  </si>
  <si>
    <t>Exponer sobre el estado de la negociación con los países Candidatos a Estados Asociados de la Alianza del Pacifico</t>
  </si>
  <si>
    <t>Revisar el estado de las negociaciones comerciales</t>
  </si>
  <si>
    <t>Evento de promoción TLC Colombia e Israel: Innovación &amp; Desarrollo</t>
  </si>
  <si>
    <t xml:space="preserve">El Ministerio de Comercio encabezado por el Jefe Negociador preparó conjuntamente con Presidencia, Cancillería, ProColombia, entre otras entidades el evento de lanzamiento de la entrada en vigor del Acuerdo comercial con Israel que contó con la intervención del Presidente Iván Duque y el Ministro Benjamin Netanyahu. </t>
  </si>
  <si>
    <t xml:space="preserve">Lanzamiento conjunto con el gobierno de Israel de la oficina de innovación de Colombia en Israel y presentación de las oportunidades para los dos países con ocasión de la entrada en vigor del Tratado de Libre Comercio el 11 de agosto de 2020. </t>
  </si>
  <si>
    <t>Índice de Desempeño Institucional</t>
  </si>
  <si>
    <t>Oficina Asesora de Planeación Sectorial</t>
  </si>
  <si>
    <t xml:space="preserve">Audiencia Pública de Rendición de Cuentas 2020 </t>
  </si>
  <si>
    <t>Evento Sectorial Comercio, Industria y Turismo</t>
  </si>
  <si>
    <t>Audiencia Pública de Rendición de Cuentas</t>
  </si>
  <si>
    <t>El Ministerio de Comercio, Industria y Turismo como parte de sus responsabilidades y compromiso con la ciudadanía y partes interesadas, y en cumplimiento del artículo 48 de la Ley 1757 del 2015 y la Política de Rendición de Cuentas de la Rama Ejecutiva ( CONPES 3654 de 2010), lo invita a participar en la audiencia pública de rendición de cuentas</t>
  </si>
  <si>
    <t>Entes territoriales</t>
  </si>
  <si>
    <t>Misión OMC</t>
  </si>
  <si>
    <t>Cooperativas
Sindicato</t>
  </si>
  <si>
    <t>Entidades del sector
Mincit</t>
  </si>
  <si>
    <t>Entidades públicas
 Cuerpos colegiados (Congreso de la República/ Consejos Municipales)</t>
  </si>
  <si>
    <t>El Ministro expresa felicitaciones por la gestión efectuada. El evento se efectúo de modo virtual. La grabación de la transmisión se hizo en vivo desde el Centro de Convenciones ÁGORA con resultados excelentes dado a la debida coordinación de la logística con los protocolos de bioseguridad. Se desarrolló el evento bajo las actividades descritas en el documento minuto a minuto y el guión diseñado por el Grupo de Comunicaciones. Se recibieron 53 preguntas con inquietudes y comentarios los cuales fueron clasificados debidamente respondidos según su tema. Todos los temas relacionados en las preguntas fueron tratados, pero en el evento se contestaron 16 preguntas puntuales.</t>
  </si>
  <si>
    <t>Secretaría General</t>
  </si>
  <si>
    <t xml:space="preserve">Feria Virtual MINCIT 2020
</t>
  </si>
  <si>
    <t>Feria Ciudadana</t>
  </si>
  <si>
    <t>Noviembre 11 de 2020</t>
  </si>
  <si>
    <t>Con esta Feria se busca crear un espacio para permitir el acceso y aprovechamiento de la oferta institucional del sector por parte diversos grupos de interés, teniendo un alcance nacional, de cara al propósito de fortalecer el proceso de atención al ciudadano y mejorar los tiempos de respuesta. Esta feria será un escenario para que los actores del ecosistema productivo fortalezcan su interacción con los instrumentos de Política de Comercio, Industria y Turismo. Se espera acercar a los ciudadanos y empresarios a los programas, planes, portafolio de servicios y tramites del Ministerio, generando sentido de pertenencia de los empresarios hacia la tarea adelantada por el sector; articular la oferta institucional del Ministerio; facilitar el acceso al ciudadano de trámites, servicios e información y proveer información sobre los programas y campañas del Ministerio. De este modo, con la interacción de los asistentes con las entidades adscritas y vinculadas del sector, así como con las dependencias del Ministerio, se generen insumos para seguimiento y acompañamiento posterior por parte del Ministerio.</t>
  </si>
  <si>
    <t>Un total de 3.496 personas desde 155 ciudades –de Colombia y 16 países– visitaron la Feria Virtual Mincit 2020, que presentó la oferta institucional del sector de Comercio, Industria y Turismo el pasado 11 de noviembre. Durante las 10 horas que estuvo activa la plataforma, empresarios y emprendedores se conectaron a los 7 pabellones, participaron en las 17 charlas de la agenda académica y realizaron reuniones individuales en 40 salas de conversación con funcionarios de las doce entidades participantes. El mayor interés por parte de los visitantes se concentró en Liquidez y Financiamiento empresarial, Acceso a Mercados, Fortalecimiento Empresarial y Programas a Sectores Productivos Clave. Las charlas académicas, que se realizaron en directo a lo largo del día, versaron sobre temas de interés como acuerdos comerciales, insolvencia, propiedad industrial sistema nacional de calidad, herramientas de contaduría pública, certificación de productos ante el Invima. RUT, factura electrónica, propiedad industrial, Plan Vallejo, Ventanilla Única de Comercio Exterior (VUCE) y desarrollo profesional de las mujeres.</t>
  </si>
  <si>
    <t>Evento enfocado a:</t>
  </si>
  <si>
    <t>Sector CIT</t>
  </si>
  <si>
    <t>Evento</t>
  </si>
  <si>
    <t xml:space="preserve">Fase I. Identificación de Necesidades: Diagnóstico </t>
  </si>
  <si>
    <t xml:space="preserve">Población Vulnerable
</t>
  </si>
  <si>
    <t>Comercio</t>
  </si>
  <si>
    <t>Nacional</t>
  </si>
  <si>
    <t xml:space="preserve">Género
</t>
  </si>
  <si>
    <t xml:space="preserve">Industria </t>
  </si>
  <si>
    <t>Regional</t>
  </si>
  <si>
    <t>Foro</t>
  </si>
  <si>
    <t xml:space="preserve">Victimas
</t>
  </si>
  <si>
    <t>Turismo</t>
  </si>
  <si>
    <t>Grupos Étnicos</t>
  </si>
  <si>
    <t>Evento de carácter transversal</t>
  </si>
  <si>
    <t>Sector Empresarial</t>
  </si>
  <si>
    <t>Evento abierto</t>
  </si>
  <si>
    <t>Sesiones fortalecimiento productivo - Clusters</t>
  </si>
  <si>
    <t>Retroalimentación trámites institucionales</t>
  </si>
  <si>
    <t>Ejercicios de Planificación institucional</t>
  </si>
  <si>
    <t>Ejercicios de Innovación / Tanques de pensamiento</t>
  </si>
  <si>
    <t>¿Entre los grupos de valor se incluye una instancia de participación formalmente constituida? ¿Cuál (es)?</t>
  </si>
  <si>
    <t>Observaciones</t>
  </si>
  <si>
    <t>Fecha prevista Primer semestre I / Segundo semestre II</t>
  </si>
  <si>
    <t>Grupos de Valor convocados</t>
  </si>
  <si>
    <t>I</t>
  </si>
  <si>
    <r>
      <t>La herramienta consta de los siguientes componentes: 
a. Dependencia responsable.
b. Fecha prevista de realización I Semestre / II Semestre.</t>
    </r>
    <r>
      <rPr>
        <b/>
        <u/>
        <sz val="11"/>
        <color theme="1"/>
        <rFont val="Calibri"/>
        <family val="2"/>
        <scheme val="minor"/>
      </rPr>
      <t xml:space="preserve">
</t>
    </r>
    <r>
      <rPr>
        <sz val="11"/>
        <color theme="1"/>
        <rFont val="Calibri"/>
        <family val="2"/>
        <scheme val="minor"/>
      </rPr>
      <t>c. Nombre del Evento.</t>
    </r>
    <r>
      <rPr>
        <b/>
        <u/>
        <sz val="11"/>
        <color theme="1"/>
        <rFont val="Calibri"/>
        <family val="2"/>
        <scheme val="minor"/>
      </rPr>
      <t xml:space="preserve">
</t>
    </r>
    <r>
      <rPr>
        <sz val="11"/>
        <color theme="1"/>
        <rFont val="Calibri"/>
        <family val="2"/>
        <scheme val="minor"/>
      </rPr>
      <t>d. Descripción, propósito y alcance del evento
e. Evento enfocado a: Población vulnerable, género, víctimas, Grupos étnicos, Sector empresarial ó Evento abierto.
f. Grupos de valor convocados (Ver numeral III).</t>
    </r>
    <r>
      <rPr>
        <b/>
        <u/>
        <sz val="11"/>
        <color theme="1"/>
        <rFont val="Calibri"/>
        <family val="2"/>
        <scheme val="minor"/>
      </rPr>
      <t xml:space="preserve">
</t>
    </r>
    <r>
      <rPr>
        <sz val="11"/>
        <color theme="1"/>
        <rFont val="Calibri"/>
        <family val="2"/>
        <scheme val="minor"/>
      </rPr>
      <t>g. ¿Entre los grupos de valor se incluye una instancia de participación formalmente constituida? ¿Cuál (es)? - Relacionar el Comité formalmente constituido en el que desarrolla esta actividad.
h. El evento se enfoca al Sector Comercio, Industria,  Turismo ó se considera de carácter transversal.
i. Determinar si el evento se realiza a nivel regional ó nacional.
j. Tipo de evento: i. Rendición de Cuentas, ii. Participación Ciudadana, iii. Foro, iv. Presentación de Programas Institucionales, v. Feria Ciudadana, vi. Feria Empresarial y de Negocios, vii. Sesiones de fortalecimiento productivo,  viii. Retroalimentación trámites institucionales, ix. Ejercicios de Planificación institucional, x. Ejercicios de Innovación / Tanques de pensamiento.
k. Discriminación (Solo para eventos de Rendición de Cuentas y participación ciudadana en la Gestión Pública).
l. Observaciones.</t>
    </r>
  </si>
  <si>
    <t>Show Room Bogotá</t>
  </si>
  <si>
    <t>Show Room Cali</t>
  </si>
  <si>
    <t>Salón de las Oportunidades</t>
  </si>
  <si>
    <t>Show Room Medellín</t>
  </si>
  <si>
    <t>Segundo Semestre de 2022</t>
  </si>
  <si>
    <t>Lanzamiento Programa Reactivación Comercial para Micronegocios</t>
  </si>
  <si>
    <t>Lanzamiento Programa Tu Negocio + Digital</t>
  </si>
  <si>
    <t>Microempresarios vendedores  y Grandes Empresas compradoras.</t>
  </si>
  <si>
    <t>Desarrollar habilidades comerciales y empresariales de 1.250 micronegocios acompañándolos en la apertura de nuevos canales de comercialización.</t>
  </si>
  <si>
    <t>Micronegocios de todo el país</t>
  </si>
  <si>
    <t>Desarrollar habilidades comerciales y empresariales de 31 micronegocios acompañándolos en la apertura de nuevos canales de comercialización.</t>
  </si>
  <si>
    <t>Desarrollar habilidades comerciales y empresariales de 26 micronegocios acompañándolos en la apertura de nuevos canales de comercialización.</t>
  </si>
  <si>
    <t>Desarrollar habilidades comerciales y empresariales de 76 micronegocios acompañándolos en la apertura de nuevos canales de comercialización.</t>
  </si>
  <si>
    <t>Mipymes de  Valle del Cauca</t>
  </si>
  <si>
    <t>Fortalecimiento en herramientas tecnológicas y uso de tecnología para al menos 50.000 micronegocios otorgando vocuhers a 1.000 micronegocios para intercambiar por implementaciones tecnológicas gratuitas.</t>
  </si>
  <si>
    <t>Gremios, cámaras de comercio, mandatarios locales,  empresarios, comisiones regionales de competitividad, representantes del Sector CIT y entidades gubernamentales</t>
  </si>
  <si>
    <t xml:space="preserve">Despacho del Negociador Internacional </t>
  </si>
  <si>
    <t xml:space="preserve">Socialización del estado actual del proceso de negociación para un Acuerdo Comercial entre Colombia y Emiratos Arabes Unidos </t>
  </si>
  <si>
    <t xml:space="preserve"> Continuar informando al Sector Privado sobre el proceso de negociación para un Acuerdo Comercial entre Colombia y Emiratos Arabes Unidos </t>
  </si>
  <si>
    <t xml:space="preserve">Gremios </t>
  </si>
  <si>
    <t xml:space="preserve"> Informar al Sector Privado sobre el inicio de la primera ronda de negociación para un Acuerdo Comercial entre Colombia y Emiratos Arabes Unidos </t>
  </si>
  <si>
    <t>Cuarto de al Lado durante Primera Ronda de negociacion para un acuerdo comercial entre Colombia y Emiratos Arabes Unidos</t>
  </si>
  <si>
    <t>socializar los avances de la Primera Ronda de Negociacion para un Acuerdo Comecial entre Colombia y Emiratos Arabes Unidos</t>
  </si>
  <si>
    <t>Cuarto de al Lado final Primera Ronda de negociacion para un acuerdo comercial entre Colombia y Emiratos Arabes Unidos</t>
  </si>
  <si>
    <t>Informar el resultado de la Primera Ronda de Negociacion para un Acuerdo Comecial entre Colombia y Emiratos Arabes Unidos</t>
  </si>
  <si>
    <t>Socialización del estado actual del proceso de negociación para un Acuerdo Comercial entre Colombia y Emiratos Arabes Unidos y asercamientos con Republica Dominicana</t>
  </si>
  <si>
    <t>Informar los avances que ha tenido la Negociacion entre Colombia y los Emiratos Árabes Unidos y los recientes intercambios con Republica Dominicana.</t>
  </si>
  <si>
    <t>Mayo - Junio</t>
  </si>
  <si>
    <t xml:space="preserve">Taller Divulgación Educación Dual </t>
  </si>
  <si>
    <t>Taller de implementación de la formación y educación dual que será liderado y convocado por MinCIT y la Presidencia de la República y desarrollado por parte del Ministerio de Educación Nacional y el Ministerio del Trabajo con el fin de promover la apropiación de la formación y educación en la modalidad dual en Colombia como estrategia para aportar a la pertinencia formativa, la empleabilidad juvenil, la productividad y competitividad empresarial.</t>
  </si>
  <si>
    <t>Empresarios, Universidades, IES, Comisiones Regionales</t>
  </si>
  <si>
    <t>Junio - Julio</t>
  </si>
  <si>
    <t>Innpulsa Tec 2.0_ENTRENAMIENTO</t>
  </si>
  <si>
    <t>Jornadas de entrenamiento en desarrollo del programa InnpulsaTEC 2.0 que buscan fortalecer las capacidades de las Entidades de Soporte a la Innovación - ESEIS</t>
  </si>
  <si>
    <t>Entidades Soporte a la Innovación  - ESEIS</t>
  </si>
  <si>
    <t>Cumbre Ecosistemas Científicos</t>
  </si>
  <si>
    <t>Balance y logros de los Ecosistemas Cientificos, del Programa Colombia Científica.</t>
  </si>
  <si>
    <t>Gremios, Cámaras de Comercio, Organizaciones de apoyo empresarial
Comisiones Regionales de Competitividad, Organizaciones Sociales, Entidades Internacionales, Academia, Centros de Investigación, Representantes Sector Comercio, Industria y Turismo, Entidades Gubernamentales.
MInCiencias, MEN, MinCIT, Icetex, Directores Científicos de las alianzas de ecositema Científico.</t>
  </si>
  <si>
    <t xml:space="preserve"> iv. Presentación de Programas Institucionales,
 vii. Sesiones de fortalecimiento productivo.</t>
  </si>
  <si>
    <t>Grupo de Relación con el Ciudadano</t>
  </si>
  <si>
    <t>Junio 15 de 2022</t>
  </si>
  <si>
    <t>Socialización Poderes y biometría facial VUCE</t>
  </si>
  <si>
    <t xml:space="preserve">Dar a conocer nuevo procedimiento para trámite de poderes espaciales y biometría facial en la VUCE </t>
  </si>
  <si>
    <t>Usuarios VUCE</t>
  </si>
  <si>
    <t>Socialización de Instrumentos de promoción Plan Vallejo y Comercializadoras Internacionales</t>
  </si>
  <si>
    <t>Dar a conocer los Instrumentos de Promoción de Plan Vallejo y Comercializadoras Internacionales</t>
  </si>
  <si>
    <t>Ciudadanía en General</t>
  </si>
  <si>
    <t xml:space="preserve">Dar a conocer los servicios que presta la Ventanilla única de Comercio Exterior </t>
  </si>
  <si>
    <t>Subdirección de 
Diseño y Administración de Operaciones</t>
  </si>
  <si>
    <t xml:space="preserve">Capacitación en legalidad turística, formalización turística y Ley 2068 de 2020, dirigido a secretarías de turismo municipales y prestadores de servicios turísticos de Risaralda. </t>
  </si>
  <si>
    <t>Capacitación en legalidad turística, formalización turística y Ley 2068 de 2020, dirigido a secretarías de turismo municipales y prestadores de servicios turísticos de Risaralda; con el propósito de aportar a la formalización de la cadena de valor turístico en Risaralda</t>
  </si>
  <si>
    <t>Prestadores de Servicios Turísticos de Risaralda</t>
  </si>
  <si>
    <t>Participación de 117 personas</t>
  </si>
  <si>
    <t>Prestadores de Servicios Turísticos a nivel nacional</t>
  </si>
  <si>
    <t>Asistencia técnica en playas</t>
  </si>
  <si>
    <t>En el marco del desarrollo de la Mesa técnica - Playa Blanca se brindó asistencia técnica en los temas relacionados con la gestión de playas y cumplimiento de estándares blue flag</t>
  </si>
  <si>
    <t>25 personas</t>
  </si>
  <si>
    <t>Asistencia Técnica en Calidad Turística</t>
  </si>
  <si>
    <t>Prestadores de servicios turísticos y entidad territorial</t>
  </si>
  <si>
    <t xml:space="preserve">Asistencia Técnica en Guíanza Turística y normatividad </t>
  </si>
  <si>
    <t>Personal del Viceministerio de Turismo, entidades de turismo y público en general</t>
  </si>
  <si>
    <t>Capacitación en Turismo comunitario</t>
  </si>
  <si>
    <t>Capacitación en Turismo Indígena</t>
  </si>
  <si>
    <t>Miércoles de Capacitación</t>
  </si>
  <si>
    <t>Socializar a los participantes los manuales ilustrados para guías de turismo de naturaleza y turismo cultural y sus contenidos</t>
  </si>
  <si>
    <t>Dirección de Calidad y Desarrollo Sostenible del Turismo</t>
  </si>
  <si>
    <t>Subdirección de Practicas Comerciales (SPC)</t>
  </si>
  <si>
    <t>Empresarios y Estudiantes</t>
  </si>
  <si>
    <t>Sesión pública del Consejo de Asuntos Ambientales del Acuerdo de Promoción Comercial entre Colombia y EEUU</t>
  </si>
  <si>
    <t>Dar cumplimiento al artículo 18.5.5 del APC; cada reunión del Consejo ambiental incluirá una sesión en la cual sus miembros tengan oportunidad de reunirse con el público para discutir asuntos relacionados cn la implementación del Capítulo ambiental del APC.</t>
  </si>
  <si>
    <t>La realización o no de esta jornada dependerá de lo que en su momento se acuerde entre el MinAmbiente y la contraparte en EEUU, por tratarse de un tema ambiental. El APC prevee que las partes pueden acordar si realizan o no esta jornada  pública; y el lugar (EEUU/COL/Virtua) y su fecha depende actualmente de concretar la del Consejo Ambiental de acuerdo con la disponibilidad que referencie EEUU para el semestre II.</t>
  </si>
  <si>
    <t>Sector Banano – Mesa de Internacionalización y Sostenibilidad</t>
  </si>
  <si>
    <t xml:space="preserve">Organizar un dialogo permanente entre público-privado para identificar las principales necesidades de adecuación, capacidad de respuesta, y contribuir en la construcción de una Hoja de Ruta para la preparación de los sectores frente a las reformas regulatorias sobre sostenibilidad de la UE. </t>
  </si>
  <si>
    <t xml:space="preserve">Sector Público: MADR, MADS, MinCIT, OCB, Cancillería, Procolombia, Colombia Productiva, Delegación de la UE
Sector Privado: AUGURA, ASBAMA
</t>
  </si>
  <si>
    <t>Sesión realizada.</t>
  </si>
  <si>
    <t>Sector Cacao – Mesa de Internacionalización y Sostenibilidad</t>
  </si>
  <si>
    <t xml:space="preserve">Sector Público: MADR, MADS, MinCIT, OCB, Cancillería, Procolombia, Colombia Productiva, Delegación de la UE
Sector Privado: FEDECACAO, Acuerdos Cero Deforestación, ANDI, ANALDEX, Exportadores
</t>
  </si>
  <si>
    <t>Sector Palma de Aceite – Mesa de Internacionalización y Sostenibilidad</t>
  </si>
  <si>
    <t xml:space="preserve">Sector Público: MADR, MADS, MinCIT, OCB, Cancillería, Procolombia, Colombia Productiva, Delegación de la UE
Sector Privado: FEDEPALMA, Acuerdos Cero Deforestación, ANALDEX, Exportadores
</t>
  </si>
  <si>
    <t xml:space="preserve">Sesión coordinada y prevista para realizarse el miércoles 18 de mayo. </t>
  </si>
  <si>
    <t>Sector Aguacate – Mesa de Internacionalización y Sostenibilidad</t>
  </si>
  <si>
    <t xml:space="preserve">Sector Público: MADR, MADS, MinCIT, OCB, Cancillería, Procolombia, Colombia Productiva, Delegación de la UE
Sector Privado: CORPOHASS, ANALDEX, Exportadores
</t>
  </si>
  <si>
    <t xml:space="preserve">Sesión coordinada y prevista para realizarse el miércoles 25 de mayo. </t>
  </si>
  <si>
    <t>Sector Café – Mesa de Internacionalización y Sostenibilidad</t>
  </si>
  <si>
    <t xml:space="preserve">Sector Público: MADR, MADS, MinCIT, OCB, Cancillería, Procolombia, Colombia Productiva, Delegación de la UE
Sector Privado: FEDECAFÉ, ASOEXPORT, Exportadores, ANDI
</t>
  </si>
  <si>
    <t xml:space="preserve">Sesión coordinada y prevista para realizarse el Jueves 02 de junio. </t>
  </si>
  <si>
    <t>Sector Frutas Exoticas – Mesa de Internacionalización y Sostenibilidad</t>
  </si>
  <si>
    <t xml:space="preserve">Sector Público: MADR, MADS, MinCIT, OCB, Cancillería, Procolombia, Colombia Productiva, Delegación de la UE
Sector Privado: AVANCEPASIFLORAS, Comité de Exportadores de Uchuva, ANALDEX, Exportadores, FEDEPASIFLORAS
</t>
  </si>
  <si>
    <t xml:space="preserve">Sesión coordinada y prevista para realizarse el miércoles 08 de Junio. </t>
  </si>
  <si>
    <t>Dirección de Relaciones Comerciales</t>
  </si>
  <si>
    <t>NA</t>
  </si>
  <si>
    <t>Por confirmar - sujeto a disponibilidad de EEUU; sugerido inicialmente para el Otoño</t>
  </si>
  <si>
    <t>Entrega de reconocimientos a las 8 alianzas de Ecositema Científico, representadas por los directores científicos; por parte de las entidades de Gobierno que conforman el Comité Directivo del  Programa Colombia Científica, debido a los logros de las alianzas en los focos de alimentos, bioeconomía, energías, salud y sociedad.</t>
  </si>
  <si>
    <t>Julio 29 de 2022</t>
  </si>
  <si>
    <t>Marzo 9 de 2022</t>
  </si>
  <si>
    <t>Marzo 31 de 2022</t>
  </si>
  <si>
    <t xml:space="preserve"> Marzo 30 de 2022</t>
  </si>
  <si>
    <t>Abril 6 de 2022</t>
  </si>
  <si>
    <t>Junio 6 de 2022</t>
  </si>
  <si>
    <t>Enero 27 de 2022</t>
  </si>
  <si>
    <t>Febrero 8 de 2022</t>
  </si>
  <si>
    <t>Marzo 4 de 2022</t>
  </si>
  <si>
    <t>Marzo 22 de 2022</t>
  </si>
  <si>
    <t>Marzo 15 de 2022</t>
  </si>
  <si>
    <t>Marzo 23 de 2022</t>
  </si>
  <si>
    <t>Abril 20 de 2022</t>
  </si>
  <si>
    <t>Abril 8 de 2022</t>
  </si>
  <si>
    <t>Abril 1 de 2022</t>
  </si>
  <si>
    <t>Febrero 24 de 2022</t>
  </si>
  <si>
    <t>Mayo 11 de 2022</t>
  </si>
  <si>
    <t>Junio 15 de 2022
( Por Confirmar)</t>
  </si>
  <si>
    <t>Mayo 4 de 2022</t>
  </si>
  <si>
    <t>Mayo 18 de 2022</t>
  </si>
  <si>
    <t>Mayo 25 de 2022</t>
  </si>
  <si>
    <t>Junio 2 de 2022</t>
  </si>
  <si>
    <t>Junio 8 de 2022</t>
  </si>
  <si>
    <t xml:space="preserve">A través del sitio web Más y Mejores Empresas, nuestros usuarios objetivo (emprendedores, empresarios e inversionistas) tienen acceso a información de primera mano acerca de la oferta institucional del Ministerio y las entidades que hacen parte del sector CIT de forma consolidada, lo cual les permite hacer un aprovechamiento efectivo de las diferentes convocatorias.
</t>
  </si>
  <si>
    <t>Presentación de Oferta Institucional - Población de Especial Protección Constitucional</t>
  </si>
  <si>
    <t>Cudadanía en general - Población de Especial Protección Constitucional.</t>
  </si>
  <si>
    <t>Dirección de Regulación</t>
  </si>
  <si>
    <t>15 de junio de 2022</t>
  </si>
  <si>
    <t>Foro SICAL: Internacionalización de los servicios de laboratorios colombianos</t>
  </si>
  <si>
    <t>Presentar a los laboratorios colombianos la hoja de ruta de la internacionalización de los laboratorios, incluyendo la identificación de los servicios de los laboratorios que están acreditados que tienen potencial exportador y el resultado del ejercicio de análisis de oferta nacional vs la demanda regional.</t>
  </si>
  <si>
    <t>Este evento está enmarcado en los Foros SICAL 2022, una iniciativa de la estrategia de divulgación del SICAL.</t>
  </si>
  <si>
    <t>29 de junio de 2022</t>
  </si>
  <si>
    <t>Ecoetiquetado: Principios y Propósitos</t>
  </si>
  <si>
    <t>Hacer pedagogía frente a lo que significa e implican las declaraciones ambientales, las huellas ambientales, las declaraciones de emisión de gases de efecto invernadero, los tipos de declaraciones ambientales existentes y que se viene haciendo en Colombia frente a esta materia por parte de los diferentes actores de la infraestructura nacional de la calidad.</t>
  </si>
  <si>
    <t>14 de julio de 2022</t>
  </si>
  <si>
    <t>Turismo sostenible, una apuesta por la calidad</t>
  </si>
  <si>
    <t>Presentar el turismo sostenible como un factor diferenciador que impulsa la competitividad en el sector, para ello se propone un espacio virtual que permita difundir las NTC de turismo sostenible, la política de turismo sostenible y la modificación a la Ley 2068  de 2020 que modifica la Ley general de turismo incluyendo la sostenibilidad.</t>
  </si>
  <si>
    <t>Martes 5 de abril de 2022.</t>
  </si>
  <si>
    <t>Día Mundial de la Inocuidad de los Alimentos</t>
  </si>
  <si>
    <t xml:space="preserve">Convocar a las Entidades territoriales de salud del país para presentar la estrategia de replica de actividades de Información, educación y comunicación a nivel nacional, a través de un espacio virtual en el que se socializa el material de apoyo enfocado en las cinco claves de la inocuidad con ocasión de la celebración del dia mundial de la inocuidad. </t>
  </si>
  <si>
    <t>Este evento está enmarcado dentro de las actividades de fortalecimiento propuestas para el año 2022 del Codex Alimentarius.</t>
  </si>
  <si>
    <t>Agenda Cartagena</t>
  </si>
  <si>
    <t>Reunión con el alcalde de Cartagena para revisar el avance de la llegada de Cruceros a Cartagena y participación en la Cumbre de PROSUR junto con Presidencia</t>
  </si>
  <si>
    <t>Despacho Ministra</t>
  </si>
  <si>
    <t>Inauguración XLIII Feria Internacional del Cuero, Calzado y Manufacturas - IFLS | ACICAM</t>
  </si>
  <si>
    <t>Recorrido por la feria junto con el Presidente de la República</t>
  </si>
  <si>
    <t>Agenda Regional Buenaventura</t>
  </si>
  <si>
    <t>Congreso Aliadas</t>
  </si>
  <si>
    <t>Febrero 22 de 2022</t>
  </si>
  <si>
    <t>Agendas de Carácter Transversal</t>
  </si>
  <si>
    <t>Junto con el Presidente de la República, se visitaron distintos puntos atendidos por el Gobierno en el archipiélago e hicieron seguimiento de su avance.</t>
  </si>
  <si>
    <t xml:space="preserve">Visita a Providencia/SAI </t>
  </si>
  <si>
    <t>Sector Empresarial y Representantes del Gobierno Nacional y Local.</t>
  </si>
  <si>
    <t>Agenda Regional Villavicencio</t>
  </si>
  <si>
    <t xml:space="preserve">La Ministra lideró la mesa de diálogo con las autoridades departamentales, cámara de comercio y gremios de la región donde se atendió a las necesidades planteadas por el territorio. El 02 de abril (sin presencia de la Ministra) se tuvo la feria del sector donde se presentó la oferta de los diferentes patrimonios y entidades adscritas y vinculadas a los asistentes y, adicionalmente, pequeños empresarios locales pudieron promocionar y vender sus productos en la muestra comercial Compra lo Nuestro en el marco de Expomalocas. </t>
  </si>
  <si>
    <t>Acompañamiento lanzamientos de iniciativas empresariales</t>
  </si>
  <si>
    <t>Febrero 18 de 2022</t>
  </si>
  <si>
    <t>Participación en el evento inaugural UtraAir en Medellín</t>
  </si>
  <si>
    <t>Agenda regional Zipaquirá</t>
  </si>
  <si>
    <t xml:space="preserve">A través de la feria del sector se presentó la oferta de los diferentes patrimonios y entidades adscritas y vinculadas a los asistentes y, adicionalmente, pequeños empresarios locales pudieron promocionar y vender sus productos en la muestra comercial Compra lo Nuestro. Se realizó el lanzamiento de la Plataforma para consulta de uso del suelo junto con el IGAC. Por último, la Ministra lideró un almuerzo con varios embajadores dentro de la catedral de Zipaquirá con el objetivo de objetivo de promocionar el destino. </t>
  </si>
  <si>
    <t>Febrero 11 de 2022</t>
  </si>
  <si>
    <t>Marzo 1 de 2022</t>
  </si>
  <si>
    <t>Agenda Rionegro (Liderada por Presidencia)</t>
  </si>
  <si>
    <t>Reconocimiento a las dos emprendedoras seleccionadas en el programa ALDEA - FONDO MUJER EMPRENDE.</t>
  </si>
  <si>
    <t>Encuentros Empresariales</t>
  </si>
  <si>
    <t>Encuentro Empresarial Galicia - Colombia</t>
  </si>
  <si>
    <t xml:space="preserve">Encuentro con empresarios </t>
  </si>
  <si>
    <t>Marzo 18 de 2022</t>
  </si>
  <si>
    <t>24 de marzo</t>
  </si>
  <si>
    <t>Agenda Regional Riohacha</t>
  </si>
  <si>
    <t>1.</t>
  </si>
  <si>
    <t>2.</t>
  </si>
  <si>
    <t>3.</t>
  </si>
  <si>
    <t>6.</t>
  </si>
  <si>
    <t>Acción participativa</t>
  </si>
  <si>
    <t>Caracterizar los grupos de valor institucionales con categorias y variables asociadas a la participación ciudadana en la gestión</t>
  </si>
  <si>
    <t>Identificar las instancias de participación asociadas con la gestión institucional</t>
  </si>
  <si>
    <t>Realizar el diagnóstico del estado actual de la participación ciudadana en la entidad</t>
  </si>
  <si>
    <t>Identificar las metas y actividades que cada área realizará y en las cuales tiene programado o debe involucrar la participación</t>
  </si>
  <si>
    <t>Definir los recursos, alianzas, convenios y presupuesto asociado a las actividades que se implementarán</t>
  </si>
  <si>
    <t xml:space="preserve">Fecha de realización de acción </t>
  </si>
  <si>
    <t xml:space="preserve">Observaciones </t>
  </si>
  <si>
    <t>Noviembre de 2022</t>
  </si>
  <si>
    <t>Mayo de 2022</t>
  </si>
  <si>
    <t>Marzo de 2022</t>
  </si>
  <si>
    <t>5.</t>
  </si>
  <si>
    <t>En el marco de la Política de Participación Ciudadana, el Ministerio de Comercio, Industria y Turismo está llamado a planificar, convocar y efectuar seguimiento a los espacios de interacción con el ciudadano.
Es así como la Secretaría General ha dispuesto la siguiente herramienta que permitirá a las dependencias de la entidad, relacionar los espacios de participación ciudadana previstos para la vigencia 2022.</t>
  </si>
  <si>
    <t>Resultados</t>
  </si>
  <si>
    <t>Descripción</t>
  </si>
  <si>
    <t>Evento realizado el 18 de febrero de 2022. Este viernes 18 de febrero, en el aeropuerto José María Córdova de Rionegro, sede principal de sus operaciones, se llevó a cabo el vuelo inaugural con la presencia de las autoridades gubernamentales, gremios, aliados y amigos.
La llegada de Ultra Air fortalecerá la oferta del transporte aéreo de pasajeros y brindará mayores posibilidades de conectividad, contribuyendo con la reactivación del sector y de la economía. La Empresa planea invertir US$30 millones y generar unos 22.000 empleos entre directos e indirectos e inducidos, durante los próximos cinco años.
Por su parte, la Ministra de Comercio, Industria y Turismo, María Ximena Lombana, destacó a Ultra Air como la primera compañía en el país calificada bajo el régimen de Megainversiones. “Esta herramienta fue creada por la Ley de Inversión Social para incentivar la inversión de eficiencia que impulsa el empleo, los encadenamientos productivos con empresas locales y convierten al país en plataforma exportadora para fortalecer su crecimiento económico”, explicó.
Ultra es la primera aerolínea del país en certificarse bajo la más reciente edición del reglamento aeronáutico, RAC 121, que estipula requisitos más estrictos para las operaciones domésticas, con verificaciones adicionales en aspectos técnicos y operativos, lo que representa una garantía de seguridad para los pasajeros.</t>
  </si>
  <si>
    <t>El objetivo de estas mesas interinstitucionales fue establecer acciones conjuntas que permitan agilizar el proceso de entrega de contenedores en las diferentes terminales del Puerto de Buenaventura, de tal manera que se garantice la agilidad y eficiencia en las operaciones de comercio exterior, en beneficio de toda la cadena logística.</t>
  </si>
  <si>
    <t>Enlace consulta de información</t>
  </si>
  <si>
    <t>https://www.aeroermo.com/home/ultra-air-levanta-vuelo-en-colombia/
https://www.mincit.gov.co/prensa/noticias/turismo/nueva-aerolinea-ayuda-a-reactivar-transporte-aereo</t>
  </si>
  <si>
    <t>https://www.mincit.gov.co/prensa/noticias/general/feria-de-la-reactivacion-cundinamarca-2022</t>
  </si>
  <si>
    <t>https://www.mincit.gov.co/prensa/noticias/industria/llega-a-villavicencio-la-feria-de-la-reactivacion</t>
  </si>
  <si>
    <t>La Feria de la Reactivación se llevó a cabo en el marco de ExpoMalocas, que en su versión 41 contó con muestras agroindustriales, exhibición bovina, el Congreso Internacional Agropecuario, ruedas de negocio, entre otras actividades.</t>
  </si>
  <si>
    <t xml:space="preserve">En esta feria los ciudadanos, empresarios y emprendedores de la ciudad portuaria tendrán la oportunidad de dialogar con consultores y representantes del Ministerio de Comercio, Industria y Turismo, iNNpulsa, Colombia Productiva, Bancóldex y la Superintendencia de Industria y Comercio. De esta manera se busca llevar la oferta institucional al puerto y a la región Pacífica en general, para divulgar y facilitar el acceso a los programas y servicios de apoyo a los empresarios del sector de Comercio, Industria y Turismo. 
 </t>
  </si>
  <si>
    <t>https://www.mincit.gov.co/prensa/noticias/industria/buenaventura-recibe-feria-reactivacion-del-sector</t>
  </si>
  <si>
    <t>08 junio de 2022</t>
  </si>
  <si>
    <t xml:space="preserve">Presentar la oferta institucional al puerto y a la región Pacífica en general, para divulgar y facilitar el acceso a los programas y servicios de apoyo a los empresarios del sector de Comercio, Industria y Turismo. 
 </t>
  </si>
  <si>
    <t>Las reflexiones frente a Regulación y Estabilidad Jurídica las presentó la Ministra de Comercio Industria y Turismo, María Ximena Lombana y en el conversatorio correspondiente participaron Enrique Gómez, presidente de Holland &amp; Knight; Roberto Junguito, presidente de la Organización Corona; Hernán Parra, rector de la Universidad Externado de Colombia; y Yaneth Giha, presidenta ejecutiva de AFIDRO.</t>
  </si>
  <si>
    <t>https://amchamcolombia.co/es/eventos-pasados/primer-congreso-de-aliadas-alianza-de-asociaciones-y-gremios/
https://amchamcolombia.co/es/noticias-colombia/tres-retos-en-infraestructura-tecnologica-y-transformacion-digital-para-el-proximo-cuatrienio/</t>
  </si>
  <si>
    <t>https://www.mincit.gov.co/prensa/noticias/industria/crecen-exportaciones-cuero-calzado-y-marroquineria</t>
  </si>
  <si>
    <t xml:space="preserve">
La Ministra participó en la inauguración de la edición 43 del International Footwear &amp; Leather Show (IFLS) y la versión 25 de la Exhibición Especializada de Cuero, Insumos, Maquinaria, Tecnología y Servicios (EICI) 2022. El evento, que se realiza en Corferias hasta el próximo 11 de febrero, es organizado por la Asociación Colombiana de Industriales del Calzado, el Cuero y sus Manufacturas, Acicam.
“El trabajo de más de 28.000 empresarios formales que no solo atienden al mercado nacional, sino que hacen presencia en 69 destinos, ha sido un valioso aporte al empleo, a la reactivación económica y al crecimiento. Mi felicitación y reconocimiento para este sector que hace el tránsito de la reactivación al crecimiento, con impacto positivo en las regiones colombianas”, manifestó la ministra Lombana.
El sector avanza en un proceso de reactivación económica que le permitió a la industria del calzado registrar un crecimiento en la producción de 42,2 % y en ventas de 38,6 % de enero a noviembre de 2021 según el DANE, mientras que la industria marroquinera reportó aumentos del 27,5 % en producción y del 24,5 % en ventas en el mismo periodo.
</t>
  </si>
  <si>
    <t>https://www.mincit.gov.co/prensa/noticias/turismo/reactivacion-economica-de-providencia-avanza</t>
  </si>
  <si>
    <t xml:space="preserve">La reactivación del comercio y de la actividad turística en Providencia sigue en marcha. La ministra de Comercio, Industria y Turismo, María Ximena Lombana, anunció durante su visita a la isla la entrega de 114 posadas turísticas, con una inversión de $719 millones, la recuperación de tres puntos de información turística y la reactivación, reconstrucción y fortalecimiento de 216 negocios comerciales por parte de iNNPulsa.
“Seguimos apoyando a los prestadores de servicios turísticos y a los comerciantes de San Andrés y Providencia afectados por el huracán IOTA. Más de 1.000 habitantes se han beneficiado con la reconstrucción de establecimientos, incentivos y subsidios que hemos destinado para la #ReactivaciónEconómicaSegura del Archipiélago”, afirmó la funcionaria.
La reactivación del comercio y de la actividad turística en Providencia sigue en marcha. La ministra de Comercio, Industria y Turismo, María Ximena Lombana, anunció durante su visita a la isla la entrega de 114 posadas turísticas, con una inversión de $719 millones, la recuperación de tres puntos de información turística y la reactivación, reconstrucción y fortalecimiento de 216 negocios comerciales por parte de iNNPulsa.
“Seguimos apoyando a los prestadores de servicios turísticos y a los comerciantes de San Andrés y Providencia afectados por el huracán IOTA. Más de 1.000 habitantes se han beneficiado con la reconstrucción de establecimientos, incentivos y subsidios que hemos destinado para la #ReactivaciónEconómicaSegura del Archipiélago”, afirmó la funcionaria.
</t>
  </si>
  <si>
    <t>https://www.cancilleria.gov.co/newsroom/news/colombia-lidera-iii-cumbre-presidencial-prosur-jueves-27-enero-cartagena
https://www.mincit.gov.co/prensa/noticias/turismo/nuevas-medidas-facilitan-llegada-cruceros-al-pais</t>
  </si>
  <si>
    <r>
      <t xml:space="preserve">El encuentro de mandatarios y altos funcionarios de la región se realizó este jueves 27 de enero en las horas de la mañana en Cartagena, este se considera un espacio de diálogo de presidentes y autoridades de la región sobre los avances de PROSUR en este último año y el trabajo consensuado que se ha avanzado para superar los desafíos y retos comunes.
PROSUR es un espacio de diálogo y cooperación privilegiado en los países de América del Sur, para avanzar hacia una integración más efectiva, que permita el crecimiento, progreso y desarrollo de los países participantes, lo que redunda en el bienestar de los habitantes de toda la región.
</t>
    </r>
    <r>
      <rPr>
        <b/>
        <u/>
        <sz val="11"/>
        <color theme="1"/>
        <rFont val="Calibri"/>
        <family val="2"/>
        <scheme val="minor"/>
      </rPr>
      <t>Medidas cruceros:</t>
    </r>
    <r>
      <rPr>
        <sz val="11"/>
        <color theme="1"/>
        <rFont val="Calibri"/>
        <family val="2"/>
        <scheme val="minor"/>
      </rPr>
      <t xml:space="preserve">
La ministra de Comercio, Industria y Turismo, María Ximena Lombana Villalba, señaló que “estas medidas seguirán fortaleciendo la #ReactivaciónEconómicaSegura del turismo en el país, pues generan mayor confianza para quienes quieren disfrutar de la experiencia de los cruceros, para los operadores turísticos y la población en general. La llegada de cruceros se traduce en más divisas, más empleo y crecimiento económico regional”. Los cruceros se han convertido en un segmento muy importante del turismo colombiano y un jalonador de la economía de Cartagena, Santa Marta y en general del país.
</t>
    </r>
  </si>
  <si>
    <t>XI Encuentro Nacional de Turismo Comunitario</t>
  </si>
  <si>
    <t>El objetivo fue lograr que estas iniciativas y emprendimientos se integren de manera competitiva y sostenible dentro de la cadena de valor del sector, con el fin de potenciar los beneficios del turismo gestionado por las comunidades organizadas y avanzar en la #ReactivaciónEconómicaSegura del país.</t>
  </si>
  <si>
    <t>El Ministerio de Comercio se vincula a este certamen llevando la oferta institucional, que incluye programas y servicios de entidades como iNNpulsa Colombia, Colombia Productiva, Artesanías de Colombia, Fondo Nacional de Garantías, ProColombia, Fontur, la Superintendencia de Industria y Comercio, Fiducóldex y Bancóldex.
En la Feria de la Reactivación, los empresarios de la región podrán consultar de manera personalizada las líneas de crédito que los pueden apoyar en sus procesos de reactivación, los programas de apoyo a los emprendedores, los exportadores y los promotores turísticos.</t>
  </si>
  <si>
    <t>https://www.navalia.es/es/noticias/ultima-hora/2489-la-asociacion-nacional-de-empresarios-de-colombia-andi-participara-en-navalia-2022-y-traera-una-delegacion-comercial
https://www.espanaexterior.com/la-xunta-de-galicia-aborda-con-el-gobierno-colombiano-la-posibilidad-de-abrir-vias-de-colaboracion-en-el-sector-naval-y-aeroespacial/</t>
  </si>
  <si>
    <r>
      <rPr>
        <b/>
        <sz val="11"/>
        <color theme="1"/>
        <rFont val="Calibri"/>
        <family val="2"/>
        <scheme val="minor"/>
      </rPr>
      <t>Evento desarrollado en la ciudad de Bogotá.</t>
    </r>
    <r>
      <rPr>
        <sz val="11"/>
        <color theme="1"/>
        <rFont val="Calibri"/>
        <family val="2"/>
        <scheme val="minor"/>
      </rPr>
      <t xml:space="preserve"> Se desarrolló un encuentro empresarial que contó con la presencia de la ministra de Comercio, Industria y Turismo de Colombia, Ximena Lombana Villalba. El encuestro tuvo por objeto  analizar el fortalecimiento del intercambio comercial de ambos países. </t>
    </r>
  </si>
  <si>
    <t>Sector Público</t>
  </si>
  <si>
    <t>https://www.youtube.com/watch?v=5_CnR2iRTHw</t>
  </si>
  <si>
    <t>Presentación de Resultados institucionales</t>
  </si>
  <si>
    <t>Oficina de Planeación Sectorial</t>
  </si>
  <si>
    <t>https://www.youtube.com/watch?v=N2kAQZnCV4s</t>
  </si>
  <si>
    <t>Cómo contribuye el MinCIT al fortalecimiento del Comercio, Industria y Turismo, desafíos y avances</t>
  </si>
  <si>
    <t>Sesión Miércoles de Cpacitación</t>
  </si>
  <si>
    <t>Evento dirigido a todas nuestras partes interesadas</t>
  </si>
  <si>
    <t>Sesión Miércoles de Capacitación</t>
  </si>
  <si>
    <t>Presentar a la ciudadanía las prioridades a nivel de sector, en torno al desarrollo de las siguientes políticas: 1. Política Industrial en marcha, 2. Plan Sectorial de Turismo y 3. Política Colombia Exporta.</t>
  </si>
  <si>
    <t>Febrero 16 de 2022</t>
  </si>
  <si>
    <t>Encuentro empresarial</t>
  </si>
  <si>
    <t>Reuniones en el marco de los acuerdos comerciales</t>
  </si>
  <si>
    <t>Reuniones bilaterales</t>
  </si>
  <si>
    <t>Agenda OCDE</t>
  </si>
  <si>
    <t>Agenda regional Cúcuta y Norte de Santander</t>
  </si>
  <si>
    <t>https://www.mincit.gov.co/prensa/noticias/industria/feria-de-reactivacion-cucuta-y-norte-de-santander</t>
  </si>
  <si>
    <r>
      <rPr>
        <b/>
        <sz val="11"/>
        <color theme="1"/>
        <rFont val="Calibri"/>
        <family val="2"/>
        <scheme val="minor"/>
      </rPr>
      <t>Ampliar negocios para la región</t>
    </r>
    <r>
      <rPr>
        <sz val="11"/>
        <color theme="1"/>
        <rFont val="Calibri"/>
        <family val="2"/>
        <scheme val="minor"/>
      </rPr>
      <t xml:space="preserve">
En la cuarta edición de la feria “Yo compro en mi Norte”, que impulsa la reactivación económica del departamento de Norte de Santander, el invitado especial de este año es el sector turismo y, particularmente, toda su cadena de valor que incluye hoteles, restaurantes, cafeterías, comercio y moda.
Así mismo, participarán representantes de los sectores cacaotero, arrocero y lácteos de la región.
El gobernador de Norte de Santander, Silvano Serrano, aseguró que en el escenario de recuperación económica “seguimos generando para la región mecanismos articulados para fortalecer las capacidades del tejido empresarial en la región”.
Agregó que esta cuarta versión de “Yo compro en mí Norte” es un escenario propicio para “continuar facilitando el relacionamiento comercial de emprendedores y mipymes, al que se articula la feria de reactivación económica para el sector comercio, industria y turismo, y a través del cual los nortesantandereanos pueden reconocer y acceder de primera mano a la oferta institucional del Ministerio de Comercio, Industria y Turismo y sus entidades aliadas. Continuamos comprometidos en promover oportunidades y gestionar la competitividad territorial”.
</t>
    </r>
  </si>
  <si>
    <t>https://impactotic.co/colombia-cientifica-resultados-de-las-8-alianzas-del-ecosistema-cientifico/</t>
  </si>
  <si>
    <t xml:space="preserve">En el marco de la II cumbre de Colombia Científica el presidente Iván Duque junto con el ministro de Ciencia, Tecnología e Innovación, Tito Crissien, dieron a conocer los resultados más importantes de este programa que permitirá el avance científico en todos el territorio nacional. 
Colombia Científica es un programa creado en 2017 con el fin de mejorar la calidad de las instituciones de educación superior y fortalecer las capacidades de investigación. Esta es una iniciativa liderada por el Ministerio de Educación Nacional, el Ministerio de Ciencia, Tecnología de Innovación, el Ministerio de Comercio, Industria y Turismo, y el ICETEX. Aquí aportan instituciones públicas y privadas, así como centros de investigación nacional e internacional. </t>
  </si>
  <si>
    <t>https://www.proantioquia.org.co/emprender-mujer</t>
  </si>
  <si>
    <t>Es un programa de fortalecimiento de 20 semanas que brinda apoyo a emprendimientos liderados por mujeres en temas de negocio, impacto y liderazgo. Además, da acceso a una red de contactos nacionales e internacionales en diversos mercados.
Desde Proantioquia creamos esta convocatoria en alianza con Grupo Argos, Bancolombia, Impact Hub Medellín, Comfama, Fundación Siemens, Fundación Promigas y Transmetano, para potenciar el ecosistema de emprendimiento local y el rol de la mujer en el mismo. Así, aportamos a la disminución de la brecha de desigualdad económica de los territorios y trabajamos por la diversificación y el desarrollo laboral de las mujeres.
Emprender Mujer es una plataforma para la formación, la cualificación, el acompañamiento y el fortalecimiento de emprendimientos de mujeres en el Valle de Aburrá (Medellín y Girardota), Oriente (Rionegro) y Magdalena Medio (Puerto Berrío).</t>
  </si>
  <si>
    <t xml:space="preserve">
https://www.mincit.gov.co/prensa/noticias/turismo/ruta-de-la-cumbia-impulsara-el-turismo-cultural
https://www.mincit.gov.co/prensa/noticias/turismo/ruta-de-la-cumbia-y-las-musicas-del-caribe-2022</t>
  </si>
  <si>
    <t>El Gobierno nacional, a través del Ministerio de Cultura, el Ministerio de Comercio, Industria y Turismo y Fontur, busca promover el turismo cultural con el lanzamiento de la ‘Ruta de la Cumbia y las Músicas del Caribe’, un recorrido turístico compuesto por 23 municipios, en siete departamentos, para reactivar la economía y exaltar la identidad de estos territorios. Dentro de la iniciativa se pretenden adelantar proyectos similares como ‘Sonidos del Pacífico’ y ‘Músicas del macizo colombiano’.
“Desde el Ministerio de Comercio, Industria y Turismo invitamos a los gobiernos locales a apostarle al turismo cultural, como herramienta para visibilizar la identidad de las regiones, promover la riqueza de nuestro patrimonio cultural, incentivar las industrias culturales y creativas, y generar nuevas oportunidades para las comunidades a través de un turismo sostenible”, señaló María Ximena Lombana, ministra de Comercio, Industria y Turismo.</t>
  </si>
  <si>
    <t>https://www.mincit.gov.co/prensa/noticias/industria/apoyos-a-comunidades-indigenas-de-buenaventura</t>
  </si>
  <si>
    <t>https://www.elheraldo.co/la-guajira/el-turismo-una-esperanza-para-el-caserio-wayuu-de-iwouyaa-256623
https://rubychagui.co/hoy-realizamos-el-lanzamiento-de-nuestra-ley-de-oficios-culturales-en-riohacha/#:~:text=Comunicados%20de%20prensa-,%C2%A1Hoy%20realizamos%20el%20lanzamiento%20de%20Nuestra,de%20Oficios%20Culturales%20en%20Riohacha!&amp;text=Con%20nuestra%20ley%202184%20de,la%20innovaci%C3%B3n%20en%20el%20pa%C3%ADs.</t>
  </si>
  <si>
    <t>Articulación gremios</t>
  </si>
  <si>
    <t xml:space="preserve">Con total éxito culminó la versión número 41 de la Vitrina Turística de Anato, que fue destacada por el viceministro de Turismo, Ricardo Galindo Bueno, tras reconocer los innumerables beneficios que traerá para el sector turístico en las regiones del país.
“Este espacio nos demostró que el turismo colombiano se reactivó. Esta versión de la vitrina fue una gran oportunidad para mostrar lo mejor de nuestros destinos regionales, sus productos y servicios turísticos, así como la biodiversidad, cultura y gastronomía”, aseguró el viceministro Galindo Bueno. 
 Con total éxito culminó la versión número 41 de la Vitrina Turística de Anato, que fue destacada por el viceministro de Turismo, Ricardo Galindo Bueno, tras reconocer los innumerables beneficios que traerá para el sector turístico en las regiones del país.
“Este espacio nos demostró que el turismo colombiano se reactivó. Esta versión de la vitrina fue una gran oportunidad para mostrar lo mejor de nuestros destinos regionales, sus productos y servicios turísticos, así como la biodiversidad, cultura y gastronomía”, aseguró el viceministro Galindo Bueno. 
 </t>
  </si>
  <si>
    <t xml:space="preserve"> Vitrina Turística de Anato</t>
  </si>
  <si>
    <t>Febrero 25 de 2022</t>
  </si>
  <si>
    <t>https://www.mincit.gov.co/prensa/noticias/turismo/con-exito-termino-vitrina-turistica-anato-2022
https://www.mincit.gov.co/prensa/noticias/turismo/en-2022-el-turismo-pasara-al-crecimiento-sostenido</t>
  </si>
  <si>
    <t>Viceministro de Comercio Exterior</t>
  </si>
  <si>
    <t>https://www.mincit.gov.co/prensa/noticias/comercio/quindio-sigue-avanzando-en-su-internacinalizacion</t>
  </si>
  <si>
    <t>Mesa de Internacionalización</t>
  </si>
  <si>
    <t>Un llamado a seguir trabajando en el proceso de internacionalización del departamento de Quindío hizo el viceministro de Comercio Exterior, Andrés Cárdenas Muñoz, durante un encuentro que sostuvo con autoridades y representantes del sector privado de la región.
Uno de los objetivos de la reunión era conocer los avances del departamento en su plan de internacionalización y socializar la Estrategia de Regionalización de la Misión de Internacionalización, para luego articular las acciones requeridas.
“Se trata de un diálogo región-nación y no nación-región, porque si bien involucra a los dos niveles, nosotros como Gobierno venimos a escuchar y a facilitar. No estamos aquí para decirles cómo hacer las cosas porque son ustedes quienes definen cuáles son los sectores productivos priorizados y las acciones para continuar el camino hacia la internacionalización”, dijo el Viceministro.</t>
  </si>
  <si>
    <t>Estrategia de Regionalización - 11 programas piloto en igual número de departamentos, los denominados REGIP (Regiones de Internacionalización Prioritarias) - Departamento del Quindío</t>
  </si>
  <si>
    <t> Comité del Paro de Buenaventura </t>
  </si>
  <si>
    <t>Estrategia de Regionalización - 11 programas piloto en igual número de departamentos, los denominados REGIP (Regiones de Internacionalización Prioritarias) - Departamento del Risaralda</t>
  </si>
  <si>
    <t>Marzo 12 de 2022</t>
  </si>
  <si>
    <t>09 marzo de 2022</t>
  </si>
  <si>
    <t>https://www.mincit.gov.co/prensa/noticias/comercio/risaralda-avanza-en-mision-de-internacionalizacion</t>
  </si>
  <si>
    <t xml:space="preserve">El viceministro de Comercio Exterior, Andrés Cárdenas Muñoz, socializó con las autoridades gubernamentales de Risaralda y Pereira, representantes del sector privado, la cámara de comercio y la Comisión Regional de Competitividad e Innovación, la Estrategia de Regionalización de la Misión de Internacionalización.
“Se trata de un trabajo articulado región-nación, a través del cual aterrizamos las recomendaciones que hizo la Misión, a partir de los planes de internacionalización departamentales. Este trabajo se materializa por medio de tres instrumentos: la Mesa de Internacionalización del orden nacional, que alberga a las diferentes entidades del Gobierno nacional con oferta institucional en materia de internacionalización; el Sistema de Indicadores de Internacionalización Departamental, que se lanzará en mayo; y los 11 pilotos de la estrategia, dentro de los cuales está Risaralda”, explicó el Viceministro durante su reunión en esta ciudad. </t>
  </si>
  <si>
    <t>Articulación público - privada</t>
  </si>
  <si>
    <t>Representantes del sector público y privado</t>
  </si>
  <si>
    <t>https://www.mincit.gov.co/prensa/noticias/comercio/invitacion-caldas-a-avanzar-internacionalizacion</t>
  </si>
  <si>
    <t>Marzo 28 de 2022</t>
  </si>
  <si>
    <t>Caldas es una de las 11 regiones piloto en las que se avanza en implementación de recomendaciones de Misión de Internacionalización.  Las exportaciones de bienes no minero energéticos de Caldas representan el 20,4 % del PIB de ese departamento.
Una invitación a usar los programas e instrumentos que tiene el Gobierno nacional para que empresarios y regiones avancen en el proceso de internacionalización y en la implementación de las recomendaciones de la Misión de Internacionalización, les hizo el viceministro de Comercio Exterior, Andrés Cárdenas Muñoz, al sector empresarial y a las autoridades del departamento de Caldas.
“La idea es que esta oferta nacional la podamos utilizar de manera más estratégica, la podamos escalar y se logre adecuar a las necesidades y prioridades de Caldas, bajo su plan de internacionalización departamental. El Gobierno ofrece un paquete de herramientas que incluye una política clara en internacionalización para la productividad, líneas de financiación, programas de extensionismo para las empresas, todo lo cual se financia desde el Gobierno nacional. Y queremos invitar a que las autoridades territoriales inviertan en estos procesos", puntualizó el viceministro Cárdenas Muñoz.</t>
  </si>
  <si>
    <t>Estrategia de Regionalización - 11 programas piloto en igual número de departamentos, los denominados REGIP (Regiones de Internacionalización Prioritarias) - Departamento de Caldas</t>
  </si>
  <si>
    <t>Abril 06 de 2022</t>
  </si>
  <si>
    <t>Estrategia de Regionalización - 11 programas piloto en igual número de departamentos, los denominados REGIP (Regiones de Internacionalización Prioritarias) - Departamento de Bolívar</t>
  </si>
  <si>
    <t>El viceministro de Comercio Exterior, Andrés Cárdenas Muñoz, socializó la Estrategia de Regionalización de la Misión de Internacionalización con las autoridades gubernamentales de Bolívar y Cartagena, representantes del sector privado, la cámara de comercio y la Comisión Regional de Competitividad e Innovación.
Se trata de uno de los tres frentes en los que trabaja el Gobierno nacional para implementar las recomendaciones que hizo la Misión de expertos en esta materia en agosto del 2021.
El objetivo de esta regionalización es llevar las recomendaciones al territorio, donde las regiones son protagonistas y corresponsables de la internacionalización del país.</t>
  </si>
  <si>
    <t>https://www.mincit.gov.co/prensa/noticias/comercio/socializan-en-cartagena-estrategia-regionalizacion</t>
  </si>
  <si>
    <t>Expo BIC</t>
  </si>
  <si>
    <t xml:space="preserve">La feria empresarial fue el escenario propicio para reconocer a las más de 1.400 empresas BIC a nivel nacional, que se destacan por su labor y compromiso con el país. 
En el marco de la primera Expo BIC, 400 de estas empresas recibieron de manera presencial el galardón de reconocimiento BIC 2022, que entregó el Ministerio de Comercio Industria y Turismo, Confecámaras y la Cámara de Comercio de Bogotá. 
La feria contó con 113 expositores de diferentes sectores y regiones del país.
Luego de tres días, finalizó la 1ª edición de la feria empresarial Expo BIC, que se llevó a cabo en el Centro de Convenciones Ágora Bogotá, de Corferias, escenario de encuentro donde los empresarios BIC colombianos y aspirantes a ser BIC tuvieron la oportunidad de ampliar sus conocimientos sobre el ecosistema y las oportunidades que brinda el modelo de negocio de las sociedades de Beneficio e Interés Colectivo. </t>
  </si>
  <si>
    <t>La feria que se posiciona como referente internacional en América Latina y le apuesta a que más empresas sean sostenibles</t>
  </si>
  <si>
    <t>https://www.mincit.gov.co/prensa/noticias/industria/expobic-se-posiciona-como-referente-america-latina</t>
  </si>
  <si>
    <t>Mayo 17 y 18 de 2022.</t>
  </si>
  <si>
    <t>https://www.mincit.gov.co/prensa/noticias/turismo/xi-encuentro-nacional-de-turismo-comunitario
https://www.voxmedia.com.co/200-participantes-en-el-xi-encuentro-nacional-de-turismo-comunitario-en-caldas/
https://youtu.be/VU024lZSM0k
https://travolution.org/blog/memorias-xi-encuentro-nacional-de-turismo-comunitario-mincit/</t>
  </si>
  <si>
    <t xml:space="preserve">El encuentro se llevará a cabo los días 5 y 6 de mayo en el Centro de Convenciones Ágora.
En el marco del evento se entregarán las Herramientas para el Desarrollo Turístico Regional y se presentará el Portal de Información Turística.
Se impondrá la Medalla al Mérito Turístico 2022 a las personas y organizaciones que aportan, a través de su liderazgo, al turismo sostenible.
Durante los días 5 y 6 de mayo se llevará a cabo en el Centro de Convenciones Ágora de Bogotá, el XXXVI Encuentro de Autoridades Regionales de Turismo, organizado por el Ministerio de Comercio, Industria y Turismo.
 El encuentro se llevará a cabo los días 5 y 6 de mayo en el Centro de Convenciones Ágora.
En el marco del evento se entregarán las Herramientas para el Desarrollo Turístico Regional y se presentará el Portal de Información Turística.
Se impondrá la Medalla al Mérito Turístico 2022 a las personas y organizaciones que aportan, a través de su liderazgo, al turismo sostenible.
Durante los días 5 y 6 de mayo se llevará a cabo en el Centro de Convenciones Ágora de Bogotá, el XXXVI Encuentro de Autoridades Regionales de Turismo, organizado por el Ministerio de Comercio, Industria y Turismo.
 </t>
  </si>
  <si>
    <t>XXXVI Encuentro de Autoridades Regionales de Turismo</t>
  </si>
  <si>
    <t>https://www.mincit.gov.co/prensa/noticias/turismo/xxxvi-encuentro-autoridades-regionales-de-turismo</t>
  </si>
  <si>
    <t>Mayo 2 de 2022</t>
  </si>
  <si>
    <t>Estrategia de Regionalización - Quindío</t>
  </si>
  <si>
    <t>Estrategia de Regionalización - Risaralda</t>
  </si>
  <si>
    <t>Estrategia de Regionalización - Caldas</t>
  </si>
  <si>
    <t>Estrategia de Regionalización - Bolívar</t>
  </si>
  <si>
    <t xml:space="preserve">El Ministerio de Comercio y Fontur reconocieron seis proyectos de turismo sostenible en el marco del Encuentro Regional de Autoridades de Turismo.
Sostenibilidad, clave para el turismo del presente y del futuro.
La ministra de Comercio, Industria y Turismo, María Ximena Lombana Villalba, presentó oficialmente el portal de información turística de Colombia #PortuColombia, en el marco del 36º Encuentro Nacional de Autoridades de Turismo, realizado este 5 y 6 de mayo en el centro de convenciones Ágora, de Bogotá.
Se trata de un sitio web que consolida, actualiza y permite encontrar en un solo lugar la información oficial del sector turismo de manera detallada y confiable. La herramienta fue diseñada para atender las necesidades de información de entidades gubernamentales, prestadores de servicios turísticos, academia, turistas y público interesado en el tema.
 El Ministerio de Comercio y Fontur reconocieron seis proyectos de turismo sostenible en el marco del Encuentro Regional de Autoridades de Turismo.
 </t>
  </si>
  <si>
    <t>https://www.mincit.gov.co/prensa/noticias/comercio/neiva-y-el-huila-avanzan-en-internacionalizacion</t>
  </si>
  <si>
    <t>Estrategia de Regionalización - Huila</t>
  </si>
  <si>
    <t>Mayo 27 de 2022</t>
  </si>
  <si>
    <t>Estrategia de Regionalización - 11 programas piloto en igual número de departamentos, los denominados REGIP (Regiones de Internacionalización Prioritarias) - Departamento del Huila</t>
  </si>
  <si>
    <t>Con la presencia del viceministro de Comercio Exterior, Andrés Cárdenas Muñoz, la Comisión Regional de Competitividad e Innovación del Huila adelantó la segunda Mesa de Internacionalización del departamento, en la que analizaron los avances que en esta materia registra la región.
Este departamento avanza en la conciliación de las apuestas productivas que ya definió la Comisión, con la estrategia de ProColombia, para finalmente lograr tener puntos en común sobre esas apuestas productivas.
El Viceministro aprovechó el espacio para socializar con la región el objetivo de la Política de Internacionalización para el Desarrollo Productivo Regional, aprobada a través del Conpes 4085, con la que se busca que por medio de la internacionalización, las regiones y el país impulsen su desarrollo y su crecimiento económico.</t>
  </si>
  <si>
    <t>https://www.mincit.gov.co/prensa/noticias/industria/mincomercio-inicia-serie-de-foros-temas-de-calidad</t>
  </si>
  <si>
    <t>https://www.mincit.gov.co/prensa/noticias/industria/mincomercio-capacito-empresarios-temas-ambientales</t>
  </si>
  <si>
    <t>El segundo foro del Subsistema Nacional de Calidad -SICAL- hizo pedagogía sobre lo que significa e implican las declaraciones ambientales, las huellas ambientales y las declaraciones de emisión de gases de efecto invernadero. 
El Subsistema Nacional de Calidad -SICAL- ha logrado sensibilizar más de 12.000 personas en temas de la calidad, generando condiciones habilitantes para el crecimiento empresarial.
El Ministerio de Comercio, Industria y Turismo realizó el segundo de tres Foros del Subsistema Nacional de la Calidad (SICAL), con los que busca entregar instrumentos al sector productivo para cumplir requisitos que permitan aumentar la productividad e incursionar en nuevos mercados.
Durante esta actividad, los empresarios del país recibieron información sobre declaraciones ambientales, huellas ambientales, declaraciones de emisión de gases de efecto invernadero, tipos de declaraciones ambientales existentes y qué se viene haciendo en Colombia por parte de los diferentes actores de la infraestructura nacional de la calidad.</t>
  </si>
  <si>
    <t>https://www.mincit.gov.co/prensa/noticias/industria/agendas-regionales-competitividad-1104-proyectos</t>
  </si>
  <si>
    <t>https://www.uptc.edu.co/sitio/portal/sitios/eve_mac/22_07_evmacr_002/index.html</t>
  </si>
  <si>
    <t>https://www.mincit.gov.co/prensa/noticias/comercio/anuncian-acciones-para-mejorar-puerto-buenaventura
https://www.mincit.gov.co/prensa/noticias/industria/buenaventura-es-zona-economica-social-y-especial</t>
  </si>
  <si>
    <t>Agosto 25 de 2022</t>
  </si>
  <si>
    <t>Subcomisión Económica y Comercial Colombia-España</t>
  </si>
  <si>
    <t>https://www.mincit.gov.co/prensa/noticias/comercio/ministros-comercio-colombia-espana-agenda-trabajo</t>
  </si>
  <si>
    <t>https://www.mincit.gov.co/prensa/noticias/turismo/ministro-german-umana-en-anato-2022</t>
  </si>
  <si>
    <t>Agosto 18 de 2022</t>
  </si>
  <si>
    <t>Congreso de Anato</t>
  </si>
  <si>
    <t>Viceministerio de Desarrollo Empresarial</t>
  </si>
  <si>
    <t>Septiembre 9 de 2022</t>
  </si>
  <si>
    <t>Congreso de Confecámaras 2022 </t>
  </si>
  <si>
    <t>https://www.mincit.gov.co/prensa/noticias/industria/viceministra-maria-fernanda-valdes-en-confecamaras</t>
  </si>
  <si>
    <t>https://www.mincit.gov.co/prensa/noticias/turismo/en-villavicencio-foro-mundial-de-negocios-indigena</t>
  </si>
  <si>
    <t>26 octubre de 2022</t>
  </si>
  <si>
    <t>https://www.mincit.gov.co/prensa/noticias/comercio/colombia-y-venezuela-avanzan-trabajo-articulado
https://www.mincit.gov.co/prensa/noticias/comercio/primer-mes-de-apertura-de-frontera-con-venezuela
https://www.mincit.gov.co/prensa/noticias/comercio/habilitada-frontera-norte-de-santander-para-carga
https://www.mincit.gov.co/prensa/noticias/comercio/reunion-colombia-venezuela-sobre-temas-comerciales</t>
  </si>
  <si>
    <t>20 octubre de 2022</t>
  </si>
  <si>
    <t>Junto con el Presidente de la República se realizó la apertura del segmento Regulación y estabilidad jurídica para compartir ideas de cómo mantener las condiciones normativas necesarias que faciliten el desarrollo y crecimiento empresarial, garantizar la inversión, la generación de empleo, la innovación y los procesos de desarrollo tecnológico que beneficien al ecosistema empresarial e impulsen el desarrollo.</t>
  </si>
  <si>
    <t>https://gqspcolombia.org/events/turismo-sostenible-una-apuesta-por-la-calidad/</t>
  </si>
  <si>
    <t>Comité Paro Cívico de Buenaventura</t>
  </si>
  <si>
    <t>Encuentro Nacional de Comisiones Regionales de Competitividad</t>
  </si>
  <si>
    <t>15 julio de 2022</t>
  </si>
  <si>
    <t>El encuentro se programó para hacer un balance del trabajo que se ha desarrollado en estos escenarios de concertación público privada durante el cuatrienio, del rol que han cumplido, así como de los retos y oportunidades hacia el futuro, y abordar temas relacionados con sostenibilidad, desarrollo territorial y competitividad regional.</t>
  </si>
  <si>
    <t xml:space="preserve"> 
Al instalar el Encuentro Nacional de Comisiones Regionales de Competitividad e Innovación, en Neiva, María Ximena Lombana, ministra de Comercio, Industria y Turismo señaló  que “las comisiones también son protagonistas de la estrategia de regionalización de las propuestas de la Misión de Internacionalización. En las mesas de internacionalización departamentales es donde confluyen todos los actores relevantes de los sectores público, privado, academia y sociedad civil, a nivel local, para definir los pasos a seguir en su compromiso de internacionalizar su economía”.</t>
  </si>
  <si>
    <t>El Ministerio de Comercio, Industria y Turismo como parte de sus responsabilidades y compromiso con la ciudadanía y partes interesadas, y en cumplimiento del artículo 48 de la Ley 1757 del 2015 y la Política de Rendición de Cuentas de la Rama Ejecutiva ( CONPES 3654 de 2010), programa su Audiencia Pública de Rendición de Cuentas.</t>
  </si>
  <si>
    <t>Gremios, Cámaras de Comercio, Organizaciones de apoyo empresarial, Fundaciones, Comisiones Regionales de Competitividad, Veedurías Ciudadanas, Organizaciones Sociales, Mandatarios Territoriales , Entidades de apoyo financiero, Entidades Internacionales, Academia, Centros de Investigación, Representantes Sector Comercio, Industria y Turismo, Entidades Gubernamentales, Agencias de Inversión, Terminales Portuarias, Agencias de Carga, Agencias de Aduana, Sociedades Portuarias y Zonas Francas.</t>
  </si>
  <si>
    <t>La sesión sellevó a cabo en el espacio de Miércoles de Capacitación el 22 de junio de 2022.</t>
  </si>
  <si>
    <t>https://www.mincit.gov.co/servicio-ciudadano/miercoles-de-capacitacion</t>
  </si>
  <si>
    <t>La Ministra socializó de la mano de la Gobernación, Artesanías de Colombia, el Ministerio de Cultura y la Cámara de Comercio de la Guajira la  Ley de Oficios Culturales. Posteriormente, visitó la ranchería Etno Turística Wayuu Iwouyaa y participó en un almuerzo de trabajo con secretarios de turismo del departamento.</t>
  </si>
  <si>
    <t>Se desarrolló el Panel “Oficios culturales fuente invaluable de conocimiento y desarrollo”, con la participación de la ministra de Comercio, María Ximena Lombana, el viceministro de Fomento Regional y Patrimonio, Ignacio Argote, la directora de Artesanías de Colombia, Ana María Fries y la gestora cultural Elsi Valencia.</t>
  </si>
  <si>
    <t>Se realizó el lanzamiento de la Ruta de la Cumbia y las músicas del Caribe de la mano del Ministerio de Cultura</t>
  </si>
  <si>
    <t>La agenda del evento incluyó conferencias y asesorías sobre programas de fomento a la actividad comercial, turística e industrial, así como acceso a las múltiples líneas de crédito que tiene disponible el Gobierno para beneficiar a empresarios de todos los tamaños.</t>
  </si>
  <si>
    <t>La Ministra lideró tres mesas de trabajo: i. lineas navieras, patios de contenedores y zonas de enturnamiento; ii. Puertos; iii. Cámara de Comercio y Comité Intergremial y acompañó al Ministerio de Transporte en la reunión con transportadores terrestres. El objetivo fue revisar la situación operativa del puerto y avances en la atención de la carga de comercio exterior y recepción vacíos, así́ como las acciones de mejora tendientes a mitigar el impacto ocasionado en las operaciones de Comercio Exterior.</t>
  </si>
  <si>
    <t>https://www.youtube.com/watch?v=bgJOYgBfXWU&amp;t=209s</t>
  </si>
  <si>
    <t>Con la audiencia de 623 personas conectadas a través de Facebook y 624 vistas en YouTube, lo cual arroja una conexión de  más de 1.200 ciudadanos, nuestro MinCIT rindió cuentas ante los ciudadanos. 
La Audiencia Pública de Rendición de Cuentas, realizada el 21 de diciembre de 2022, además de mencionar los resultados institucionales de mayor relevancia, trazó nuestra hoja de ruta para el cuatrienio 2022-2026.
Lo anterior en línea con nuestra Política de Participación Ciudadana - Componente Control Social a la Gestión Pública. En el contexto de los resultados a nivel misional el Ministro presentó las políticas institucionales que enmarcarán las acciones a desarrollar por el Ministerio en el presente cuatrienio, junto con los resultados generados a partir de agosto de 2022, como son:  a. Cambio del modelo productivo hacia la reindustrialización. Economía productiva, sostenible e incluyente. b. Nueva política comercial. Internacionalización de la economía, con inversión que promueva la transferencia de conocimiento técnico y el desarrollo de la capacidad humana para el cierre de brechas globales y regionales.  c. Turismo incluyente y sostenible. Promoción de un turismo que destaque la riqueza en biodiversidad y beneficie a las comunidades. d. Capacidad y gobernanza institucional. Fortalecimiento de la capacidad organizacional para el cumplimiento de la misión y los objetivos. Por su parte, la secretaria general, Elda Francy Vargas Bernal, presentó los aspectos centrales respecto al mejoramiento de las Capacidades Institucionales del Ministerio.</t>
  </si>
  <si>
    <t>En su compromiso con la calidad de los productos y los proceso, el Ministerio  de Comercio, Industria y Turismo dió inicio a los foros del Subsistema Nacional de la Calidad (SICAL).
Los foros tiene el objetivo de sensibilizar a los empresarios del país sobre el cumplimiento de requisitos de calidad para incursionar en nuevos mercados.
Con el propósito de lograr que los empresarios colombianos cuenten con las herramientas que les permitan cumplir requisitos de calidad para ser más productivos y para incursionar en nuevos mercados, el Ministerio de Comercio, Industria y Turismo realizó el primero de tres Foros del Subsistema Nacional de la Calidad (SICAL).
Durante este primer foro, se abordó el tema de la internacionalización de los servicios de laboratorios colombianos y, en el marco de este encuentro, se presentó una hoja de ruta para que los servicios de ese sector puedan ser exportados.</t>
  </si>
  <si>
    <t xml:space="preserve">El sector del turismo no puede eludir su responsabilidad sobre el uso responsable de los recursos naturales, en particular de aquellos que no son renovables y cuyo suministro es limitado.El sector debe reflexionar sobre el volumen de su huella ambiental y sobre el tipo de prácticas que, desde los distintos actores de la cadena de valor, están impactando el medio ambiente, la biodiversidad, los ecosistemas y los recursos vitales del país. </t>
  </si>
  <si>
    <t xml:space="preserve">   </t>
  </si>
  <si>
    <t>https://mincitco.sharepoint.com/:f:/s/Participacinciudadana/Ek1B_uiVuBtKqme4feBzgToBsOr8poyxQHAdW4dkbqHrWw?e=rK4u0b</t>
  </si>
  <si>
    <t>“La inocuidad de los alimentos, un asunto de todos” es el eslogan del Día Mundial de la Inocuidad de los Alimentos e invita a que todos desempeñamos una función en el mantenimiento de la inocuidad de los alimentos a lo largo de toda la cadena, desde la producción a la mesa. ¡Actúa ya! (Organización Panamericana de la Salud, 2022).
Asistentes a actividades IEC. Se realizo conteo de 5913 asistentes a las actividades de Información, Educación y Comunicación realizadas a nivel nacional.
De las 5913 personas reportadas, 1017 fueron caracterizadas según el registro electrónico de asistencia, las demás se encontraron en registros físicos suministrados por las ETS.</t>
  </si>
  <si>
    <t>Entidades Gubernamentales,  ciudadanía en general.</t>
  </si>
  <si>
    <t>La capacitación se llevó a cabo de acuerdo a lo previsto.</t>
  </si>
  <si>
    <t>https://www.mincit.gov.co/prensa/noticias/comercio/biometria-facial-para-registro-en-la-vuce</t>
  </si>
  <si>
    <t>https://www.youtube.com/watch?v=8kF4aS-Rhwg</t>
  </si>
  <si>
    <t>Marzo 2 de 2022</t>
  </si>
  <si>
    <t>https://www.youtube.com/watch?v=FVHyV_kMnPg</t>
  </si>
  <si>
    <t>Módulos Vuce</t>
  </si>
  <si>
    <t>Junio 1 de 2022</t>
  </si>
  <si>
    <t>Participante - Seminario Internacional organizado por la Escuela de Finanzas y Comercio Internacional de la Universidad Pedagógica y Tecnológica de Colombia, Seccional Sogamoso, el 29 de julio de 2022.</t>
  </si>
  <si>
    <t>En el marco del evento organizado por la Escuela de Finanzas y Comercio Internacional, de la Universidad Pedagógica y Tecnológica de Colombia, sede Sogamoso, se llevará a cabo esta actividad que tiene como fin capacitar a estudiantes, profesores o actores académicos y empresariales, y demás participantes, en Medidas de Defensa Comercial que aplica Colombia, de conformidad con los acuerdos y compromisos internacionales del país y las normativas internas que regulan los procesos de investigación en salvaguardias, dumping y subvenciones.</t>
  </si>
  <si>
    <t>En el primer trimestre del año, la inversión que llegó desde España alcanzó los US$753,1 millones.
Colombia y España acordaron una agenda de trabajo que les permitirá avanzar en el desarrollo productivo, sostenible y económico de los países para traer prosperidad a los ciudadanos.</t>
  </si>
  <si>
    <t xml:space="preserve">El ministro de Comercio, Industria y Turismo, Germán Umaña Mendoza, acordó con su homóloga española, María Reyes Maroto, realizar la primera Subcomisión Económica y Comercial Colombia-España, en el marco de la visita oficial que adelanta el presidente español, Pedro Sánchez, con algunos miembros de su equipo de Gobierno. La Subcomisión se realizaría, tentativamente, en noviembre de 2022 y trataría cinco temas.
El primer tema está relacionado con la atracción de inversión extranjera que permita profundizar en la transición energética hacia energías renovables, el desarrollo de cadenas de valor y que impacte en el desarrollo productivo, tecnológico y sostenible de las dos economías.
El segundo punto de esa agenda es el comercial, que pasa por un análisis de los resultados del Acuerdo de Asociación Comercial en materia de acceso a mercados, propiedad intelectual y liberación de servicios, entre otros, así como en lo relacionado con el acuerdo de inversión, todo lo cual llevará a restablecer los equilibrios.  
El tercer tema de la agenda es la implementación de un modelo de desarrollo sostenible que consolide la paz, reduzca las desigualdades regionales y desarrolle un turismo verde y sostenible para aprovechar las riquezas naturales, los conocimientos ancestrales y la biodiversidad. Asimismo, que se promueva la equidad de género y la protección de la niñez.
Un cuarto asunto tiene que ver con la cooperación económica, comercial y tecnológica para hacer una transformación productiva e institucional que permita hacer frente a los retos derivados del Pacto Verde europeo, especialmente en lo relacionado con innocuidad, laboratorios, normalización, metrología, control de calidad y certificaciones.
Y el quinto punto, propuesto por España y acogido por los equipos de los dos Ministerios, se relaciona con la competencia leal, que busca incorporar normas que eviten posibles abusos de posición dominante del mercado y que facilite, entre otros, el tema de compras públicas.
</t>
  </si>
  <si>
    <t>La Subcomisión Económica y Comercial fue creada en septiembre de 2021 en el marco de la Comisión de Alto Nivel Colombia-España, que presiden los cancilleres, derivada del Tratado General de Cooperación y Amistad, firmado en el año 1992.</t>
  </si>
  <si>
    <t>Encuentro Empresarial - Acuerdo de la Frontera.</t>
  </si>
  <si>
    <t xml:space="preserve">Un trabajo coordinado con los representantes de las regiones y los empresarios, adelanta el Gobierno colombiano para lograr una apertura gradual, estable y permanente del transporte de carga con Venezuela por los puentes del departamento de Norte de Santander.
</t>
  </si>
  <si>
    <t>El anuncio lo hizo el ministro de Comercio, Industria y Turismo, Germán Umaña Mendoza, durante el Encuentro Empresarial organizado por la Cámara Colombo Venezolana, el Comité Intergremial de Norte de Santander, la Gobernación de Norte de Santander y Fedecámaras de Táchira, que se llevó a cabo en Cúcuta. Al encuentro asistió también el ministro de Transporte, Guillermo Reyes González, el gobernador de Norte de Santander, Silvano Serrano, así como líderes empresariales de Colombia y Venezuela.
El ministro Umaña señaló que el objetivo central será cerrar las brechas sociales  a través del desarrollo, la inversión conjunta, la creación de empresas, la generación de empleo, la complementación productiva y la posibilidad de estrechar la relación entre Colombia y Venezuela. Esto permitirá no solo lograr una frontera más productiva sino también fortalecer el desarrollo de estas naciones hermanas.</t>
  </si>
  <si>
    <t>Empresarios.
Entidades gubernamentales.</t>
  </si>
  <si>
    <t>http://www.tunegociomasdigital.softwhere.com.co/</t>
  </si>
  <si>
    <t>El Valle se reactiva, es una iniciativa de la Gobernación de Valle del Cauca, en donde se presenta la oferta institucional nacional y regional actualmente disponible a los empresarios de la región.
El ‘Salón de Oportunidades, el Valle se reactiva’, que organiza la Gobernación del Valle del Cauca con aliados institucionales para presentar su oferta a las micro, pequeñas y medianas empresas, con el propósito de impulsar la reactivación, tiene todo listo para este 30 de marzo.</t>
  </si>
  <si>
    <t>https://www.valledelcauca.gov.co/publicaciones/74424/todo-listo-para-el-salon-de-oportunidades-el-valle-se-reactiva/
https://www.valledelcauca.gov.co/publicaciones/74465/con-exito-se-realizo-el-salon-de-oportunidades-para-impulsar-la-reactivacion-en-el-valle/</t>
  </si>
  <si>
    <t>Con la visita de más de 500 emprendedores se cumplió el ‘Salón de Oportunidades, el Valle se Reactiva’, espacio a través del cual la Gobernación del Valle y aliados institucionales presentaron su oferta de programas y herramientas de financiación para los micro, medianos y pequeños empresarios.
“Estamos presentando la oferta institucional, apoyos y capacitaciones que se brindan para que los procesos de reactivación económica se den, para que volvamos ser ese Valle que teníamos antes de pasar esos momentos duros”, dijo la gobernadora Clara Luz Roldán, durante la instalación del espacio al que asistieron representantes de entidades como el SENA, Bancóldex, la Cámara de Comercio, el Banco Agrario y el Ministerio del Trabajo.</t>
  </si>
  <si>
    <t>https://www.facebook.com/watch/live/?ref=watch_permalink&amp;v=2148211205319008</t>
  </si>
  <si>
    <t>Reactivación Comercial para Micronegocios es un proyecto del Ministerio de Comercio, Industria y Turismo, y Colombia Productiva, en alianza con la Promotora de Comercio Social, a través de Compra Lo Nuestro, el cual busca sumar esfuerzos técnicos, administrativos y financieros para apoyar el fortalecimiento de los micronegocios a nivel nacional, mediante un programa de acompañamiento comercial que desarrolle sus habilidades empresariales y de acceso a mercados, impactando favorablemente la sostenibilidad y el crecimiento económico de los micronegocios.</t>
  </si>
  <si>
    <t>Programa del Ministerio de Comercio, Industria y Turismo - MinCIT y de Colombia Productiva que hace parte de la estrategia de “Economía para la gente” y en alianza con Cenisoft, el cual busca fortalecer las microempresas del país a través de la Transformación Digital, implementando soluciones tecnológicas.</t>
  </si>
  <si>
    <t>https://www.mincit.gov.co/prensa/noticias/industria/avances-retos-formacion-y-educacion-dual-colombia</t>
  </si>
  <si>
    <t>5 Julio 2022. Los avances obtenidos por el Ministerio de Comercio para cumplir con estos compromisos fueron expuestos en el evento: “Resultados Y Retos de la Formación y Educación Dual  en Colombia”, durante el cual se evidenció cómo este tipo de enseñanza permite aumentar la productividad y competitividad empresarial.
Para la Ministra de Comercio, Industria  y Turismo, Maria Ximena Lombana Villalba, la iniciativa de  Formación y Educación Dual ha resultado muy provechosa no solo para los jóvenes, sino también para el sector empresarial.
“Tenemos 431 empresas que se han convertido en co-formadoras, de las cuales el 50% son medianas y grandes,  tenemos 1.300 proyectos anuales de mejora empresarial y una tasa de empleabilidad de los estudiantes que asciende al 89%. Estas cifras ratifican la importancia de este modelo de formación, tanto para el mejoramiento de la productividad regional, a través de la formación de capital humano pertinente, como para el mejoramiento de los índices de empleo de jóvenes”, aseguró la ministra.</t>
  </si>
  <si>
    <t>https://www.innpulsacolombia.com/cemprende/oportunidades/innpulsa-tec-20</t>
  </si>
  <si>
    <t>Busca identificar y fortalecer capacidades en el sector empresarial, para fomentar los procesos de innovación a través de váuchers de conocimiento y váuchers de innovación, con la articulación de las Entidades de Soporte al Ecosistema de Innovación (ESEI).
Objetivo:
Seleccionar 400 empresas para promover la articulación con Entidades de Soporte al Ecosistema de Innovación (ESEI), como oportunidad entre la oferta y la demanda de servicios y tecnologías para fomentar los procesos de innovación empresarial en las Pymes Colombianas.</t>
  </si>
  <si>
    <t xml:space="preserve">La viceministra María Fernanda Valdés destacó la importancia de las cámaras de comercio del país para hacer acompañamiento empresarial, lograr aumento de la productividad, fortalecer las iniciativas clúster y respaldar las Comisiones Regionales de Competitividad e Innovación.
La viceministra de Desarrollo Empresarial, María Fernanda Valdés, participó este jueves en el Congreso de Confecámaras 2022 en el que se abordaron temas relacionados con la Reforma Tributaria, el proceso de industrialización del país y el fortalecimiento empresarial.
 </t>
  </si>
  <si>
    <t>Ante los presidentes ejecutivos de cámaras de comercio, empresarios y empresarias, y representantes gremiales, la viceministra Valdés resaltó el papel que jugarán las cámaras de comercio del país para impulsar la economía popular y hacer acompañamiento a la pequeña y mediana empresa.
“El Ministerio de Comercio, Industria y Turismo, como cabeza de sector, desplegará una estrategia de acompañamiento a la ciudadanía y a sus grupos de interés a través de las cámaras, por lo tanto, serán un vehículo importante y determinante para el desarrollo económico del país”, aseguró la Viceministra.
Resaltó que entre los objetivos del Gobierno del presidente Gustavo Petro, en el Ministerio están el acompañamiento empresarial; el aumento en la productividad a través de Fábricas de Productividad; el emprendimiento; el fortalecimiento de las iniciativas clúster; y el acompañamiento de las Comisiones Regionales de Competitividad e Innovación.</t>
  </si>
  <si>
    <t>Presentación - Actualización de la Ventanilla Única Empresarial, beneficiando a los emprendedores y empresarios del país</t>
  </si>
  <si>
    <t>Las nuevas empresas ya pueden adelantar sus trámites en materia de seguridad social a través de la Ventanilla Única Empresarial.
En total son 28 los trámites que se han unificado en la VUE, lo cual significa ahorro de tiempo y dinero para las empresas del país.</t>
  </si>
  <si>
    <t>https://www.mincit.gov.co/prensa/noticias/industria/gobierno-nacional-lanza-actualizacion-de-la-vue
https://www.hklaw.com/en/insights/publications/2022/05/actualizacion-de-la-ventanilla-unica-empresarial-en-colombia#:~:text=El%20Gobierno%20Nacional%20de%20Colombia,tr%C3%A1mites%20diferentes%20de%20manera%20unificada.
https://www.youtube.com/watch?v=gsr8rMkjPiU</t>
  </si>
  <si>
    <t>El presidente Iván Duque participó del lanzamiento de una actualización de la Ventanilla Única Empresarial (VUE), un gran avance en materia de formalización y apoyo a los emprendedores y empresarios colombianos, que mejora las condiciones para la creación y el crecimiento de los negocios.
Gracias a esto, los empresarios podrán realizar de manera virtual y en un solo canal, la afiliación al Sistema General de Riesgos Laborales y el Sistema de Subsidio Familiar en la plataforma 'Mi Seguridad Social', a través de la Ventanilla Única Empresarial (VUE).
De igual forma, podrán hacer de manera unificada el reporte de novedad de vinculación de sus empleados ante las EPS y los fondos de pensiones a los que se encuentren afiliados los trabajadores, y ante las ARL y cajas de compensación familiar escogidas por las empresas.</t>
  </si>
  <si>
    <t>I - II Sem 2022</t>
  </si>
  <si>
    <t xml:space="preserve">Comité del Paro Cívico de Buenaventura.
Mesa # 3- Productividad y Empleo </t>
  </si>
  <si>
    <t>Nombre de las asociaciones o grupos que asisten: Comité del Paro Cívico de Buenaventura para Vivir con Dignidad y Paz en el Territorio. 
Resultados: De los 12 acuerdos del sector CIT, al corte se encuentran cumplidos:
ACUERDOS CUMPLIDOS CON RUTA COMPLEMENTARIA
3.1 y 3.47 Financiamiento vía Bancoldex y FNG.
3.28 Presencia Institucional MiCITio.
3.29 Solicitud de apertura de un Centro de Desarrollo Empresarial (CDE).
3.45 (Aranceles). Asesoría a representantes del sector de cabotaje para identificar subpartidas a presentar ante el Comité Triple AAA.</t>
  </si>
  <si>
    <t>Organizaciones sociales</t>
  </si>
  <si>
    <t>Este evento que se realiza de manera periódica, se convoca a través del Ministerio del Interior, quien realiza el seguimiento a los avances en el cumplimiento de los acuerdos del sector Comercio, Industria y Turismo con el Comité del Paro Cívico de Buenaventura, tiene como objetivo buscar alternativas para el cumplimiento de los mismos en los casos en los cuales no se avanza de la manera esperada.</t>
  </si>
  <si>
    <t>Tratado de Libre Comercio Colombia y Emiratos Árabes Unidos (7 de marzo de 2022). Esta negociación se adelanta después de un trabajo de identificación de oportunidades para productos colombianos, especialmente para el sector agropecuario y de alimentos, y luego de las conversaciones y coordinación con el sector privado.
Se trata de un mercado con alto poder adquisitivo, importador de alimentos e importante inversionista en el mundo.
Entre este lunes 7 y el viernes 11 de marzo, Colombia y Emiratos Árabes Unidos (EAU) adelantarán la primera ronda de negociaciones para lograr un Tratado de Libre Comercio (TLC).
En esta primera etapa, que se realizará en Dubái, el Equipo Negociador colombiano, liderado por Luis Felipe Quintero, abordará con sus homólogos de EAU temas como los de acceso a mercados de bienes y servicios; defensa comercial; solución de diferencias; obstáculos técnicos al comercio; medidas sanitarias y fitosanitarias; reglas de origen; facilitación de comercio y procedimientos aduaneros; y asuntos legales e institucionales.
Posteriormente, en una segunda ronda, cuya fecha se espera definir una vez finalizada esta primera, se tratarán temas como compras públicas; cooperación económica y pequeñas y medianas empresas; asistencia técnica; comercio digital; inversión y propiedad intelectual.</t>
  </si>
  <si>
    <t>https://www.mincit.gov.co/prensa/noticias/comercio/colombia-emiratos-arabes-unidos-negociaciones-tlc</t>
  </si>
  <si>
    <t>Socializaciones de Resultados y Cierre de los Diferentes Sectores – Desarrollo a Proveedores</t>
  </si>
  <si>
    <t>Durante el segundo semestre de 2022, se llevaron a cabo los siguientes eventos: Socialización de Resultados y Cierre Sector Fitoterapeutico - 24 de junio, Sector Aeroespacial - 30 de junio, Sector Químico - 21 de julio, Sector Plástico - julio de 2022, Sector BPO - 28 de julio,  Sector Turismo - 17 de agosto, Sector Cosméticos - 18 de agosto, Sector Comercio Electrónico - 25 de agosto, Sector Moda - 30 de agosto,  Sector Automotor - 15 de septiembre de 2022, Sector Construcción - 21 de septiembre, Sector Alimentos Procesados - 28 de septiembre.</t>
  </si>
  <si>
    <t>Informe Relacionamiento con la Ciudadanía 2022.</t>
  </si>
  <si>
    <t xml:space="preserve">Se adelantó el cierre del proceso de asistencia técnica y presentación de resultados por sectores. </t>
  </si>
  <si>
    <t xml:space="preserve">El Show Room realizado en Bogotá fue el 9 de marzo de 2022 en Corferias – Pabellón 5A, en donde participaron 25 micronegocios.
Los micronegocios participantes tuvieron en total 107 citas de relacionamiento comercial con los siguientes clientes potenciales: Carulla, Alkosto, Pepe Ganga, Merkarry, Merkeo, Consulado de la República de Belarús en Colombia, y Jumbo.
</t>
  </si>
  <si>
    <t xml:space="preserve">El Show Room realizado en Cali fue el 31 de marzo de 2022 en la Fundación WWB, en donde participaron 21 micronegocios.
Los micronegocios participantes tuvieron en total 96 citas de relacionamiento comercial con los siguientes clientes potenciales: Grupo Éxito, Almacenes Éxito, Alkosto, Super Inter, La Montaña Agromercado.
</t>
  </si>
  <si>
    <t xml:space="preserve">El Show Room realizado en Medellín fue el 6 de abril de 2022 en la Bodega de Comfama, en donde participaron 46 micronegocios.
Los micronegocios participantes tuvieron en total 231 citas de relacionamiento comercial con los siguientes clientes potenciales: Merkeo, Folclor Market, Almacenes Éxito, Grupo Éxito, Isa Intercolombia, Solugistik, Interactuar, We Connect, Comfama, Línea Directa.
</t>
  </si>
  <si>
    <t>Se tiene prevista la reunión para el primer trimestre de 2023 como parte del trabajo que se adelantará previamente a la Comisión de Libre Comercio del APC con EEUU.  </t>
  </si>
  <si>
    <t>·          El asunto que más preocupa al sector está asociado con la disminución sistemática de los LMR de residuos de plaguicidas en el banano exportado a la UE, por ello, es necesario trabajar en la formulación de proyectos de cooperación técnica que atiendan las necesidades del sector banano para el fortalecimiento de capacidades de los predios que permitan cumplir con los estándares de la UE, sin que haya una interrupción o afectación del comercio.
·         Se recomienda continuar con las implementación de la Estrategia para enfrentar los cambios regulatorios de LMR en la UE” para mantener las exportaciones de banano a la UE. Par a ello, se recomienda reforzar las capacitaciones en Buenas Prácticas Agrícolas con el acompañamiento del ICA, y la ampliación de la certificación de Global Gap en los predios.
·         Igual importancia tiene continuar con el trabajo adelantado con Procultivos ANDI, y las empresas productoras de sustancias para probar nuevas moléculas alternativas y su manejo en el cultivo para que no haya residuos, y promover el registro de nuevas sustancias.</t>
  </si>
  <si>
    <t>https://www.risaralda.gov.co/publicaciones/157369/turismo-una-pieza-clave-en-la-reactivacion-economica-en-risaralda/</t>
  </si>
  <si>
    <t>Los manuales ilustrados para Guías de Turismo de Naturaleza y Turismo Cultural han sido proyectos editoriales liderados por ProColombia, con el apoyo del Ministerio de Comercio, Industria y Turismo. Debido a la importancia que tienen estas herramientas para los guías de turismo, se realizará una socialización de las plataformas digitales en donde se encuentran los manuales ilustrados para guías de turismo de naturaleza y cultura, así como de exponer algunos de sus contenidos, con el fin de generar apropiación de los contenidos y un uso efectivo de la herramienta.</t>
  </si>
  <si>
    <t xml:space="preserve">·          Preocupa al sector, la exigencia de nuevas condiciones de acceso como lo son la Georreferenciación y Trazabilidad, lo cual supone un gran reto para las fincas de productores de cacao, las cuales están en zonas apartadas con difícil acceso. Se considera necesario buscar cooperación para la implementación de estos nuevos requisitos.
·         Los pequeños productores y las Pequeñas empresas pueden enfrentar grandes dificultades para cumplir la regulación de deforestación de la UE, no porque estén generando deforestación sino porque no logren demostrar que no la están causando.
·         Se requiere apoyo al fortalecimiento institucional y empresarial para implementar mecanismos de trazabilidad, monitoreo y verificación, gobernanza y al establecimiento de sistemas productivos sostenibles que aporten a la cero deforestación.
·         Dentro de la clasificación de riesgo que se haga por país y para el caso específico en Colombia, dicha graduación debe hacerse por regiones y por sector de la economía, no por país.
·         Los actores públicos y privados en Colombia deben iniciar lo antes posible procesos de capacitación y asistencia técnica para la implementación de estrategias que incentiven iniciativas de protección de los bosques y /o protocolos de trazabilidad sencillos y viables económicamente en el sector cacaotero.
</t>
  </si>
  <si>
    <t>·          En Colombia la deforestación está asociada a actividades ilícitas, por lo tanto clasificar al sector palmero colombiano como un país de riesgo estaría limitando el desarrollo exportador agrícola por causas ajenas a la actividad.
·         El sector palmero colombiano ha desarrollado iniciativas nacionales que impulsan la sostenibilidad, y es importante reconocer eso en Europa al momento de las nuevas normativas. Invitamos a que las normativas reconozcan y validen esas certificaciones internacionales, por lo tanto es necesario impulsar la cooperación internacional para fortalecer capacidades y ampliar las certificaciones de sostenibilidad ambiental.
·         Se debe continuar con el fortalecimiento del Sistema de promoción y comercialización de aceite de palma sostenible de Colombia, dentro del cual se debe reforzar 1) el Sistema de mejoramiento continuo de la calidad y funcionalidad de los aceites palma colombianos y sus derivados; 2) fotalecimiento de competencias y capacidades para la competitividad, la productividad y la sostenibilidad palmera PalmAgua; 3) Sistema de gestión para la soberanía hídrica en territorios palmeros.
·         Por otro lado, y como elemento fundamental, se requiere continuar fortaleciendo la Trazabilidad Palmera, con  el fin de garantizar la sostenibilidad a lo largo de la cadena de valor de la palma de aceite.</t>
  </si>
  <si>
    <t>La principal inconformidad manifestada se encuentra relacionada con los procesos regulatorios que adelanta la Unión Europea para la modificación de los Límites Máximos de Residuos (LMR) de plaguicidas y la no renovación de sustancias activas indispensables en la producción y exportación de frutas y vegetales a la UE, ya que constituyen la principal herramienta para proteger los cultivos frente a las plagas y enfermedades, e igualmente para mantener la calidad e inocuidad del producto durante el almacenaje, transporte y el tiempo en el que el producto está a la venta antes de llegar al consumidor en el mercado europeo.
·         Preocupa además que no hay claridad sobre proceso de involucramiento del sector privado exportador en la definición de la política de la UE, y para alcanzar estos objetivos del Pacto Verde Europeo -especialmente en el aumento significativo de la trazabilidad, los apoyos a la cadena agroalimentaria, las prácticas agrícolas sostenibles, entre otros temas que hacen parte de la Estrategia de la Granja a la Mesa.
·         Además, debemos continuar haciendo seguimiento al proceso de implementación de la Estrategia con el ánimo de construir de manera conjunta propuestas que contribuyan a una adecuada implementación de dicha estrategia, y transición del futuro de las exportaciones del aguacate a la UE.</t>
  </si>
  <si>
    <t xml:space="preserve">
·          Se requiere continuar con estrategias educativas a los productores de café para lograr el cumplimiento de los periodos de carencia de los LMR de residuos de plaguicidas, fomentar las buenas prácticas, el uso seguro de plaguicidas y manejo adecuado de grano y pasillas, entre otros aspectos.
·         Así mismo es indispensable adelantar estrategias de monitoreo en la cadena de suministro, para la construcción de una línea base que permita identificar tendencias –de cumplimiento o desviación de los LMR- de dichos muestreos.
·         Se debe reforzar las estrategias de investigación sobre el uso adecuado de biocidas, para lograr la correcta correlación entre el período de carencia (PC) y el cumplimiento de los LMR actuales.
·         Se debe fortalecer el mecanismo de trazabilidad para el adecuado monitoreo de la cadena de suministro; desde la finca hasta el cliente final.
·         Indispensable, definir y ejecutar medidas de control sobre exportaciones de café a mercados internacionales; tomando en consideración el caso del mercado de Japón.
·         Diseñas nuevas estrategias conjuntas de prevención en la producción primaria con autoridades gubernamentales y del sector privado.
</t>
  </si>
  <si>
    <t>·          Para enfrentar los cambios de la Estrategia de la Granja a la Mesa en materia de reducción de LMR, será indispensable buscar alternativas de protección de cultivos de pasifloras, que reemplacen las actuales de síntesis química.
·         Igualmente importante será gestionar el registro de más moléculas químicas ante el ICA para uso en Passifloras (dando prioridad a la Gulupa, aunque lo ideal es tramitar el registro para Passifloras que incluyan otras frutas con enfoque exportador como la granadilla y el maracuyá).
·         Se debe generar campañas que incentiven el consumo de Gulupa en Europa (comenzando por Alemania).
·         Sería recomendable elaborar y ejecutar un programa de investigación y desarrollo tecnológico relacionado al cultivo de las Pasifloras.
·         Es indispensable adelantar un trabajo conjunto (sector privado-público) para generar Estrategias que tengan el objetivo de generar un control de la residualidad de la Pasiflora de Exportación.  El Gremio se encuentra en la construcción de la propuesta. (no obstante, se requieren de recursos para financiar los análisis de laboratorio)
·         Muy importante para el sector es continuar con la identificación de moléculas Alternativa/Sustitutas, e incentivar la mitigación de los residuos de plaguicidas, mediante la promoción de los bioplaguicidas o biocontroladores.</t>
  </si>
  <si>
    <t>Foro virtual “Rol de las mujeres en el desarrollo turístico colombiano”,</t>
  </si>
  <si>
    <t xml:space="preserve">Expertas señalan la importancia de cerrar brechas de conocimiento, ingresos y equidad de género.
Turismo será herramienta de sanación liderada por mujeres para territorios afectados por la violencia.
Experiencias exitosas desde Chocó, Putumayo, Cauca y San Andrés validan liderazgo femenino.
</t>
  </si>
  <si>
    <t>Por su importancia en las comunidades y familias, su rol como lideresas y cuidadoras del medio ambiente, su potencial como emprendedoras y por lo que han mostrado a través de experiencias exitosas en todo el país, las mujeres colombianas están llamadas a ser protagonistas de la nueva etapa turística de Colombia, que se enfatiza en compartir con los viajeros la oferta propia y tradicional de las comunidades.
Expertas señalan la importancia de cerrar brechas de conocimiento, ingresos y equidad de género.</t>
  </si>
  <si>
    <t>Foro Mundial de Negocios Indígenas</t>
  </si>
  <si>
    <t xml:space="preserve">Uno de los negocios estratégicos que se impulsará en el marco de este foro es el turismo prestado por comunidades indígenas, como factor de desarrollo para avanzar en la reactivación de Colombia, tras el impacto de la pandemia del covid-19 a nivel mundial.
</t>
  </si>
  <si>
    <t>Esta iniciativa, además, hace parte de la protección ancestral, cultural y natural de las comunidades, destacó el viceministro de Turismo, Arturo Bravo, quien agregó que este es «un sector económico que nos ayudará a construir una cultura de paz y un desarrollo sostenible”.</t>
  </si>
  <si>
    <t xml:space="preserve">El Ministerio de Comercio, Industria y Turismo, en el marco de la Estrategia de Gestión Integral de Destinos Turísticos, sigue trabajando en el fortalecimiento de las Organizaciones de Base Comunitaria (OBC). Con ese propósito organiza el XI Encuentro Nacional de Turismo Comunitario en la ciudad de Manizales, los días 17 y 18 de mayo de 2022.
 </t>
  </si>
  <si>
    <t>En el marco de este evento, el Ministerio de Industria, Comercio y Turismo avanzó en la socialización de la Ley de Turismo y adelantó una jornada pedagógica para invitar a los turistas y a los prestadores de servicios turísticos a tener “Ojos en todas partes”, como parte de la campaña nacional de Prevención de la Explotación Sexual y Comercial de Niños, Niñas y Adolescentes (ESCNNA), en el marco de la estrategia de Turismo Responsable.</t>
  </si>
  <si>
    <t>https://www.mincit.gov.co/prensa/noticias/turismo/foro-sobre-el-rol-de-la-mujer-en-el-turismo-2022
https://www.mincit.gov.co/prensa/noticias/turismo/mujeres-colombianas-protagonizaran-nuevo-turismo</t>
  </si>
  <si>
    <r>
      <rPr>
        <b/>
        <sz val="11"/>
        <color theme="1"/>
        <rFont val="Calibri"/>
        <family val="2"/>
        <scheme val="minor"/>
      </rPr>
      <t>Turismo incluyente y sostenible.</t>
    </r>
    <r>
      <rPr>
        <sz val="11"/>
        <color theme="1"/>
        <rFont val="Calibri"/>
        <family val="2"/>
        <scheme val="minor"/>
      </rPr>
      <t xml:space="preserve"> Promoción de un turismo que destaque la riqueza en biodiversidad y beneficie a las comunidades.</t>
    </r>
  </si>
  <si>
    <r>
      <rPr>
        <b/>
        <sz val="11"/>
        <color theme="1"/>
        <rFont val="Calibri"/>
        <family val="2"/>
        <scheme val="minor"/>
      </rPr>
      <t xml:space="preserve">Turismo incluyente y sostenible. </t>
    </r>
    <r>
      <rPr>
        <sz val="11"/>
        <color theme="1"/>
        <rFont val="Calibri"/>
        <family val="2"/>
        <scheme val="minor"/>
      </rPr>
      <t>Promoción de un turismo que destaque la riqueza en biodiversidad y beneficie a las comunidades.</t>
    </r>
  </si>
  <si>
    <t xml:space="preserve">En el marco del Congreso de Anato, el ministro de Comercio, Industria y Turismo, Germán Umaña Mendoza, destacó que se gestionarán los indicadores del sector para cerrar las brechas sociales existentes.
Se promoverá el turismo sostenible basado en la protección de los recursos naturales, el aprovechamiento de la biodiversidad y la pluriculturalidad.
El ministro de Comercio, Industria y Turismo, Germán Umaña Mendoza, aseguró que en este cuatrienio su cartera trabajará con el compromiso de convertir al turismo en factor de sostenibilidad, desarrollo productivo, generación de empleo y fuente de equidad social.
</t>
  </si>
  <si>
    <t>El anuncio lo hizo al participar en el 26° Congreso Nacional de Agencias de Viajes y Turismo – Anato, cuyo tema principal de este año es 'el Desafío del Nuevo Turismo', y que convocó a un nutrido grupo de empresarios de la cadena del turismo en el país.
En este espacio, el ministro Umaña Mendoza planteó que desde su cartera se impulsará un modelo incluyente para el sector, que propicie la disminución de la desigualdad.</t>
  </si>
  <si>
    <t>Enero a julio de 2022.</t>
  </si>
  <si>
    <t xml:space="preserve">Asistir técnicamente a las organizaciones de base comunitaria para introducirlas al tema del turismo de acuerdo con su nivel de desarrollo. </t>
  </si>
  <si>
    <t xml:space="preserve">Se presentó el marco normativo del turismo comunitario, así como los componentes necesarios para su desarrollo, tales como gobernanza, capital humano, actividades, servicios o experiencias turísticas, promoción y comercialización. También se presentó la oferta institucional del Ministerio y de sus entidades adscritas. </t>
  </si>
  <si>
    <t>Febrero a julio de 2022</t>
  </si>
  <si>
    <t>Asistir técnicamente a pueblos y comunidades indígenas, entes territoriales y entidades privadas desde la sensibilización en gobernanza y gobernabilidad turística desde los derechos indígenas a partir de la reglamentación de la normatividad del sector turístico</t>
  </si>
  <si>
    <t>Este trabajo se realiza desde la sombrilla del marco normativo de los lineamientos de política de turismo comunitario, teniendo en cuenta que en este momento el MinCIT viene adelantando la construcción de la Política de Turismo Indígena.</t>
  </si>
  <si>
    <t>Informar a los participantes acerca de los cambios en la normatividad relacionada con la tarjeta profesional de guía de turismo y los mitos y verdades alrededor de ella.</t>
  </si>
  <si>
    <t>De igual modo, en la segunda capacitación se presentaron los manuales ilustrados para los guías de turismo de naturaleza y turismo cultural, los cuales fueron elaborados con Procolombia y con la colaboración de otras entidades.</t>
  </si>
  <si>
    <t>Sensibilizar a los prestadores de servicios turísticos en temas como la cultura de la calidad, metodologías, herramientas y beneficios.</t>
  </si>
  <si>
    <t>Las sesiones se desarrollaron de acuerdo con la programación establecida.</t>
  </si>
  <si>
    <t>https://www.eltiempo.com/colombia/otras-ciudades/izan-bandera-azul-de-calidad-ambiental-en-playa-blanca-santa-marta-728123</t>
  </si>
  <si>
    <t xml:space="preserve">22 de diciembre 2022. en Playa Blanca de Santa Marta se izó la bandera azul que certifica a este balneario como sostenible y de calidad turística a nivel internacional.
El evento fue liderado por la alcaldesa, Virna Johnson, quien felicitó a los prestadores de servicios turísticos de este lugar y a las entidades que trabajaron de manera articulada con el fin de cumplir con los requisitos que requiere la Fundación para la Educación Ambiental para entregar esta distinción.
</t>
  </si>
  <si>
    <r>
      <rPr>
        <b/>
        <sz val="11"/>
        <rFont val="Calibri"/>
        <family val="2"/>
        <scheme val="minor"/>
      </rPr>
      <t>Nueva política comercial.</t>
    </r>
    <r>
      <rPr>
        <sz val="11"/>
        <rFont val="Calibri"/>
        <family val="2"/>
        <scheme val="minor"/>
      </rPr>
      <t xml:space="preserve"> Internacionalización de la economía, con inversión que promueva la transferencia de conocimiento técnico y  el desarrollo de la capacidad humana para el cierre de brechas globales y regionales.</t>
    </r>
  </si>
  <si>
    <t>Con un balance positivo que abrirá nuevos caminos para fortalecer los lazos binacionales y avanzar en el restablecimiento de la relación, culminó este viernes en Bogotá el ‘Encuentro Gubernamental, Gremial y Empresarial Colombo-Venezolano’.</t>
  </si>
  <si>
    <t>Diciembre 16 de 2022</t>
  </si>
  <si>
    <t>Al término de las deliberaciones a través de cinco mesas temáticas, se concluyó que se debe continuar el trabajo para la recuperación del camino que alguna vez ya recorrieron juntos los dos países, pero bajo los principios de la sostenibilidad ambiental, la equidad y la inclusión.
El Ministro de Comercio, Industria y Turismo, Germán Umaña Mendoza, aseguró durante el panel de conclusiones que en el restablecimiento de esta relación “debemos tener la institucionalidad y la seguridad jurídica. Por eso decidimos establecer un marco jurídico y negociar un acuerdo de protección de inversiones que va a dar esa seguridad a los empresarios de ambas naciones”.</t>
  </si>
  <si>
    <t xml:space="preserve">Encuentro Gubernamental, Gremial y Empresarial Colombo - Venezolano. </t>
  </si>
  <si>
    <t>https://www.mincit.gov.co/prensa/noticias/comercio/colombia-y-venezuela-abren-canales-para-relacion</t>
  </si>
  <si>
    <r>
      <rPr>
        <b/>
        <sz val="11"/>
        <color theme="1"/>
        <rFont val="Calibri"/>
        <family val="2"/>
        <scheme val="minor"/>
      </rPr>
      <t xml:space="preserve">Cambio del modelo productivo hacia la reindustrialización. </t>
    </r>
    <r>
      <rPr>
        <sz val="11"/>
        <color theme="1"/>
        <rFont val="Calibri"/>
        <family val="2"/>
        <scheme val="minor"/>
      </rPr>
      <t>Economía productiva, sostenible e incluyente.</t>
    </r>
  </si>
  <si>
    <t>https://www.mincit.gov.co/prensa/noticias/industria/encuentro-comisiones-regionales-de-competitividad</t>
  </si>
  <si>
    <t>17 noviembre de 2022</t>
  </si>
  <si>
    <t>Encuentro Nacional de Comisiones Regionales de Competitividad e Innovación</t>
  </si>
  <si>
    <t>El Ministerio de Comercio, Industria y Turismo (MinCIT) adelantó el Encuentro Nacional de Comisiones Regionales de Competitividad e Innovación para identificar aspectos positivos del acompañamiento de MinCIT y Confecámaras, así como líneas de trabajo para el siguiente año.</t>
  </si>
  <si>
    <t>En el evento, el ministro de Comercio, Industria y Turismo, Germán Umaña, destacó el trabajo de estas instancias de coordinación departamental y subregional, su conocimiento de los territorios y sus necesidades.
“Las Comisiones son fundamentales para la estrategia de descentralizar la política de desarrollo productivo que será focalizada desde la reindustrialización, la economía popular, la transición energética y la sostenibilidad ambiental. Para esto requerimos que nuevos actores hagan parte de las Comisiones como la economía popular, sindicatos, municipios y subregiones, territorios PDET, centrales obreras, entre otros”, indicó el funcionario.</t>
  </si>
  <si>
    <t>Septiembre 26 de 2022</t>
  </si>
  <si>
    <t>Reapertura Frontera con Venezuela</t>
  </si>
  <si>
    <t>Con el paso de los primeros camiones colombianos cargados con vasos plásticos, insumos médicos, papel higiénico, cajas de cartón corrugado e insumos para calzado, entre otros, y de los venezolanos que transportaban bobinas de acero, aluminio y bolsas plásticas, entre otros, se restableció el paso de carga por la frontera entre Colombia y Venezuela por Norte de Santander.</t>
  </si>
  <si>
    <t>De estos camiones, unos transitaron por el Puente Internacional Simón Bolívar y otros por el Francisco de Paula Santander.
De esta forma, el Gobierno del Presidente Gustavo Petro avanza en el cumplimiento de uno de los objetivos trazados para los primeros 100 días de Gobierno.
La reapertura oficial se llevó a cabo este lunes 26 de septiembre, con un acto protocolario que se cumplió en el puente Simón Bolívar, que comunica a los dos países por la frontera con Norte de Santander y que contó con la presencia del presidente Gustavo Petro Urrego.</t>
  </si>
  <si>
    <t>https://www.mincit.gov.co/prensa/noticias/comercio/habilitada-frontera-norte-de-santander-para-carga</t>
  </si>
  <si>
    <t>https://www.mincit.gov.co/prensa/noticias/comercio/colombia-y-venezuela-trabajan-consolidar-relacion</t>
  </si>
  <si>
    <t>Diciembre 1 de 2022</t>
  </si>
  <si>
    <t>Seminario ‘Cómo hacer negocios con Venezuela’</t>
  </si>
  <si>
    <t xml:space="preserve">Colombia y Venezuela avanzan en un trabajo técnico para perfeccionar y modernizar el Acuerdo de Alcance Parcial de Naturaleza Comercial, con el objetivo de seguir fortaleciendo y consolidando la relación binacional.
</t>
  </si>
  <si>
    <t xml:space="preserve">Así lo señaló el viceministro de Comercio Exterior, Luis Felipe Quintero Suárez, durante su participación en el seminario ‘Cómo hacer negocios con Venezuela’, organizado por la Cámara Colombo Venezolana y la Cámara de Comercio de Bogotá, en el que explicó que este acuerdo incluye solo bienes y aborda aspectos como acceso a mercados, medidas sanitarias y fitosanitarias, solución de controversias y origen, entre otros.
“Este acuerdo está vigente desde octubre de 2012 y establece las bases jurídicas de esta relación comercial. En la actualidad, otorga preferencias arancelarias a cerca de 4.900 productos. Para afianzar este marco jurídico, también trabajamos con el ICA, el Invima y las entidades homólogas en ese país para fortalecer los controles sanitarios en frontera”, dijo el Viceministro.
</t>
  </si>
  <si>
    <t>Lanzamiento de la ‘Ruta de la Cumbia y las Músicas del Caribe".</t>
  </si>
  <si>
    <t>12 de diciembre de 2022</t>
  </si>
  <si>
    <t>https://www.mincit.gov.co/prensa/noticias/turismo/nuevas-rutas-mapa-turistico-colombia-artesanal</t>
  </si>
  <si>
    <t>Presentación mapa turístico Colombia Artesanal</t>
  </si>
  <si>
    <t xml:space="preserve">El Ministerio de Comercio, Industria y Turismo, el Fondo Nacional de Turismo -Fontur- y  Artesanías de Colombia presentaron cuatro nuevas rutas del mapa turístico Colombia Artesanal, en el marco de Expoartesanías 2022.
</t>
  </si>
  <si>
    <t>Con la incorporación de estas nuevas rutas, la plataforma digital ya permite descubrir las tradiciones artesanales de 16 departamentos y 46 municipios, y se convierte en una invitación permanente a nacionales y extranjeros para que decidan viajar por Colombia.
A su vez, el gerente de Fontur, Álvaro Balcázar, señaló que “estamos promoviendo el turismo cultural en el país y exaltando las técnicas y saberes ancestrales de los artesanos, pues son ellos quienes mantienen vivas las tradiciones de sus territorios y es con ellos con quienes se consolida Colombia como un destino de paz".</t>
  </si>
  <si>
    <t>https://www.mincit.gov.co/prensa/noticias/industria/capacitaron-gestores-proyectos-culturales-del-pais</t>
  </si>
  <si>
    <t>Rueda de negocios, recorridos por entidades culturales inspiradoras, una exposición sobre los proyectos y un panel sobre los retos culturales en sus territorios, hicieron parte de las actividades de cierre del programa de fortalecimiento desarrollado entre el Ministerio de Comercio, Industria y Turismo y la Corporación Colombia Crea Talento, CoCrea.</t>
  </si>
  <si>
    <t>01 diciembre de 2022</t>
  </si>
  <si>
    <t>Ruta, cultura y creatividad en los territorios</t>
  </si>
  <si>
    <t>La iniciativa, conocida como 'Ruta, cultura y creatividad en los territorios', es un programa que se viene ejecutando desde hace tres meses y está dirigido a fortalecer 24 proyectos culturales y creativos del país, capacitándolos y formándolos en temas como planeación y gestión estratégica, finanzas, derechos de autor y propiedad intelectual, mercadeo y gestión comercial, además de mentorías especializadas para cada uno.</t>
  </si>
  <si>
    <t>Jornada de trabajo - Departamento de Arauca. Balance positivo. 
Temas aborados:
En diálogo con la comunidad, definimos las áreas prioritarias de trabajo para la región:
✅Conectividad con el mercado interno 
✅Conectividad con Venezuela 
✅Potenciar el turismo verde</t>
  </si>
  <si>
    <t>13 de diciembre de 2022</t>
  </si>
  <si>
    <t>Jornada de Trabajo - Departamento de Arauca</t>
  </si>
  <si>
    <t>https://twitter.com/GermanUmanaM</t>
  </si>
  <si>
    <t>Los temas abordados y de preocupación de la comunidad son i. Conectividad con Venezuela y en general la conectividad de la región, ii. Integración de la producción del departamento al mercado interno, iii. Soberanía alimentaria, iv. Proceso de paz total.</t>
  </si>
  <si>
    <t>4.1.</t>
  </si>
  <si>
    <t>4.2.</t>
  </si>
  <si>
    <t>7.</t>
  </si>
  <si>
    <t>8.</t>
  </si>
  <si>
    <t>9.</t>
  </si>
  <si>
    <r>
      <rPr>
        <b/>
        <sz val="11"/>
        <color theme="1"/>
        <rFont val="Calibri"/>
        <family val="2"/>
        <scheme val="minor"/>
      </rPr>
      <t>Capacidad y gobernanza institucional.</t>
    </r>
    <r>
      <rPr>
        <sz val="11"/>
        <color theme="1"/>
        <rFont val="Calibri"/>
        <family val="2"/>
        <scheme val="minor"/>
      </rPr>
      <t xml:space="preserve"> Fortalecimiento de la capacidad organizacional para el cumplimiento de la misión y los objetivos</t>
    </r>
  </si>
  <si>
    <t>Se cuenta con el siguente inventario de instancias relacionadas con el Ministerio de Comercio, Industria y Turismo: https://mincitco.sharepoint.com/:f:/s/Participacinciudadana/Ek_R-J0SuP9Ho0VMzxVw-lMBGOKmbrVMryOGfxxEzlNrcA?e=phupNv</t>
  </si>
  <si>
    <t>ESTRATEGIA DE PARTICIPACIÓN CIUDADANA  2022</t>
  </si>
  <si>
    <t>SEGUIMIENTO</t>
  </si>
  <si>
    <t>Las variables asociadas a la Caracterización de Usuarios y Grupos de Valor se parametrizaron en la herramienta institucional:  https://gestion.mincit.gov.co/GRC/login.php.  Durante la vigencia 2022 el Grupo de Relación con el ciudadano homologó las variables asociadas a nuestros grupos de valor en las encuestas de satisfacción, percepción y plataforma de caracterización. En el primer trimestre de 2023 se procesarán los resultados de la encuesta de caracterización piloto que aplicó a los empresarios del departamento de Norte de Santander y se consolidarán los ejercicios de caracterización generadas por las áreas misionales de la entidad.</t>
  </si>
  <si>
    <t>Se adelantó la consolidación de los espacios de participación ciudadana durante la vigencia 2022.</t>
  </si>
  <si>
    <t>Los recursos que aplicaron al desarrollo de la estrategia de participación ciudadana se ejecutaron a través de los proyectos de inversión de cada Viceministerio.</t>
  </si>
  <si>
    <t>Evento adelantado de acuerdo a cronograma.</t>
  </si>
  <si>
    <t>Mayo 12 y 13 de 2022</t>
  </si>
  <si>
    <t>IX Encuentro Nacional de Colegios Amigos del Turismo</t>
  </si>
  <si>
    <t>IX Encuentro Nacional del Programa Colegios Amigos del Turismo - "Visibilizando el trabajo pedagógico de las Instituciones Educativas", realizado en la Institución Educativa Rural Puerto Arango, Florencia, Caquetá.</t>
  </si>
  <si>
    <t>El objetivo central del programa es el de promover el desarrollo de las capacidades humanas, a través del conocimiento y las prácticas en turismo, con un enfoque integral y sostenible que fortalezcan la cultura turística y aporten en la mejora de la competitividad de los destinos al largo plazo, a través de proyectos desarrollados desde la escuela.
Otros objetivos asociados son los siguientes: i. Generar cultura turística desde la infancia, ii. Propender al desarrollo sostenible del turismo, iii. Fomentar la apropiación del territorio, iv. Recuperar y conservar el patrimonio cultural a través del turismo, v. Promover el uso y disfrute del tiempo libre y el ocio, vi. Sensibilizar sobre la conservación de los ecosistemas, los recursos naturales y su biodiversidad, vii. Permitir la construcción del tejido social, viii. Asumir desde la infancia, la práctica del turismo con base en la legalidad y formalidad. ix. Motivar la capacitación, investigación y profesionalización en turismo, x. Contribuir a la construcción y transformación de proyectos de vida y de comunidad, xi. Propiciar el sentido social del turismo y xii. Facilitar el ejercicio del derecho al turismo.</t>
  </si>
  <si>
    <t>https://www.youtube.com/watch?v=FhcPa7tdPZk</t>
  </si>
  <si>
    <t>El Grupo de Relación con el Ciudadano se apoya en el diligenciamiento del Autodiagnostico de la Política de Participación Ciudadana para efectuar el seguimiento a la Política. Disponible en el siguiente enlace: https://mincitco.sharepoint.com/:f:/s/Participacinciudadana/EjgXK0a-1JpLqhEB1eITJu4BJAM2kifrugcTQBynqzeAgw?e=v2g56p
Calificación a diciembre de 2022: 87,1%</t>
  </si>
  <si>
    <t xml:space="preserve">Iniciativas Estratégicas
2019 - 2022
2022 - 2026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</si>
</sst>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m\-yyyy"/>
  </numFmts>
  <fonts count="25" x14ac:knownFonts="1">
    <font>
      <sz val="11"/>
      <color theme="1"/>
      <name val="Calibri"/>
      <family val="2"/>
      <scheme val="minor"/>
    </font>
    <font>
      <b/>
      <sz val="11"/>
      <color theme="1"/>
      <name val="Calibri"/>
      <family val="2"/>
      <scheme val="minor"/>
    </font>
    <font>
      <b/>
      <sz val="18"/>
      <color theme="1"/>
      <name val="Calibri"/>
      <family val="2"/>
      <scheme val="minor"/>
    </font>
    <font>
      <b/>
      <sz val="9"/>
      <color theme="0"/>
      <name val="Arial"/>
      <family val="2"/>
    </font>
    <font>
      <sz val="12"/>
      <color theme="1"/>
      <name val="Calibri"/>
      <family val="2"/>
      <scheme val="minor"/>
    </font>
    <font>
      <sz val="11"/>
      <name val="Calibri"/>
      <family val="2"/>
      <scheme val="minor"/>
    </font>
    <font>
      <sz val="11"/>
      <color rgb="FF707070"/>
      <name val="Arial"/>
      <family val="2"/>
    </font>
    <font>
      <b/>
      <i/>
      <sz val="11"/>
      <name val="Calibri"/>
      <family val="2"/>
      <scheme val="minor"/>
    </font>
    <font>
      <b/>
      <sz val="12"/>
      <color theme="1"/>
      <name val="Calibri"/>
      <family val="2"/>
      <scheme val="minor"/>
    </font>
    <font>
      <b/>
      <sz val="14"/>
      <color theme="1"/>
      <name val="Calibri"/>
      <family val="2"/>
      <scheme val="minor"/>
    </font>
    <font>
      <b/>
      <sz val="11"/>
      <color theme="0"/>
      <name val="Arial"/>
      <family val="2"/>
    </font>
    <font>
      <b/>
      <sz val="11"/>
      <color theme="4" tint="-0.249977111117893"/>
      <name val="Calibri"/>
      <family val="2"/>
      <scheme val="minor"/>
    </font>
    <font>
      <b/>
      <u/>
      <sz val="11"/>
      <color theme="1"/>
      <name val="Calibri"/>
      <family val="2"/>
      <scheme val="minor"/>
    </font>
    <font>
      <b/>
      <i/>
      <sz val="11"/>
      <color theme="1"/>
      <name val="Calibri"/>
      <family val="2"/>
      <scheme val="minor"/>
    </font>
    <font>
      <sz val="11"/>
      <color theme="1"/>
      <name val="Calibri"/>
      <family val="2"/>
    </font>
    <font>
      <sz val="12"/>
      <color theme="1"/>
      <name val="Arial"/>
      <family val="2"/>
    </font>
    <font>
      <sz val="7"/>
      <color theme="1"/>
      <name val="Arial MT"/>
      <family val="2"/>
    </font>
    <font>
      <sz val="11"/>
      <color rgb="FF000000"/>
      <name val="Calibri"/>
      <family val="2"/>
      <scheme val="minor"/>
    </font>
    <font>
      <sz val="11"/>
      <color rgb="FF000000"/>
      <name val="Trebuchet MS"/>
      <family val="2"/>
    </font>
    <font>
      <sz val="11"/>
      <color rgb="FF9C6500"/>
      <name val="Calibri"/>
      <family val="2"/>
      <scheme val="minor"/>
    </font>
    <font>
      <b/>
      <sz val="12"/>
      <color theme="0"/>
      <name val="Arial"/>
      <family val="2"/>
    </font>
    <font>
      <u/>
      <sz val="11"/>
      <color theme="10"/>
      <name val="Calibri"/>
      <family val="2"/>
      <scheme val="minor"/>
    </font>
    <font>
      <b/>
      <sz val="11"/>
      <color theme="4" tint="-0.249977111117893"/>
      <name val="Calibri"/>
      <family val="2"/>
      <scheme val="minor"/>
    </font>
    <font>
      <sz val="13.5"/>
      <color rgb="FF004884"/>
      <name val="Arial"/>
      <family val="2"/>
    </font>
    <font>
      <b/>
      <sz val="11"/>
      <name val="Calibri"/>
      <family val="2"/>
      <scheme val="minor"/>
    </font>
  </fonts>
  <fills count="12">
    <fill>
      <patternFill patternType="none"/>
    </fill>
    <fill>
      <patternFill patternType="gray125"/>
    </fill>
    <fill>
      <patternFill patternType="solid">
        <fgColor rgb="FF0070C0"/>
        <bgColor indexed="64"/>
      </patternFill>
    </fill>
    <fill>
      <patternFill patternType="solid">
        <fgColor rgb="FFFFFFFF"/>
        <bgColor indexed="64"/>
      </patternFill>
    </fill>
    <fill>
      <patternFill patternType="solid">
        <fgColor rgb="FF276399"/>
        <bgColor indexed="64"/>
      </patternFill>
    </fill>
    <fill>
      <patternFill patternType="solid">
        <fgColor rgb="FF00B05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EB9C"/>
      </patternFill>
    </fill>
    <fill>
      <patternFill patternType="solid">
        <fgColor rgb="FFBC58B2"/>
        <bgColor indexed="64"/>
      </patternFill>
    </fill>
    <fill>
      <patternFill patternType="solid">
        <fgColor theme="0" tint="-0.14999847407452621"/>
        <bgColor theme="0" tint="-0.14999847407452621"/>
      </patternFill>
    </fill>
  </fills>
  <borders count="34">
    <border>
      <left/>
      <right/>
      <top/>
      <bottom/>
      <diagonal/>
    </border>
    <border>
      <left style="medium">
        <color indexed="64"/>
      </left>
      <right/>
      <top/>
      <bottom/>
      <diagonal/>
    </border>
    <border>
      <left/>
      <right style="thin">
        <color auto="1"/>
      </right>
      <top/>
      <bottom/>
      <diagonal/>
    </border>
    <border>
      <left style="thin">
        <color auto="1"/>
      </left>
      <right style="thin">
        <color indexed="64"/>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rgb="FFDEE2E6"/>
      </left>
      <right/>
      <top/>
      <bottom/>
      <diagonal/>
    </border>
    <border>
      <left/>
      <right/>
      <top style="thin">
        <color indexed="64"/>
      </top>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auto="1"/>
      </bottom>
      <diagonal/>
    </border>
    <border>
      <left style="thin">
        <color auto="1"/>
      </left>
      <right style="thin">
        <color indexed="64"/>
      </right>
      <top style="thick">
        <color indexed="64"/>
      </top>
      <bottom style="thin">
        <color indexed="64"/>
      </bottom>
      <diagonal/>
    </border>
    <border>
      <left style="thin">
        <color auto="1"/>
      </left>
      <right style="thin">
        <color indexed="64"/>
      </right>
      <top style="thick">
        <color indexed="64"/>
      </top>
      <bottom/>
      <diagonal/>
    </border>
    <border>
      <left/>
      <right style="thin">
        <color indexed="64"/>
      </right>
      <top/>
      <bottom style="thick">
        <color indexed="64"/>
      </bottom>
      <diagonal/>
    </border>
    <border>
      <left style="thin">
        <color indexed="64"/>
      </left>
      <right style="thin">
        <color indexed="64"/>
      </right>
      <top style="thin">
        <color rgb="FF000000"/>
      </top>
      <bottom style="thick">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theme="4"/>
      </top>
      <bottom style="thin">
        <color theme="4"/>
      </bottom>
      <diagonal/>
    </border>
    <border>
      <left/>
      <right/>
      <top/>
      <bottom style="thin">
        <color theme="4"/>
      </bottom>
      <diagonal/>
    </border>
    <border>
      <left style="thin">
        <color auto="1"/>
      </left>
      <right/>
      <top style="thick">
        <color auto="1"/>
      </top>
      <bottom/>
      <diagonal/>
    </border>
    <border>
      <left/>
      <right/>
      <top style="thick">
        <color indexed="64"/>
      </top>
      <bottom/>
      <diagonal/>
    </border>
    <border>
      <left/>
      <right/>
      <top/>
      <bottom style="thin">
        <color theme="1"/>
      </bottom>
      <diagonal/>
    </border>
  </borders>
  <cellStyleXfs count="4">
    <xf numFmtId="0" fontId="0" fillId="0" borderId="0"/>
    <xf numFmtId="0" fontId="4" fillId="0" borderId="0"/>
    <xf numFmtId="0" fontId="19" fillId="9" borderId="0" applyNumberFormat="0" applyBorder="0" applyAlignment="0" applyProtection="0"/>
    <xf numFmtId="0" fontId="21" fillId="0" borderId="0" applyNumberFormat="0" applyFill="0" applyBorder="0" applyAlignment="0" applyProtection="0"/>
  </cellStyleXfs>
  <cellXfs count="283">
    <xf numFmtId="0" fontId="0" fillId="0" borderId="0" xfId="0"/>
    <xf numFmtId="0" fontId="0" fillId="0" borderId="0" xfId="0" applyAlignment="1">
      <alignment horizontal="center" vertical="center" wrapText="1"/>
    </xf>
    <xf numFmtId="0" fontId="1" fillId="0" borderId="0" xfId="0" applyFont="1"/>
    <xf numFmtId="0" fontId="0" fillId="0" borderId="5" xfId="0" applyBorder="1" applyAlignment="1">
      <alignment vertical="center" wrapText="1"/>
    </xf>
    <xf numFmtId="0" fontId="0" fillId="0" borderId="5" xfId="0" applyBorder="1"/>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horizontal="left"/>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wrapText="1"/>
    </xf>
    <xf numFmtId="0" fontId="1" fillId="0" borderId="0" xfId="0" applyFont="1" applyAlignment="1">
      <alignment horizontal="left"/>
    </xf>
    <xf numFmtId="0" fontId="0" fillId="0" borderId="0" xfId="0" applyAlignment="1">
      <alignment horizontal="center" vertical="center"/>
    </xf>
    <xf numFmtId="0" fontId="1" fillId="0" borderId="0" xfId="0" applyFont="1" applyAlignment="1">
      <alignment horizontal="center" vertical="center"/>
    </xf>
    <xf numFmtId="0" fontId="6" fillId="3" borderId="14" xfId="0" applyFont="1" applyFill="1" applyBorder="1" applyAlignment="1">
      <alignment vertical="top" wrapText="1"/>
    </xf>
    <xf numFmtId="0" fontId="6" fillId="3" borderId="0" xfId="0" applyFont="1" applyFill="1" applyAlignment="1">
      <alignment vertical="top" wrapText="1"/>
    </xf>
    <xf numFmtId="0" fontId="5" fillId="0" borderId="5" xfId="0" applyFont="1" applyBorder="1" applyAlignment="1">
      <alignment vertical="center" wrapText="1"/>
    </xf>
    <xf numFmtId="0" fontId="0" fillId="0" borderId="6" xfId="0" applyBorder="1"/>
    <xf numFmtId="0" fontId="0" fillId="0" borderId="20" xfId="0" applyBorder="1"/>
    <xf numFmtId="0" fontId="0" fillId="0" borderId="3" xfId="0" applyBorder="1"/>
    <xf numFmtId="0" fontId="0" fillId="0" borderId="16" xfId="0" applyBorder="1"/>
    <xf numFmtId="0" fontId="5" fillId="0" borderId="20" xfId="0" applyFont="1" applyBorder="1" applyAlignment="1">
      <alignment vertical="center" wrapText="1"/>
    </xf>
    <xf numFmtId="0" fontId="0" fillId="0" borderId="10" xfId="0" applyBorder="1"/>
    <xf numFmtId="0" fontId="0" fillId="0" borderId="5" xfId="0" applyBorder="1" applyAlignment="1">
      <alignment horizontal="center" vertical="center" wrapText="1"/>
    </xf>
    <xf numFmtId="0" fontId="0" fillId="0" borderId="5" xfId="0"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left" wrapText="1"/>
    </xf>
    <xf numFmtId="0" fontId="0" fillId="0" borderId="3" xfId="0" applyBorder="1" applyAlignment="1">
      <alignment horizontal="center" vertical="center" wrapText="1"/>
    </xf>
    <xf numFmtId="0" fontId="0" fillId="0" borderId="0" xfId="0" applyAlignment="1">
      <alignment vertical="top" wrapText="1"/>
    </xf>
    <xf numFmtId="0" fontId="1" fillId="0" borderId="5" xfId="0" applyFont="1" applyBorder="1" applyAlignment="1">
      <alignment horizontal="center" vertical="center"/>
    </xf>
    <xf numFmtId="0" fontId="0" fillId="0" borderId="5" xfId="0" applyBorder="1" applyAlignment="1">
      <alignment vertical="top" wrapText="1"/>
    </xf>
    <xf numFmtId="0" fontId="1" fillId="0" borderId="6" xfId="0" applyFont="1" applyBorder="1" applyAlignment="1">
      <alignment horizontal="center" vertical="center"/>
    </xf>
    <xf numFmtId="0" fontId="1" fillId="0" borderId="25" xfId="0" applyFont="1" applyBorder="1" applyAlignment="1">
      <alignment horizontal="center" vertical="center"/>
    </xf>
    <xf numFmtId="0" fontId="0" fillId="0" borderId="0" xfId="0" applyAlignment="1">
      <alignment vertical="top"/>
    </xf>
    <xf numFmtId="0" fontId="0" fillId="0" borderId="6" xfId="0" applyBorder="1" applyAlignment="1">
      <alignment vertical="top" wrapText="1"/>
    </xf>
    <xf numFmtId="0" fontId="0" fillId="0" borderId="20" xfId="0" applyBorder="1" applyAlignment="1">
      <alignment vertical="top" wrapText="1"/>
    </xf>
    <xf numFmtId="0" fontId="9" fillId="0" borderId="0" xfId="0" applyFont="1" applyAlignment="1">
      <alignment vertical="center" wrapText="1"/>
    </xf>
    <xf numFmtId="0" fontId="11" fillId="0" borderId="29" xfId="0" applyFont="1" applyBorder="1" applyAlignment="1">
      <alignment horizontal="left" wrapText="1"/>
    </xf>
    <xf numFmtId="0" fontId="11" fillId="0" borderId="29" xfId="0" applyFont="1" applyBorder="1" applyAlignment="1">
      <alignment horizontal="center" vertical="center" wrapText="1"/>
    </xf>
    <xf numFmtId="0" fontId="11" fillId="0" borderId="0" xfId="0" applyFont="1" applyAlignment="1">
      <alignment horizontal="center" vertical="center" wrapText="1"/>
    </xf>
    <xf numFmtId="0" fontId="11" fillId="7" borderId="0" xfId="0" applyFont="1" applyFill="1"/>
    <xf numFmtId="0" fontId="11" fillId="6" borderId="0" xfId="0" applyFont="1" applyFill="1" applyAlignment="1">
      <alignment horizontal="left" wrapText="1"/>
    </xf>
    <xf numFmtId="0" fontId="11" fillId="0" borderId="0" xfId="0" applyFont="1"/>
    <xf numFmtId="0" fontId="11" fillId="0" borderId="0" xfId="0" applyFont="1" applyAlignment="1">
      <alignment horizontal="left" wrapText="1"/>
    </xf>
    <xf numFmtId="0" fontId="11" fillId="7" borderId="0" xfId="0" applyFont="1" applyFill="1" applyAlignment="1">
      <alignment horizontal="left" vertical="center" wrapText="1"/>
    </xf>
    <xf numFmtId="0" fontId="11" fillId="0" borderId="0" xfId="0" applyFont="1" applyAlignment="1">
      <alignment horizontal="left" vertical="center" wrapText="1"/>
    </xf>
    <xf numFmtId="0" fontId="11" fillId="6" borderId="30" xfId="0" applyFont="1" applyFill="1" applyBorder="1" applyAlignment="1">
      <alignment horizontal="left" wrapText="1"/>
    </xf>
    <xf numFmtId="0" fontId="1" fillId="0" borderId="3" xfId="0" applyFont="1" applyBorder="1" applyAlignment="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4" xfId="0" applyBorder="1" applyAlignment="1">
      <alignment horizontal="center" vertical="center" wrapText="1"/>
    </xf>
    <xf numFmtId="0" fontId="0" fillId="0" borderId="6" xfId="0" applyBorder="1" applyAlignment="1">
      <alignment horizontal="left" vertical="center" wrapText="1"/>
    </xf>
    <xf numFmtId="0" fontId="14" fillId="0" borderId="6" xfId="0" applyFont="1" applyBorder="1" applyAlignment="1">
      <alignment horizontal="left" vertical="center" wrapText="1"/>
    </xf>
    <xf numFmtId="0" fontId="0" fillId="0" borderId="6" xfId="0" applyBorder="1" applyAlignment="1">
      <alignment vertical="center" wrapText="1"/>
    </xf>
    <xf numFmtId="0" fontId="14"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top" wrapText="1"/>
    </xf>
    <xf numFmtId="0" fontId="1" fillId="0" borderId="5" xfId="0" applyFont="1" applyBorder="1" applyAlignment="1">
      <alignment horizontal="center" vertical="center" wrapText="1"/>
    </xf>
    <xf numFmtId="0" fontId="0" fillId="0" borderId="2" xfId="0" applyBorder="1" applyAlignment="1">
      <alignment horizontal="left" vertical="center" wrapText="1"/>
    </xf>
    <xf numFmtId="0" fontId="14" fillId="0" borderId="5" xfId="0" applyFont="1" applyBorder="1" applyAlignment="1">
      <alignment horizontal="left" vertical="center" wrapText="1"/>
    </xf>
    <xf numFmtId="0" fontId="14" fillId="0" borderId="5" xfId="0" applyFont="1" applyBorder="1" applyAlignment="1">
      <alignment horizontal="center" vertical="center" wrapText="1"/>
    </xf>
    <xf numFmtId="0" fontId="0" fillId="0" borderId="5" xfId="0" applyBorder="1" applyAlignment="1">
      <alignment horizontal="left" vertical="top" wrapText="1"/>
    </xf>
    <xf numFmtId="0" fontId="0" fillId="0" borderId="5" xfId="1" applyFont="1" applyBorder="1" applyAlignment="1">
      <alignment vertical="top" wrapText="1"/>
    </xf>
    <xf numFmtId="0" fontId="0" fillId="0" borderId="5" xfId="0" applyBorder="1" applyAlignment="1">
      <alignment vertical="top"/>
    </xf>
    <xf numFmtId="0" fontId="14" fillId="0" borderId="5" xfId="0" applyFont="1" applyBorder="1" applyAlignment="1">
      <alignment vertical="center" wrapText="1"/>
    </xf>
    <xf numFmtId="0" fontId="0" fillId="0" borderId="5" xfId="0" applyBorder="1" applyAlignment="1">
      <alignment horizont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14" fillId="0" borderId="10" xfId="0" applyFont="1" applyBorder="1" applyAlignment="1">
      <alignment horizontal="left" vertical="center" wrapText="1"/>
    </xf>
    <xf numFmtId="0" fontId="14" fillId="0" borderId="10" xfId="0" applyFont="1" applyBorder="1" applyAlignment="1">
      <alignment vertical="center" wrapText="1"/>
    </xf>
    <xf numFmtId="0" fontId="0" fillId="0" borderId="10" xfId="0" applyBorder="1" applyAlignment="1">
      <alignment vertical="center" wrapText="1"/>
    </xf>
    <xf numFmtId="0" fontId="14" fillId="0" borderId="10" xfId="0" applyFont="1" applyBorder="1" applyAlignment="1">
      <alignment horizontal="center" vertical="center" wrapText="1"/>
    </xf>
    <xf numFmtId="0" fontId="0" fillId="0" borderId="10" xfId="0" applyBorder="1" applyAlignment="1">
      <alignment vertical="top"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vertical="top"/>
    </xf>
    <xf numFmtId="0" fontId="1" fillId="0" borderId="10" xfId="0" applyFont="1" applyBorder="1" applyAlignment="1">
      <alignment horizontal="center" vertical="center"/>
    </xf>
    <xf numFmtId="0" fontId="0" fillId="0" borderId="10" xfId="0" applyBorder="1" applyAlignment="1">
      <alignment horizontal="left" wrapText="1"/>
    </xf>
    <xf numFmtId="0" fontId="0" fillId="0" borderId="10" xfId="0" applyBorder="1" applyAlignment="1">
      <alignment horizontal="left" vertical="center"/>
    </xf>
    <xf numFmtId="0" fontId="14" fillId="0" borderId="7" xfId="0" applyFont="1" applyBorder="1" applyAlignment="1">
      <alignment horizontal="left" vertical="center" wrapText="1"/>
    </xf>
    <xf numFmtId="0" fontId="1" fillId="0" borderId="16" xfId="0" applyFont="1"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14" fillId="0" borderId="20" xfId="0" applyFont="1" applyBorder="1" applyAlignment="1">
      <alignment horizontal="left" vertical="center" wrapText="1"/>
    </xf>
    <xf numFmtId="0" fontId="0" fillId="0" borderId="20" xfId="0" applyBorder="1" applyAlignment="1">
      <alignment horizontal="left" vertical="center" wrapText="1"/>
    </xf>
    <xf numFmtId="0" fontId="0" fillId="0" borderId="20" xfId="0" applyBorder="1" applyAlignment="1">
      <alignment vertical="center" wrapText="1"/>
    </xf>
    <xf numFmtId="0" fontId="0" fillId="0" borderId="20" xfId="0" applyBorder="1" applyAlignment="1">
      <alignment horizontal="center" vertical="center" wrapText="1"/>
    </xf>
    <xf numFmtId="0" fontId="0" fillId="0" borderId="20" xfId="0" applyBorder="1" applyAlignment="1">
      <alignment vertical="top"/>
    </xf>
    <xf numFmtId="0" fontId="0" fillId="0" borderId="20" xfId="0" applyBorder="1" applyAlignment="1">
      <alignment horizontal="center" vertical="center"/>
    </xf>
    <xf numFmtId="0" fontId="1" fillId="0" borderId="20" xfId="0" applyFont="1" applyBorder="1" applyAlignment="1">
      <alignment horizontal="center" vertical="center" wrapText="1"/>
    </xf>
    <xf numFmtId="0" fontId="0" fillId="0" borderId="20" xfId="0" applyBorder="1" applyAlignment="1">
      <alignment horizontal="left" wrapText="1"/>
    </xf>
    <xf numFmtId="0" fontId="0" fillId="0" borderId="3" xfId="0" applyBorder="1" applyAlignment="1">
      <alignment vertical="top"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3" xfId="0" applyFont="1" applyBorder="1" applyAlignment="1">
      <alignment vertical="center" wrapText="1"/>
    </xf>
    <xf numFmtId="0" fontId="14" fillId="0" borderId="3" xfId="0" applyFont="1" applyBorder="1" applyAlignment="1">
      <alignment horizontal="center" vertical="center" wrapText="1"/>
    </xf>
    <xf numFmtId="0" fontId="0" fillId="0" borderId="6" xfId="0" applyBorder="1" applyAlignment="1">
      <alignment vertical="top"/>
    </xf>
    <xf numFmtId="0" fontId="0" fillId="0" borderId="6" xfId="0" applyBorder="1" applyAlignment="1">
      <alignment horizontal="center" vertical="center"/>
    </xf>
    <xf numFmtId="0" fontId="14" fillId="0" borderId="13" xfId="0" applyFont="1" applyBorder="1" applyAlignment="1">
      <alignment horizontal="left" vertical="center" wrapText="1"/>
    </xf>
    <xf numFmtId="0" fontId="0" fillId="0" borderId="9" xfId="0" applyBorder="1" applyAlignment="1">
      <alignment vertical="top" wrapText="1"/>
    </xf>
    <xf numFmtId="0" fontId="15" fillId="0" borderId="0" xfId="0" applyFont="1" applyAlignment="1">
      <alignment vertical="top"/>
    </xf>
    <xf numFmtId="0" fontId="14" fillId="0" borderId="13" xfId="0" applyFont="1" applyBorder="1" applyAlignment="1">
      <alignment horizontal="center" vertical="center" wrapText="1"/>
    </xf>
    <xf numFmtId="0" fontId="14" fillId="0" borderId="0" xfId="0" applyFont="1" applyAlignment="1">
      <alignment horizontal="left" vertical="center" wrapText="1"/>
    </xf>
    <xf numFmtId="0" fontId="0" fillId="0" borderId="0" xfId="0" applyAlignment="1">
      <alignment vertical="center"/>
    </xf>
    <xf numFmtId="0" fontId="1" fillId="0" borderId="3" xfId="0" applyFont="1" applyBorder="1" applyAlignment="1">
      <alignment vertical="center" wrapText="1"/>
    </xf>
    <xf numFmtId="14" fontId="0" fillId="0" borderId="5" xfId="0" applyNumberFormat="1" applyBorder="1" applyAlignment="1">
      <alignment horizontal="center" vertical="center" wrapText="1"/>
    </xf>
    <xf numFmtId="0" fontId="0" fillId="0" borderId="5" xfId="0" applyBorder="1" applyAlignment="1">
      <alignment vertical="center"/>
    </xf>
    <xf numFmtId="0" fontId="14" fillId="0" borderId="9" xfId="0" applyFont="1" applyBorder="1" applyAlignment="1">
      <alignment horizontal="left" vertical="center" wrapText="1"/>
    </xf>
    <xf numFmtId="0" fontId="14" fillId="0" borderId="9" xfId="0" applyFont="1" applyBorder="1" applyAlignment="1">
      <alignment vertical="center" wrapText="1"/>
    </xf>
    <xf numFmtId="0" fontId="14" fillId="0" borderId="13" xfId="0" applyFont="1" applyBorder="1" applyAlignment="1">
      <alignment vertical="center" wrapText="1"/>
    </xf>
    <xf numFmtId="0" fontId="14" fillId="0" borderId="5" xfId="0" applyFont="1" applyBorder="1" applyAlignment="1">
      <alignment vertical="top" wrapText="1"/>
    </xf>
    <xf numFmtId="0" fontId="14" fillId="0" borderId="13" xfId="0" applyFont="1" applyBorder="1" applyAlignment="1">
      <alignment vertical="top" wrapText="1"/>
    </xf>
    <xf numFmtId="0" fontId="14" fillId="0" borderId="9" xfId="0" applyFont="1" applyBorder="1" applyAlignment="1">
      <alignment vertical="top"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justify" wrapText="1"/>
    </xf>
    <xf numFmtId="0" fontId="0" fillId="0" borderId="3" xfId="0" applyBorder="1" applyAlignment="1">
      <alignment vertical="center" wrapText="1"/>
    </xf>
    <xf numFmtId="0" fontId="1" fillId="0" borderId="10" xfId="0" applyFont="1" applyBorder="1" applyAlignment="1">
      <alignment horizontal="center" vertical="center" wrapText="1"/>
    </xf>
    <xf numFmtId="0" fontId="0" fillId="0" borderId="16" xfId="0" applyBorder="1" applyAlignment="1">
      <alignment vertical="top" wrapText="1"/>
    </xf>
    <xf numFmtId="0" fontId="0" fillId="0" borderId="23" xfId="0" applyBorder="1" applyAlignment="1">
      <alignment horizontal="left" vertical="center" wrapText="1"/>
    </xf>
    <xf numFmtId="0" fontId="0" fillId="0" borderId="16" xfId="0" applyBorder="1" applyAlignment="1">
      <alignment horizontal="left" vertical="center" wrapText="1"/>
    </xf>
    <xf numFmtId="0" fontId="14" fillId="0" borderId="19" xfId="0" applyFont="1" applyBorder="1" applyAlignment="1">
      <alignment horizontal="left" vertical="center" wrapText="1"/>
    </xf>
    <xf numFmtId="0" fontId="0" fillId="0" borderId="19" xfId="0" applyBorder="1" applyAlignment="1">
      <alignment vertical="top" wrapText="1"/>
    </xf>
    <xf numFmtId="0" fontId="14" fillId="0" borderId="16" xfId="0" applyFont="1" applyBorder="1" applyAlignment="1">
      <alignment vertical="center" wrapText="1"/>
    </xf>
    <xf numFmtId="0" fontId="14" fillId="0" borderId="20" xfId="0" applyFont="1" applyBorder="1" applyAlignment="1">
      <alignment horizontal="center" vertical="center" wrapText="1"/>
    </xf>
    <xf numFmtId="1" fontId="16" fillId="0" borderId="24" xfId="0" applyNumberFormat="1" applyFont="1" applyBorder="1" applyAlignment="1">
      <alignment horizontal="right" vertical="top" shrinkToFit="1"/>
    </xf>
    <xf numFmtId="0" fontId="1" fillId="0" borderId="20" xfId="0" applyFont="1" applyBorder="1" applyAlignment="1">
      <alignment horizontal="center" vertical="center"/>
    </xf>
    <xf numFmtId="0" fontId="1" fillId="0" borderId="4" xfId="0" applyFont="1" applyBorder="1" applyAlignment="1">
      <alignment horizontal="center" vertical="center" wrapText="1"/>
    </xf>
    <xf numFmtId="0" fontId="13" fillId="0" borderId="3" xfId="0" applyFont="1" applyBorder="1" applyAlignment="1">
      <alignment vertical="top" wrapText="1"/>
    </xf>
    <xf numFmtId="3" fontId="0" fillId="0" borderId="22" xfId="0" applyNumberFormat="1" applyBorder="1" applyAlignment="1">
      <alignment horizontal="left" vertical="center" wrapText="1"/>
    </xf>
    <xf numFmtId="3" fontId="0" fillId="0" borderId="0" xfId="0" applyNumberFormat="1" applyAlignment="1">
      <alignment horizontal="left" vertical="center" wrapText="1"/>
    </xf>
    <xf numFmtId="0" fontId="0" fillId="0" borderId="22" xfId="0" applyBorder="1" applyAlignment="1">
      <alignment horizontal="left" vertical="center" wrapText="1"/>
    </xf>
    <xf numFmtId="0" fontId="0" fillId="0" borderId="2" xfId="0" applyBorder="1" applyAlignment="1">
      <alignment vertical="top" wrapText="1"/>
    </xf>
    <xf numFmtId="0" fontId="0" fillId="0" borderId="3" xfId="0" applyBorder="1" applyAlignment="1">
      <alignment vertical="top"/>
    </xf>
    <xf numFmtId="0" fontId="0" fillId="0" borderId="3" xfId="0" applyBorder="1" applyAlignment="1">
      <alignment horizontal="center" vertical="center"/>
    </xf>
    <xf numFmtId="0" fontId="0" fillId="0" borderId="4" xfId="0" applyBorder="1" applyAlignment="1">
      <alignment vertical="top" wrapText="1"/>
    </xf>
    <xf numFmtId="0" fontId="16" fillId="0" borderId="3" xfId="0" applyFont="1" applyBorder="1" applyAlignment="1">
      <alignment horizontal="left" vertical="top" wrapText="1"/>
    </xf>
    <xf numFmtId="3" fontId="0" fillId="0" borderId="3" xfId="0" applyNumberFormat="1" applyBorder="1" applyAlignment="1">
      <alignment horizontal="left" vertical="center" wrapText="1"/>
    </xf>
    <xf numFmtId="0" fontId="16" fillId="0" borderId="5" xfId="0" applyFont="1" applyBorder="1" applyAlignment="1">
      <alignment horizontal="left" vertical="top" wrapText="1"/>
    </xf>
    <xf numFmtId="0" fontId="13" fillId="0" borderId="2" xfId="0" applyFont="1" applyBorder="1" applyAlignment="1">
      <alignment vertical="top" wrapText="1"/>
    </xf>
    <xf numFmtId="0" fontId="14" fillId="0" borderId="20" xfId="0" applyFont="1" applyBorder="1" applyAlignment="1">
      <alignment vertical="center" wrapText="1"/>
    </xf>
    <xf numFmtId="0" fontId="0" fillId="0" borderId="16" xfId="0" applyBorder="1" applyAlignment="1">
      <alignment horizontal="center" vertical="center"/>
    </xf>
    <xf numFmtId="0" fontId="16" fillId="0" borderId="16" xfId="0" applyFont="1" applyBorder="1" applyAlignment="1">
      <alignment horizontal="left" vertical="top" wrapText="1"/>
    </xf>
    <xf numFmtId="0" fontId="0" fillId="0" borderId="16" xfId="0" applyBorder="1" applyAlignment="1">
      <alignment vertical="top"/>
    </xf>
    <xf numFmtId="0" fontId="13" fillId="0" borderId="31" xfId="0" applyFont="1" applyBorder="1" applyAlignment="1">
      <alignment vertical="center" wrapText="1"/>
    </xf>
    <xf numFmtId="0" fontId="14" fillId="0" borderId="22" xfId="0" applyFont="1" applyBorder="1" applyAlignment="1">
      <alignment horizontal="left" vertical="center" wrapText="1"/>
    </xf>
    <xf numFmtId="10" fontId="0" fillId="0" borderId="32" xfId="0" applyNumberFormat="1" applyBorder="1" applyAlignment="1">
      <alignment horizontal="left" vertical="center" wrapText="1"/>
    </xf>
    <xf numFmtId="10" fontId="0" fillId="0" borderId="22" xfId="0" applyNumberFormat="1" applyBorder="1" applyAlignment="1">
      <alignment horizontal="left" vertical="center" wrapText="1"/>
    </xf>
    <xf numFmtId="0" fontId="14" fillId="0" borderId="8" xfId="0" applyFont="1" applyBorder="1" applyAlignment="1">
      <alignment horizontal="left" vertical="center" wrapText="1"/>
    </xf>
    <xf numFmtId="0" fontId="14" fillId="0" borderId="6" xfId="0" applyFont="1" applyBorder="1" applyAlignment="1">
      <alignment vertical="center" wrapText="1"/>
    </xf>
    <xf numFmtId="0" fontId="1" fillId="0" borderId="6" xfId="0" applyFont="1" applyBorder="1" applyAlignment="1">
      <alignment horizontal="center" vertical="center" wrapText="1"/>
    </xf>
    <xf numFmtId="0" fontId="13" fillId="0" borderId="4" xfId="0" applyFont="1" applyBorder="1" applyAlignment="1">
      <alignment vertical="center" wrapText="1"/>
    </xf>
    <xf numFmtId="3" fontId="0" fillId="0" borderId="3" xfId="0" applyNumberFormat="1" applyBorder="1" applyAlignment="1">
      <alignment horizontal="left"/>
    </xf>
    <xf numFmtId="3" fontId="0" fillId="0" borderId="0" xfId="0" applyNumberFormat="1" applyAlignment="1">
      <alignment horizontal="left"/>
    </xf>
    <xf numFmtId="0" fontId="14" fillId="0" borderId="28" xfId="0" applyFont="1" applyBorder="1" applyAlignment="1">
      <alignment horizontal="left" vertical="center" wrapText="1"/>
    </xf>
    <xf numFmtId="0" fontId="14" fillId="0" borderId="8" xfId="0" applyFont="1" applyBorder="1" applyAlignment="1">
      <alignment vertical="center" wrapText="1"/>
    </xf>
    <xf numFmtId="0" fontId="0" fillId="0" borderId="4" xfId="0" applyBorder="1" applyAlignment="1">
      <alignment vertical="center" wrapText="1"/>
    </xf>
    <xf numFmtId="0" fontId="1" fillId="0" borderId="4" xfId="0" applyFont="1" applyBorder="1" applyAlignment="1">
      <alignment vertical="center" wrapText="1"/>
    </xf>
    <xf numFmtId="0" fontId="1" fillId="0" borderId="17" xfId="0" applyFont="1" applyBorder="1" applyAlignment="1">
      <alignment horizontal="center" vertical="center" wrapText="1"/>
    </xf>
    <xf numFmtId="0" fontId="1" fillId="0" borderId="17" xfId="0" applyFont="1" applyBorder="1" applyAlignment="1">
      <alignment vertical="center" wrapText="1"/>
    </xf>
    <xf numFmtId="0" fontId="0" fillId="0" borderId="18" xfId="0" applyBorder="1" applyAlignment="1">
      <alignment horizontal="left" vertical="center" wrapText="1"/>
    </xf>
    <xf numFmtId="0" fontId="1" fillId="0" borderId="22" xfId="0" applyFont="1" applyBorder="1" applyAlignment="1">
      <alignment horizontal="center" vertical="center" wrapText="1"/>
    </xf>
    <xf numFmtId="0" fontId="1" fillId="0" borderId="0" xfId="0" applyFont="1" applyAlignment="1">
      <alignment vertical="center" wrapText="1"/>
    </xf>
    <xf numFmtId="0" fontId="0" fillId="0" borderId="22" xfId="0" applyBorder="1" applyAlignment="1">
      <alignment horizontal="center" vertical="center" wrapText="1"/>
    </xf>
    <xf numFmtId="3" fontId="0" fillId="0" borderId="0" xfId="0" applyNumberFormat="1" applyAlignment="1">
      <alignment horizontal="center" vertical="center" wrapText="1"/>
    </xf>
    <xf numFmtId="3" fontId="0" fillId="0" borderId="22" xfId="0" applyNumberFormat="1" applyBorder="1" applyAlignment="1">
      <alignment horizontal="center" vertical="center" wrapText="1"/>
    </xf>
    <xf numFmtId="0" fontId="14" fillId="0" borderId="21" xfId="0" applyFont="1" applyBorder="1" applyAlignment="1">
      <alignment horizontal="left" vertical="center" wrapText="1"/>
    </xf>
    <xf numFmtId="0" fontId="1" fillId="0" borderId="21" xfId="0" applyFont="1" applyBorder="1" applyAlignment="1">
      <alignment horizontal="center" vertical="center" wrapText="1"/>
    </xf>
    <xf numFmtId="3" fontId="0" fillId="0" borderId="3" xfId="0" applyNumberFormat="1" applyBorder="1" applyAlignment="1">
      <alignment horizontal="center" vertical="center" wrapText="1"/>
    </xf>
    <xf numFmtId="0" fontId="0" fillId="0" borderId="2" xfId="0" applyBorder="1" applyAlignment="1">
      <alignment horizontal="center" vertical="center" wrapText="1"/>
    </xf>
    <xf numFmtId="3" fontId="0" fillId="0" borderId="4" xfId="0" applyNumberFormat="1" applyBorder="1" applyAlignment="1">
      <alignment horizontal="left" vertical="center" wrapText="1"/>
    </xf>
    <xf numFmtId="0" fontId="1" fillId="0" borderId="3" xfId="0" applyFont="1" applyBorder="1" applyAlignment="1">
      <alignment horizontal="center" vertical="center"/>
    </xf>
    <xf numFmtId="0" fontId="1" fillId="0" borderId="16" xfId="0" applyFont="1" applyBorder="1" applyAlignment="1">
      <alignment vertical="center" wrapText="1"/>
    </xf>
    <xf numFmtId="3" fontId="0" fillId="0" borderId="16" xfId="0" applyNumberFormat="1" applyBorder="1" applyAlignment="1">
      <alignment horizontal="center" vertical="center" wrapText="1"/>
    </xf>
    <xf numFmtId="3" fontId="0" fillId="0" borderId="18" xfId="0" applyNumberFormat="1" applyBorder="1" applyAlignment="1">
      <alignment horizontal="left" vertical="center" wrapText="1"/>
    </xf>
    <xf numFmtId="0" fontId="0" fillId="0" borderId="26" xfId="0" applyBorder="1" applyAlignment="1">
      <alignment horizontal="left" vertical="center" wrapText="1"/>
    </xf>
    <xf numFmtId="0" fontId="14" fillId="0" borderId="25" xfId="0" applyFont="1" applyBorder="1" applyAlignment="1">
      <alignment horizontal="left" vertical="center" wrapText="1"/>
    </xf>
    <xf numFmtId="0" fontId="14" fillId="0" borderId="25" xfId="0" applyFont="1" applyBorder="1" applyAlignment="1">
      <alignment vertical="center" wrapText="1"/>
    </xf>
    <xf numFmtId="0" fontId="0" fillId="0" borderId="25" xfId="0" applyBorder="1" applyAlignment="1">
      <alignment vertical="center" wrapText="1"/>
    </xf>
    <xf numFmtId="0" fontId="14" fillId="0" borderId="25" xfId="0" applyFont="1" applyBorder="1" applyAlignment="1">
      <alignment horizontal="center" vertical="center" wrapText="1"/>
    </xf>
    <xf numFmtId="0" fontId="0" fillId="0" borderId="25" xfId="0" applyBorder="1" applyAlignment="1">
      <alignment vertical="top" wrapText="1"/>
    </xf>
    <xf numFmtId="0" fontId="0" fillId="0" borderId="25" xfId="0" applyBorder="1" applyAlignment="1">
      <alignment vertical="top"/>
    </xf>
    <xf numFmtId="0" fontId="0" fillId="0" borderId="25" xfId="0" applyBorder="1" applyAlignment="1">
      <alignment horizontal="center" vertical="center"/>
    </xf>
    <xf numFmtId="0" fontId="0" fillId="0" borderId="25" xfId="0" applyBorder="1" applyAlignment="1">
      <alignment horizontal="center" vertical="center" wrapText="1"/>
    </xf>
    <xf numFmtId="0" fontId="0" fillId="0" borderId="25" xfId="0" applyBorder="1"/>
    <xf numFmtId="0" fontId="0" fillId="0" borderId="8" xfId="0" applyBorder="1" applyAlignment="1">
      <alignment horizontal="left" vertical="center" wrapText="1"/>
    </xf>
    <xf numFmtId="0" fontId="0" fillId="0" borderId="19" xfId="0" applyBorder="1" applyAlignment="1">
      <alignment horizontal="left" vertical="center" wrapText="1"/>
    </xf>
    <xf numFmtId="0" fontId="3" fillId="2" borderId="5" xfId="0" applyFont="1" applyFill="1" applyBorder="1" applyAlignment="1">
      <alignment horizontal="center" vertical="center" wrapText="1"/>
    </xf>
    <xf numFmtId="0" fontId="1" fillId="0" borderId="5" xfId="0" applyFont="1" applyBorder="1" applyAlignment="1">
      <alignment vertical="center" wrapText="1"/>
    </xf>
    <xf numFmtId="0" fontId="5" fillId="0" borderId="5" xfId="0" applyFont="1" applyBorder="1" applyAlignment="1">
      <alignment vertical="top" wrapText="1"/>
    </xf>
    <xf numFmtId="0" fontId="0" fillId="0" borderId="0" xfId="0" applyAlignment="1">
      <alignment horizontal="center"/>
    </xf>
    <xf numFmtId="0" fontId="7" fillId="0" borderId="5" xfId="0" applyFont="1" applyBorder="1" applyAlignment="1">
      <alignment vertical="center" wrapText="1"/>
    </xf>
    <xf numFmtId="0" fontId="1" fillId="0" borderId="0" xfId="0" applyFont="1" applyFill="1"/>
    <xf numFmtId="0" fontId="10" fillId="0" borderId="5" xfId="0" applyFont="1" applyFill="1" applyBorder="1" applyAlignment="1">
      <alignment horizontal="center" vertical="center" wrapText="1"/>
    </xf>
    <xf numFmtId="0" fontId="1" fillId="0" borderId="5" xfId="0" applyFont="1" applyFill="1" applyBorder="1"/>
    <xf numFmtId="0" fontId="1" fillId="0" borderId="5" xfId="0" applyFont="1" applyFill="1" applyBorder="1" applyAlignment="1">
      <alignment horizontal="center" vertical="center" wrapText="1"/>
    </xf>
    <xf numFmtId="0" fontId="0" fillId="0" borderId="0" xfId="0" applyFont="1"/>
    <xf numFmtId="0" fontId="0" fillId="0" borderId="5" xfId="0" applyFont="1" applyFill="1" applyBorder="1" applyAlignment="1">
      <alignment horizontal="center" vertical="center" wrapText="1"/>
    </xf>
    <xf numFmtId="0" fontId="0" fillId="0" borderId="5" xfId="0" applyFont="1" applyFill="1" applyBorder="1" applyAlignment="1">
      <alignment vertical="center" wrapText="1"/>
    </xf>
    <xf numFmtId="0" fontId="0" fillId="0" borderId="5" xfId="0" applyFont="1" applyBorder="1"/>
    <xf numFmtId="0" fontId="0" fillId="0" borderId="5" xfId="0" applyFont="1" applyFill="1" applyBorder="1" applyAlignment="1">
      <alignment vertical="top" wrapText="1"/>
    </xf>
    <xf numFmtId="0" fontId="20" fillId="10" borderId="5" xfId="2" applyFont="1" applyFill="1" applyBorder="1" applyAlignment="1">
      <alignment horizontal="center" vertical="center" wrapText="1"/>
    </xf>
    <xf numFmtId="0" fontId="11" fillId="11" borderId="33" xfId="0" applyFont="1" applyFill="1" applyBorder="1" applyAlignment="1">
      <alignment horizontal="left" vertical="center" wrapText="1"/>
    </xf>
    <xf numFmtId="0" fontId="22" fillId="0" borderId="0" xfId="0" applyFont="1" applyAlignment="1">
      <alignment horizontal="left" vertical="center" wrapText="1"/>
    </xf>
    <xf numFmtId="0" fontId="23" fillId="0" borderId="0" xfId="0" applyFont="1" applyAlignment="1">
      <alignment horizontal="left" vertical="center" wrapText="1"/>
    </xf>
    <xf numFmtId="0" fontId="5" fillId="0" borderId="5" xfId="0" applyFont="1" applyFill="1" applyBorder="1" applyAlignment="1">
      <alignment vertical="center" wrapText="1"/>
    </xf>
    <xf numFmtId="0" fontId="0" fillId="0" borderId="0" xfId="0" applyFont="1" applyAlignment="1">
      <alignment vertical="top" wrapText="1"/>
    </xf>
    <xf numFmtId="0" fontId="10" fillId="4" borderId="5"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0" fillId="0" borderId="5" xfId="0" applyFill="1" applyBorder="1" applyAlignment="1">
      <alignment horizontal="left" vertical="center" wrapText="1"/>
    </xf>
    <xf numFmtId="0" fontId="0" fillId="0" borderId="5" xfId="0" applyFill="1" applyBorder="1" applyAlignment="1">
      <alignment vertical="center" wrapText="1"/>
    </xf>
    <xf numFmtId="0" fontId="0" fillId="0" borderId="5" xfId="0" applyFill="1" applyBorder="1" applyAlignment="1">
      <alignment vertical="top" wrapText="1"/>
    </xf>
    <xf numFmtId="0" fontId="0" fillId="0" borderId="5" xfId="0" applyFill="1" applyBorder="1" applyAlignment="1">
      <alignment horizontal="center" vertical="center" wrapText="1"/>
    </xf>
    <xf numFmtId="0" fontId="21" fillId="0" borderId="5" xfId="3" applyFill="1" applyBorder="1" applyAlignment="1">
      <alignment vertical="center" wrapText="1"/>
    </xf>
    <xf numFmtId="0" fontId="5" fillId="0" borderId="5" xfId="0" applyFont="1" applyFill="1" applyBorder="1" applyAlignment="1">
      <alignment vertical="top" wrapText="1"/>
    </xf>
    <xf numFmtId="0" fontId="0" fillId="0" borderId="5" xfId="0" applyFill="1" applyBorder="1"/>
    <xf numFmtId="0" fontId="5" fillId="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0" fillId="0" borderId="5" xfId="0" applyFont="1" applyFill="1" applyBorder="1"/>
    <xf numFmtId="14" fontId="0" fillId="0" borderId="5" xfId="0" applyNumberFormat="1" applyFill="1" applyBorder="1" applyAlignment="1">
      <alignment horizontal="center" vertical="center"/>
    </xf>
    <xf numFmtId="0" fontId="0" fillId="0" borderId="5" xfId="0" applyFill="1" applyBorder="1" applyAlignment="1">
      <alignment vertical="center"/>
    </xf>
    <xf numFmtId="0" fontId="5" fillId="0" borderId="5" xfId="0" applyFont="1" applyFill="1" applyBorder="1" applyAlignment="1">
      <alignment horizontal="left" vertical="center" wrapText="1"/>
    </xf>
    <xf numFmtId="0" fontId="21" fillId="0" borderId="5" xfId="3" applyFill="1" applyBorder="1" applyAlignment="1">
      <alignment horizontal="left" vertical="center" wrapText="1"/>
    </xf>
    <xf numFmtId="0" fontId="0" fillId="0" borderId="5" xfId="0" applyFont="1" applyFill="1" applyBorder="1" applyAlignment="1">
      <alignment horizontal="left" vertical="center"/>
    </xf>
    <xf numFmtId="0" fontId="18" fillId="0" borderId="5" xfId="0" applyFont="1" applyFill="1" applyBorder="1" applyAlignment="1">
      <alignment horizontal="left" vertical="center" wrapText="1"/>
    </xf>
    <xf numFmtId="0" fontId="17" fillId="0" borderId="5" xfId="0" applyFont="1" applyFill="1" applyBorder="1" applyAlignment="1">
      <alignment vertical="top" wrapText="1"/>
    </xf>
    <xf numFmtId="0" fontId="17" fillId="0" borderId="5" xfId="0" applyFont="1" applyFill="1" applyBorder="1" applyAlignment="1">
      <alignment horizontal="left" vertical="center" wrapText="1"/>
    </xf>
    <xf numFmtId="164" fontId="0" fillId="0" borderId="5" xfId="0" applyNumberFormat="1" applyFont="1" applyFill="1" applyBorder="1" applyAlignment="1">
      <alignment horizontal="center" vertical="center" wrapText="1"/>
    </xf>
    <xf numFmtId="17" fontId="0" fillId="0" borderId="5" xfId="0" applyNumberFormat="1" applyFont="1" applyFill="1" applyBorder="1" applyAlignment="1">
      <alignment horizontal="center" vertical="center" wrapText="1"/>
    </xf>
    <xf numFmtId="0" fontId="2" fillId="0" borderId="0" xfId="0" applyFont="1" applyBorder="1" applyAlignment="1">
      <alignment vertical="center"/>
    </xf>
    <xf numFmtId="0" fontId="2" fillId="0" borderId="0" xfId="0" applyFont="1" applyBorder="1" applyAlignment="1">
      <alignment vertical="center" wrapText="1"/>
    </xf>
    <xf numFmtId="0" fontId="0" fillId="0" borderId="0" xfId="0" applyBorder="1"/>
    <xf numFmtId="0" fontId="0" fillId="0" borderId="0" xfId="0" applyBorder="1" applyAlignment="1"/>
    <xf numFmtId="0" fontId="1" fillId="0" borderId="5" xfId="0" applyFont="1" applyFill="1" applyBorder="1" applyAlignment="1">
      <alignment vertical="center" wrapText="1"/>
    </xf>
    <xf numFmtId="0" fontId="9" fillId="8" borderId="12" xfId="0" applyFont="1" applyFill="1" applyBorder="1" applyAlignment="1">
      <alignment horizontal="left"/>
    </xf>
    <xf numFmtId="0" fontId="9" fillId="8" borderId="13" xfId="0" applyFont="1" applyFill="1" applyBorder="1" applyAlignment="1">
      <alignment horizontal="left"/>
    </xf>
    <xf numFmtId="0" fontId="9" fillId="8" borderId="4" xfId="0" applyFont="1" applyFill="1" applyBorder="1" applyAlignment="1">
      <alignment horizontal="left"/>
    </xf>
    <xf numFmtId="0" fontId="9" fillId="8" borderId="2" xfId="0" applyFont="1" applyFill="1" applyBorder="1" applyAlignment="1">
      <alignment horizontal="left"/>
    </xf>
    <xf numFmtId="0" fontId="9" fillId="8" borderId="11" xfId="0" applyFont="1" applyFill="1" applyBorder="1" applyAlignment="1">
      <alignment horizontal="left"/>
    </xf>
    <xf numFmtId="0" fontId="9" fillId="8" borderId="8" xfId="0" applyFont="1" applyFill="1" applyBorder="1" applyAlignment="1">
      <alignment horizontal="left"/>
    </xf>
    <xf numFmtId="0" fontId="9" fillId="8" borderId="5" xfId="0" applyFont="1" applyFill="1" applyBorder="1" applyAlignment="1">
      <alignment horizontal="center" vertical="center" wrapText="1"/>
    </xf>
    <xf numFmtId="0" fontId="8" fillId="0" borderId="12" xfId="0" applyFont="1" applyBorder="1" applyAlignment="1">
      <alignment horizontal="center" vertical="top" wrapText="1"/>
    </xf>
    <xf numFmtId="0" fontId="8" fillId="0" borderId="15" xfId="0" applyFont="1" applyBorder="1" applyAlignment="1">
      <alignment horizontal="center" vertical="top" wrapText="1"/>
    </xf>
    <xf numFmtId="0" fontId="8" fillId="0" borderId="4" xfId="0" applyFont="1" applyBorder="1" applyAlignment="1">
      <alignment horizontal="center" vertical="top" wrapText="1"/>
    </xf>
    <xf numFmtId="0" fontId="8" fillId="0" borderId="0" xfId="0" applyFont="1" applyAlignment="1">
      <alignment horizontal="center" vertical="top" wrapText="1"/>
    </xf>
    <xf numFmtId="0" fontId="8" fillId="0" borderId="11" xfId="0" applyFont="1" applyBorder="1" applyAlignment="1">
      <alignment horizontal="center" vertical="top" wrapText="1"/>
    </xf>
    <xf numFmtId="0" fontId="8" fillId="0" borderId="27" xfId="0" applyFont="1" applyBorder="1" applyAlignment="1">
      <alignment horizontal="center" vertical="top" wrapText="1"/>
    </xf>
    <xf numFmtId="0" fontId="0" fillId="0" borderId="15" xfId="0" applyBorder="1" applyAlignment="1">
      <alignment horizontal="center"/>
    </xf>
    <xf numFmtId="0" fontId="0" fillId="0" borderId="5" xfId="0" applyBorder="1" applyAlignment="1">
      <alignment vertical="top" wrapText="1"/>
    </xf>
    <xf numFmtId="0" fontId="9" fillId="0" borderId="0" xfId="0" applyFont="1" applyAlignment="1">
      <alignment horizontal="left" vertical="center" wrapText="1"/>
    </xf>
    <xf numFmtId="0" fontId="8" fillId="0" borderId="5" xfId="0" applyFont="1" applyBorder="1" applyAlignment="1">
      <alignment horizontal="center"/>
    </xf>
    <xf numFmtId="0" fontId="0" fillId="0" borderId="7" xfId="0" applyBorder="1" applyAlignment="1">
      <alignment vertical="top" wrapText="1"/>
    </xf>
    <xf numFmtId="0" fontId="0" fillId="0" borderId="28" xfId="0" applyBorder="1" applyAlignment="1">
      <alignment vertical="top" wrapText="1"/>
    </xf>
    <xf numFmtId="0" fontId="0" fillId="0" borderId="9" xfId="0" applyBorder="1" applyAlignment="1">
      <alignment vertical="top" wrapText="1"/>
    </xf>
    <xf numFmtId="0" fontId="0" fillId="0" borderId="10" xfId="0" applyFont="1" applyFill="1" applyBorder="1" applyAlignment="1">
      <alignment horizontal="center"/>
    </xf>
    <xf numFmtId="0" fontId="0" fillId="0" borderId="3" xfId="0" applyFont="1" applyFill="1" applyBorder="1" applyAlignment="1">
      <alignment horizontal="center"/>
    </xf>
    <xf numFmtId="0" fontId="0" fillId="0" borderId="6" xfId="0" applyFont="1" applyFill="1" applyBorder="1" applyAlignment="1">
      <alignment horizontal="center"/>
    </xf>
    <xf numFmtId="0" fontId="0" fillId="0" borderId="10" xfId="0" applyFont="1" applyBorder="1" applyAlignment="1">
      <alignment horizontal="center"/>
    </xf>
    <xf numFmtId="0" fontId="0" fillId="0" borderId="3" xfId="0" applyFont="1" applyBorder="1" applyAlignment="1">
      <alignment horizontal="center"/>
    </xf>
    <xf numFmtId="0" fontId="0" fillId="0" borderId="6" xfId="0" applyFont="1" applyBorder="1" applyAlignment="1">
      <alignment horizontal="center"/>
    </xf>
    <xf numFmtId="0" fontId="1" fillId="0" borderId="5" xfId="0" applyFont="1" applyFill="1" applyBorder="1" applyAlignment="1">
      <alignment horizontal="center" vertical="center" wrapText="1"/>
    </xf>
    <xf numFmtId="0" fontId="20" fillId="10" borderId="5" xfId="2" applyFont="1" applyFill="1" applyBorder="1" applyAlignment="1">
      <alignment horizontal="center" vertical="center" wrapText="1"/>
    </xf>
    <xf numFmtId="0" fontId="0"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5" xfId="0" applyFont="1" applyFill="1" applyBorder="1" applyAlignment="1">
      <alignment horizontal="center"/>
    </xf>
    <xf numFmtId="0" fontId="5" fillId="0" borderId="10"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6" xfId="0" applyFont="1" applyFill="1" applyBorder="1" applyAlignment="1">
      <alignment horizontal="left" vertical="top" wrapText="1"/>
    </xf>
    <xf numFmtId="0" fontId="1" fillId="0" borderId="10"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6" xfId="0" applyFont="1" applyFill="1" applyBorder="1" applyAlignment="1">
      <alignment horizontal="left" vertical="center" wrapText="1"/>
    </xf>
    <xf numFmtId="0" fontId="21" fillId="0" borderId="10" xfId="3" applyFill="1" applyBorder="1" applyAlignment="1">
      <alignment horizontal="left" vertical="center" wrapText="1"/>
    </xf>
    <xf numFmtId="0" fontId="21" fillId="0" borderId="3" xfId="3" applyFill="1" applyBorder="1" applyAlignment="1">
      <alignment horizontal="left" vertical="center" wrapText="1"/>
    </xf>
    <xf numFmtId="0" fontId="21" fillId="0" borderId="6" xfId="3"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cellXfs>
  <cellStyles count="4">
    <cellStyle name="Hipervínculo" xfId="3" builtinId="8"/>
    <cellStyle name="Neutral" xfId="2" builtinId="28"/>
    <cellStyle name="Normal" xfId="0" builtinId="0"/>
    <cellStyle name="Normal 2" xfId="1"/>
  </cellStyles>
  <dxfs count="9">
    <dxf>
      <font>
        <b/>
      </font>
      <alignment horizontal="left" vertical="bottom" textRotation="0" wrapText="1" indent="0" justifyLastLine="0" shrinkToFit="0" readingOrder="0"/>
    </dxf>
    <dxf>
      <font>
        <b/>
      </font>
      <alignment horizontal="left"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font>
      <alignment horizontal="left" vertical="center" textRotation="0" wrapText="1" indent="0" justifyLastLine="0" shrinkToFit="0" readingOrder="0"/>
    </dxf>
    <dxf>
      <font>
        <b/>
      </font>
      <alignment horizontal="left" vertical="center"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strike val="0"/>
        <outline val="0"/>
        <shadow val="0"/>
        <u val="none"/>
        <vertAlign val="baseline"/>
        <sz val="11"/>
        <color theme="4" tint="-0.249977111117893"/>
        <name val="Calibri"/>
        <scheme val="minor"/>
      </font>
      <alignment horizontal="left" vertical="center" textRotation="0" wrapText="1" indent="0" justifyLastLine="0" shrinkToFit="0" readingOrder="0"/>
    </dxf>
    <dxf>
      <font>
        <b/>
        <strike val="0"/>
        <outline val="0"/>
        <shadow val="0"/>
        <u val="none"/>
        <vertAlign val="baseline"/>
        <sz val="11"/>
        <color theme="4" tint="-0.249977111117893"/>
        <name val="Calibri"/>
        <scheme val="minor"/>
      </font>
      <alignment horizontal="left" vertical="center" textRotation="0" wrapText="1" indent="0" justifyLastLine="0" shrinkToFit="0" readingOrder="0"/>
    </dxf>
    <dxf>
      <font>
        <b/>
        <i val="0"/>
        <strike val="0"/>
        <condense val="0"/>
        <extend val="0"/>
        <outline val="0"/>
        <shadow val="0"/>
        <u val="none"/>
        <vertAlign val="baseline"/>
        <sz val="11"/>
        <color theme="4" tint="-0.249977111117893"/>
        <name val="Calibri"/>
        <scheme val="minor"/>
      </font>
      <alignment horizontal="center" vertical="center" textRotation="0" wrapText="1" indent="0" justifyLastLine="0" shrinkToFit="0" readingOrder="0"/>
    </dxf>
  </dxfs>
  <tableStyles count="0" defaultTableStyle="TableStyleMedium2" defaultPivotStyle="PivotStyleLight16"/>
  <colors>
    <mruColors>
      <color rgb="FFFF99CC"/>
      <color rgb="FFBC58B2"/>
      <color rgb="FFB20E7B"/>
      <color rgb="FF276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126704</xdr:colOff>
      <xdr:row>0</xdr:row>
      <xdr:rowOff>36549</xdr:rowOff>
    </xdr:from>
    <xdr:to>
      <xdr:col>3</xdr:col>
      <xdr:colOff>722413</xdr:colOff>
      <xdr:row>2</xdr:row>
      <xdr:rowOff>160374</xdr:rowOff>
    </xdr:to>
    <xdr:pic>
      <xdr:nvPicPr>
        <xdr:cNvPr id="2" name="Imagen 1" descr="Macintosh HD:Users:mincit:Desktop:LOGOSNEW:LOGOFINAL:LOGOmincomercio-02.jpg">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0919" y="36549"/>
          <a:ext cx="2124139" cy="5003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50800</xdr:colOff>
      <xdr:row>0</xdr:row>
      <xdr:rowOff>38100</xdr:rowOff>
    </xdr:from>
    <xdr:to>
      <xdr:col>2</xdr:col>
      <xdr:colOff>1917014</xdr:colOff>
      <xdr:row>1</xdr:row>
      <xdr:rowOff>0</xdr:rowOff>
    </xdr:to>
    <xdr:pic>
      <xdr:nvPicPr>
        <xdr:cNvPr id="2" name="Imagen 1"/>
        <xdr:cNvPicPr>
          <a:picLocks noChangeAspect="1"/>
        </xdr:cNvPicPr>
      </xdr:nvPicPr>
      <xdr:blipFill>
        <a:blip xmlns:r="http://schemas.openxmlformats.org/officeDocument/2006/relationships" r:embed="rId1"/>
        <a:stretch>
          <a:fillRect/>
        </a:stretch>
      </xdr:blipFill>
      <xdr:spPr>
        <a:xfrm>
          <a:off x="812800" y="38100"/>
          <a:ext cx="2310714" cy="431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171450</xdr:colOff>
      <xdr:row>0</xdr:row>
      <xdr:rowOff>133350</xdr:rowOff>
    </xdr:from>
    <xdr:to>
      <xdr:col>2</xdr:col>
      <xdr:colOff>1894284</xdr:colOff>
      <xdr:row>128</xdr:row>
      <xdr:rowOff>31371</xdr:rowOff>
    </xdr:to>
    <xdr:pic>
      <xdr:nvPicPr>
        <xdr:cNvPr id="2" name="Imagen 1" descr="Macintosh HD:Users:mincit:Desktop:LOGOSNEW:LOGOFINAL:LOGOmincomercio-02.jpg">
          <a:extLst>
            <a:ext uri="{FF2B5EF4-FFF2-40B4-BE49-F238E27FC236}">
              <a16:creationId xmlns:a16="http://schemas.microsoft.com/office/drawing/2014/main" xmlns=""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133350"/>
          <a:ext cx="2124075" cy="419100"/>
        </a:xfrm>
        <a:prstGeom prst="rect">
          <a:avLst/>
        </a:prstGeom>
        <a:noFill/>
        <a:ln>
          <a:noFill/>
        </a:ln>
      </xdr:spPr>
    </xdr:pic>
    <xdr:clientData/>
  </xdr:twoCellAnchor>
  <xdr:twoCellAnchor editAs="oneCell">
    <xdr:from>
      <xdr:col>26</xdr:col>
      <xdr:colOff>229741</xdr:colOff>
      <xdr:row>0</xdr:row>
      <xdr:rowOff>71438</xdr:rowOff>
    </xdr:from>
    <xdr:to>
      <xdr:col>26</xdr:col>
      <xdr:colOff>905002</xdr:colOff>
      <xdr:row>128</xdr:row>
      <xdr:rowOff>101023</xdr:rowOff>
    </xdr:to>
    <xdr:pic>
      <xdr:nvPicPr>
        <xdr:cNvPr id="5" name="Imagen 4">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2"/>
        <a:stretch>
          <a:fillRect/>
        </a:stretch>
      </xdr:blipFill>
      <xdr:spPr>
        <a:xfrm>
          <a:off x="33852991" y="71438"/>
          <a:ext cx="675261" cy="492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APS/negociador%20intern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Data/Local/Microsoft/Windows/INetCache/Content.Outlook/7UPMA97X/Nueva%20versi&#243;n%20PLANIFICACION%20Y%20SEGUIMIENTO%20DE%20ESPACIOS%20DE%20PARTICIPACI&#211;N%20C.._%20(00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Data/Local/Microsoft/Windows/INetCache/Content.Outlook/7UPMA97X/Nueva%20versio&#769;n%20PLANIFICACION%20Y%20SEGUIMIENTO%20DE%20ESPACIOS%20DE%20PARTICIPACIO&#769;N%20C.._.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Data/Local/Microsoft/Windows/INetCache/Content.Outlook/7UPMA97X/PLANIFIC%20Y%20SEGUIM.%20ESPACIOS%20PARTICIPACI&#211;N%20CIUDADAN-Formato%20Tramitado.May.20-202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Data/Local/Microsoft/Windows/Temporary%20Internet%20Files/Content.Outlook/TRA038PF/DRC.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OAPS/Copia%20de%20Final%20202205_Despacho_Informe%20Atencio&#769;n%20al%20ciudadan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Planeación y seguimiento 2021"/>
      <sheetName val="Variable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Planeación y seguimiento 2021"/>
      <sheetName val="Variables"/>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Planeación y seguimiento 2021"/>
      <sheetName val="Variables"/>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Planeación y seguimiento 2021"/>
      <sheetName val="Variables"/>
    </sheetNames>
    <sheetDataSet>
      <sheetData sheetId="0" refreshError="1"/>
      <sheetData sheetId="1" refreshError="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Planeación y seguimiento 2021"/>
      <sheetName val="Variable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Planeación y seguimiento 2021"/>
      <sheetName val="Variables"/>
    </sheetNames>
    <sheetDataSet>
      <sheetData sheetId="0"/>
      <sheetData sheetId="1"/>
      <sheetData sheetId="2"/>
    </sheetDataSet>
  </externalBook>
</externalLink>
</file>

<file path=xl/tables/table1.xml><?xml version="1.0" encoding="utf-8"?>
<table xmlns="http://schemas.openxmlformats.org/spreadsheetml/2006/main" id="1" name="Tabla1" displayName="Tabla1" ref="O131:O150" totalsRowShown="0" headerRowDxfId="8" dataDxfId="7">
  <autoFilter ref="O131:O150"/>
  <tableColumns count="1">
    <tableColumn id="1" name="Tipo de Evento" dataDxfId="6"/>
  </tableColumns>
  <tableStyleInfo name="TableStyleLight1" showFirstColumn="0" showLastColumn="0" showRowStripes="1" showColumnStripes="0"/>
</table>
</file>

<file path=xl/tables/table2.xml><?xml version="1.0" encoding="utf-8"?>
<table xmlns="http://schemas.openxmlformats.org/spreadsheetml/2006/main" id="2" name="Tabla2" displayName="Tabla2" ref="P131:P133" totalsRowShown="0" headerRowDxfId="5" dataDxfId="4">
  <autoFilter ref="P131:P133"/>
  <tableColumns count="1">
    <tableColumn id="1" name="Rendición" dataDxfId="3"/>
  </tableColumns>
  <tableStyleInfo name="TableStyleLight2" showFirstColumn="0" showLastColumn="0" showRowStripes="1" showColumnStripes="0"/>
</table>
</file>

<file path=xl/tables/table3.xml><?xml version="1.0" encoding="utf-8"?>
<table xmlns="http://schemas.openxmlformats.org/spreadsheetml/2006/main" id="3" name="Tabla3" displayName="Tabla3" ref="Q131:Q136" totalsRowShown="0" headerRowDxfId="2" dataDxfId="1">
  <autoFilter ref="Q131:Q136"/>
  <tableColumns count="1">
    <tableColumn id="1" name="Participación" dataDxfId="0"/>
  </tableColumns>
  <tableStyleInfo name="TableStyleLight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mincit.gov.co/prensa/noticias/comercio/biometria-facial-para-registro-en-la-vuce" TargetMode="External"/><Relationship Id="rId13" Type="http://schemas.openxmlformats.org/officeDocument/2006/relationships/hyperlink" Target="https://www.facebook.com/watch/live/?ref=watch_permalink&amp;v=2148211205319008" TargetMode="External"/><Relationship Id="rId18" Type="http://schemas.openxmlformats.org/officeDocument/2006/relationships/hyperlink" Target="https://www.youtube.com/watch?v=5_CnR2iRTHw" TargetMode="External"/><Relationship Id="rId26" Type="http://schemas.openxmlformats.org/officeDocument/2006/relationships/hyperlink" Target="https://twitter.com/GermanUmanaM" TargetMode="External"/><Relationship Id="rId3" Type="http://schemas.openxmlformats.org/officeDocument/2006/relationships/hyperlink" Target="https://www.mincit.gov.co/prensa/noticias/comercio/quindio-sigue-avanzando-en-su-internacinalizacion" TargetMode="External"/><Relationship Id="rId21" Type="http://schemas.openxmlformats.org/officeDocument/2006/relationships/hyperlink" Target="https://www.eltiempo.com/colombia/otras-ciudades/izan-bandera-azul-de-calidad-ambiental-en-playa-blanca-santa-marta-728123" TargetMode="External"/><Relationship Id="rId7" Type="http://schemas.openxmlformats.org/officeDocument/2006/relationships/hyperlink" Target="https://mincitco.sharepoint.com/:f:/s/Participacinciudadana/Ek1B_uiVuBtKqme4feBzgToBsOr8poyxQHAdW4dkbqHrWw?e=rK4u0b" TargetMode="External"/><Relationship Id="rId12" Type="http://schemas.openxmlformats.org/officeDocument/2006/relationships/hyperlink" Target="https://www.valledelcauca.gov.co/publicaciones/74424/todo-listo-para-el-salon-de-oportunidades-el-valle-se-reactiva/" TargetMode="External"/><Relationship Id="rId17" Type="http://schemas.openxmlformats.org/officeDocument/2006/relationships/hyperlink" Target="https://www.risaralda.gov.co/publicaciones/157369/turismo-una-pieza-clave-en-la-reactivacion-economica-en-risaralda/" TargetMode="External"/><Relationship Id="rId25" Type="http://schemas.openxmlformats.org/officeDocument/2006/relationships/hyperlink" Target="https://www.mincit.gov.co/prensa/noticias/turismo/nuevas-rutas-mapa-turistico-colombia-artesanal" TargetMode="External"/><Relationship Id="rId2" Type="http://schemas.openxmlformats.org/officeDocument/2006/relationships/hyperlink" Target="https://www.youtube.com/watch?v=N2kAQZnCV4s" TargetMode="External"/><Relationship Id="rId16" Type="http://schemas.openxmlformats.org/officeDocument/2006/relationships/hyperlink" Target="https://www.mincit.gov.co/prensa/noticias/comercio/colombia-emiratos-arabes-unidos-negociaciones-tlc" TargetMode="External"/><Relationship Id="rId20" Type="http://schemas.openxmlformats.org/officeDocument/2006/relationships/hyperlink" Target="https://www.mincit.gov.co/prensa/noticias/turismo/xxxvi-encuentro-autoridades-regionales-de-turismo" TargetMode="External"/><Relationship Id="rId29" Type="http://schemas.openxmlformats.org/officeDocument/2006/relationships/drawing" Target="../drawings/drawing2.xml"/><Relationship Id="rId1" Type="http://schemas.openxmlformats.org/officeDocument/2006/relationships/hyperlink" Target="https://www.cancilleria.gov.co/newsroom/news/colombia-lidera-iii-cumbre-presidencial-prosur-jueves-27-enero-cartagena" TargetMode="External"/><Relationship Id="rId6" Type="http://schemas.openxmlformats.org/officeDocument/2006/relationships/hyperlink" Target="https://www.mincit.gov.co/prensa/noticias/industria/agendas-regionales-competitividad-1104-proyectos" TargetMode="External"/><Relationship Id="rId11" Type="http://schemas.openxmlformats.org/officeDocument/2006/relationships/hyperlink" Target="https://www.youtube.com/watch?v=8kF4aS-Rhwg" TargetMode="External"/><Relationship Id="rId24" Type="http://schemas.openxmlformats.org/officeDocument/2006/relationships/hyperlink" Target="https://www.mincit.gov.co/prensa/noticias/comercio/habilitada-frontera-norte-de-santander-para-carga" TargetMode="External"/><Relationship Id="rId5" Type="http://schemas.openxmlformats.org/officeDocument/2006/relationships/hyperlink" Target="https://gqspcolombia.org/events/turismo-sostenible-una-apuesta-por-la-calidad/" TargetMode="External"/><Relationship Id="rId15" Type="http://schemas.openxmlformats.org/officeDocument/2006/relationships/hyperlink" Target="https://www.mincit.gov.co/prensa/noticias/industria/viceministra-maria-fernanda-valdes-en-confecamaras" TargetMode="External"/><Relationship Id="rId23" Type="http://schemas.openxmlformats.org/officeDocument/2006/relationships/hyperlink" Target="https://www.mincit.gov.co/prensa/noticias/industria/encuentro-comisiones-regionales-de-competitividad" TargetMode="External"/><Relationship Id="rId28" Type="http://schemas.openxmlformats.org/officeDocument/2006/relationships/printerSettings" Target="../printerSettings/printerSettings2.bin"/><Relationship Id="rId10" Type="http://schemas.openxmlformats.org/officeDocument/2006/relationships/hyperlink" Target="https://www.youtube.com/watch?v=FVHyV_kMnPg" TargetMode="External"/><Relationship Id="rId19" Type="http://schemas.openxmlformats.org/officeDocument/2006/relationships/hyperlink" Target="https://www.mincit.gov.co/prensa/noticias/turismo/en-villavicencio-foro-mundial-de-negocios-indigena" TargetMode="External"/><Relationship Id="rId4" Type="http://schemas.openxmlformats.org/officeDocument/2006/relationships/hyperlink" Target="https://www.mincit.gov.co/prensa/noticias/comercio/risaralda-avanza-en-mision-de-internacionalizacion" TargetMode="External"/><Relationship Id="rId9" Type="http://schemas.openxmlformats.org/officeDocument/2006/relationships/hyperlink" Target="https://www.mincit.gov.co/prensa/noticias/comercio/ministros-comercio-colombia-espana-agenda-trabajo" TargetMode="External"/><Relationship Id="rId14" Type="http://schemas.openxmlformats.org/officeDocument/2006/relationships/hyperlink" Target="https://www.innpulsacolombia.com/cemprende/oportunidades/innpulsa-tec-20" TargetMode="External"/><Relationship Id="rId22" Type="http://schemas.openxmlformats.org/officeDocument/2006/relationships/hyperlink" Target="https://www.mincit.gov.co/prensa/noticias/comercio/colombia-y-venezuela-abren-canales-para-relacion" TargetMode="External"/><Relationship Id="rId27" Type="http://schemas.openxmlformats.org/officeDocument/2006/relationships/hyperlink" Target="https://www.youtube.com/watch?v=FhcPa7tdPZk"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rankia.co/blog/actualidad-noticias-tendencias-colombia/4497394-gobierno-presenta-plan-colombia-exporta-mas"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11"/>
  <sheetViews>
    <sheetView zoomScale="86" zoomScaleNormal="86" workbookViewId="0">
      <selection activeCell="B10" sqref="B10:Q10"/>
    </sheetView>
  </sheetViews>
  <sheetFormatPr baseColWidth="10" defaultColWidth="11.42578125" defaultRowHeight="15" x14ac:dyDescent="0.25"/>
  <cols>
    <col min="17" max="17" width="14.28515625" customWidth="1"/>
  </cols>
  <sheetData>
    <row r="1" spans="2:34" ht="15" customHeight="1" x14ac:dyDescent="0.3">
      <c r="B1" s="243"/>
      <c r="C1" s="244"/>
      <c r="D1" s="244"/>
      <c r="E1" s="242" t="s">
        <v>0</v>
      </c>
      <c r="F1" s="242"/>
      <c r="G1" s="242"/>
      <c r="H1" s="242"/>
      <c r="I1" s="242"/>
      <c r="J1" s="242"/>
      <c r="K1" s="242"/>
      <c r="L1" s="242"/>
      <c r="M1" s="242"/>
      <c r="N1" s="242"/>
      <c r="O1" s="242"/>
      <c r="P1" s="236" t="s">
        <v>1</v>
      </c>
      <c r="Q1" s="237"/>
    </row>
    <row r="2" spans="2:34" ht="15" customHeight="1" x14ac:dyDescent="0.3">
      <c r="B2" s="245"/>
      <c r="C2" s="246"/>
      <c r="D2" s="246"/>
      <c r="E2" s="242"/>
      <c r="F2" s="242"/>
      <c r="G2" s="242"/>
      <c r="H2" s="242"/>
      <c r="I2" s="242"/>
      <c r="J2" s="242"/>
      <c r="K2" s="242"/>
      <c r="L2" s="242"/>
      <c r="M2" s="242"/>
      <c r="N2" s="242"/>
      <c r="O2" s="242"/>
      <c r="P2" s="238" t="s">
        <v>2</v>
      </c>
      <c r="Q2" s="239"/>
    </row>
    <row r="3" spans="2:34" ht="15" customHeight="1" x14ac:dyDescent="0.3">
      <c r="B3" s="247"/>
      <c r="C3" s="248"/>
      <c r="D3" s="248"/>
      <c r="E3" s="242"/>
      <c r="F3" s="242"/>
      <c r="G3" s="242"/>
      <c r="H3" s="242"/>
      <c r="I3" s="242"/>
      <c r="J3" s="242"/>
      <c r="K3" s="242"/>
      <c r="L3" s="242"/>
      <c r="M3" s="242"/>
      <c r="N3" s="242"/>
      <c r="O3" s="242"/>
      <c r="P3" s="240" t="s">
        <v>3</v>
      </c>
      <c r="Q3" s="241"/>
    </row>
    <row r="4" spans="2:34" ht="7.5" customHeight="1" x14ac:dyDescent="0.25">
      <c r="B4" s="251"/>
      <c r="C4" s="251"/>
      <c r="D4" s="251"/>
      <c r="E4" s="251"/>
      <c r="F4" s="251"/>
      <c r="G4" s="251"/>
      <c r="H4" s="251"/>
      <c r="I4" s="251"/>
      <c r="J4" s="251"/>
      <c r="K4" s="251"/>
      <c r="L4" s="251"/>
      <c r="M4" s="251"/>
      <c r="N4" s="251"/>
      <c r="O4" s="251"/>
      <c r="P4" s="251"/>
      <c r="Q4" s="251"/>
      <c r="R4" s="36"/>
      <c r="S4" s="36"/>
      <c r="T4" s="36"/>
      <c r="U4" s="36"/>
      <c r="V4" s="36"/>
      <c r="W4" s="36"/>
      <c r="X4" s="36"/>
      <c r="Y4" s="36"/>
      <c r="Z4" s="36"/>
      <c r="AA4" s="36"/>
      <c r="AB4" s="36"/>
      <c r="AC4" s="36"/>
      <c r="AD4" s="36"/>
      <c r="AE4" s="36"/>
      <c r="AF4" s="36"/>
      <c r="AG4" s="36"/>
      <c r="AH4" s="36"/>
    </row>
    <row r="5" spans="2:34" ht="23.25" customHeight="1" x14ac:dyDescent="0.25">
      <c r="B5" s="252" t="s">
        <v>4</v>
      </c>
      <c r="C5" s="252"/>
      <c r="D5" s="252"/>
      <c r="E5" s="252"/>
      <c r="F5" s="252"/>
      <c r="G5" s="252"/>
      <c r="H5" s="252"/>
      <c r="I5" s="252"/>
      <c r="J5" s="252"/>
      <c r="K5" s="252"/>
      <c r="L5" s="252"/>
      <c r="M5" s="252"/>
      <c r="N5" s="252"/>
      <c r="O5" s="252"/>
      <c r="P5" s="252"/>
      <c r="Q5" s="252"/>
    </row>
    <row r="6" spans="2:34" ht="64.5" customHeight="1" x14ac:dyDescent="0.25">
      <c r="B6" s="250" t="s">
        <v>938</v>
      </c>
      <c r="C6" s="250"/>
      <c r="D6" s="250"/>
      <c r="E6" s="250"/>
      <c r="F6" s="250"/>
      <c r="G6" s="250"/>
      <c r="H6" s="250"/>
      <c r="I6" s="250"/>
      <c r="J6" s="250"/>
      <c r="K6" s="250"/>
      <c r="L6" s="250"/>
      <c r="M6" s="250"/>
      <c r="N6" s="250"/>
      <c r="O6" s="250"/>
      <c r="P6" s="250"/>
      <c r="Q6" s="250"/>
    </row>
    <row r="7" spans="2:34" ht="15" customHeight="1" x14ac:dyDescent="0.25">
      <c r="B7" s="252" t="s">
        <v>5</v>
      </c>
      <c r="C7" s="252"/>
      <c r="D7" s="252"/>
      <c r="E7" s="252"/>
      <c r="F7" s="252"/>
      <c r="G7" s="252"/>
      <c r="H7" s="252"/>
      <c r="I7" s="252"/>
      <c r="J7" s="252"/>
      <c r="K7" s="252"/>
      <c r="L7" s="252"/>
      <c r="M7" s="252"/>
      <c r="N7" s="252"/>
      <c r="O7" s="252"/>
      <c r="P7" s="252"/>
      <c r="Q7" s="252"/>
    </row>
    <row r="8" spans="2:34" ht="231.75" customHeight="1" x14ac:dyDescent="0.25">
      <c r="B8" s="250" t="s">
        <v>758</v>
      </c>
      <c r="C8" s="250"/>
      <c r="D8" s="250"/>
      <c r="E8" s="250"/>
      <c r="F8" s="250"/>
      <c r="G8" s="250"/>
      <c r="H8" s="250"/>
      <c r="I8" s="250"/>
      <c r="J8" s="250"/>
      <c r="K8" s="250"/>
      <c r="L8" s="250"/>
      <c r="M8" s="250"/>
      <c r="N8" s="250"/>
      <c r="O8" s="250"/>
      <c r="P8" s="250"/>
      <c r="Q8" s="250"/>
    </row>
    <row r="9" spans="2:34" ht="15.75" x14ac:dyDescent="0.25">
      <c r="B9" s="252" t="s">
        <v>6</v>
      </c>
      <c r="C9" s="252"/>
      <c r="D9" s="252"/>
      <c r="E9" s="252"/>
      <c r="F9" s="252"/>
      <c r="G9" s="252"/>
      <c r="H9" s="252"/>
      <c r="I9" s="252"/>
      <c r="J9" s="252"/>
      <c r="K9" s="252"/>
      <c r="L9" s="252"/>
      <c r="M9" s="252"/>
      <c r="N9" s="252"/>
      <c r="O9" s="252"/>
      <c r="P9" s="252"/>
      <c r="Q9" s="252"/>
    </row>
    <row r="10" spans="2:34" ht="67.5" customHeight="1" x14ac:dyDescent="0.25">
      <c r="B10" s="253" t="s">
        <v>7</v>
      </c>
      <c r="C10" s="254"/>
      <c r="D10" s="254"/>
      <c r="E10" s="254"/>
      <c r="F10" s="254"/>
      <c r="G10" s="254"/>
      <c r="H10" s="254"/>
      <c r="I10" s="254"/>
      <c r="J10" s="254"/>
      <c r="K10" s="254"/>
      <c r="L10" s="254"/>
      <c r="M10" s="254"/>
      <c r="N10" s="254"/>
      <c r="O10" s="254"/>
      <c r="P10" s="254"/>
      <c r="Q10" s="255"/>
    </row>
    <row r="11" spans="2:34" x14ac:dyDescent="0.25">
      <c r="B11" s="249" t="s">
        <v>757</v>
      </c>
      <c r="C11" s="249"/>
      <c r="D11" s="249"/>
      <c r="E11" s="249"/>
      <c r="F11" s="249"/>
      <c r="G11" s="249"/>
      <c r="H11" s="249"/>
      <c r="I11" s="249"/>
      <c r="J11" s="249"/>
      <c r="K11" s="249"/>
      <c r="L11" s="249"/>
      <c r="M11" s="249"/>
      <c r="N11" s="249"/>
      <c r="O11" s="249"/>
      <c r="P11" s="249"/>
      <c r="Q11" s="249"/>
    </row>
  </sheetData>
  <mergeCells count="13">
    <mergeCell ref="B11:Q11"/>
    <mergeCell ref="B6:Q6"/>
    <mergeCell ref="B4:Q4"/>
    <mergeCell ref="B5:Q5"/>
    <mergeCell ref="B7:Q7"/>
    <mergeCell ref="B8:Q8"/>
    <mergeCell ref="B9:Q9"/>
    <mergeCell ref="B10:Q10"/>
    <mergeCell ref="P1:Q1"/>
    <mergeCell ref="P2:Q2"/>
    <mergeCell ref="P3:Q3"/>
    <mergeCell ref="E1:O3"/>
    <mergeCell ref="B1:D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07"/>
  <sheetViews>
    <sheetView tabSelected="1" zoomScaleNormal="100" workbookViewId="0">
      <selection activeCell="C2" sqref="C2"/>
    </sheetView>
  </sheetViews>
  <sheetFormatPr baseColWidth="10" defaultColWidth="11.42578125" defaultRowHeight="15" x14ac:dyDescent="0.25"/>
  <cols>
    <col min="2" max="2" width="6.5703125" customWidth="1"/>
    <col min="3" max="3" width="34" customWidth="1"/>
    <col min="4" max="4" width="31.28515625" customWidth="1"/>
    <col min="5" max="5" width="17.7109375" style="191" customWidth="1"/>
    <col min="6" max="6" width="54.7109375" customWidth="1"/>
    <col min="7" max="7" width="80" customWidth="1"/>
    <col min="8" max="8" width="84.7109375" style="207" customWidth="1"/>
    <col min="9" max="9" width="66.42578125" customWidth="1"/>
    <col min="10" max="10" width="31.28515625" customWidth="1"/>
    <col min="11" max="11" width="37.28515625" customWidth="1"/>
    <col min="12" max="12" width="39.140625" customWidth="1"/>
    <col min="13" max="13" width="18" customWidth="1"/>
    <col min="14" max="14" width="19.28515625" customWidth="1"/>
    <col min="15" max="15" width="22" style="28" customWidth="1"/>
    <col min="16" max="16" width="28.7109375" style="33" customWidth="1"/>
    <col min="17" max="17" width="43.5703125" customWidth="1"/>
    <col min="19" max="19" width="23.140625" customWidth="1"/>
    <col min="20" max="20" width="29" customWidth="1"/>
    <col min="21" max="21" width="32.28515625" customWidth="1"/>
    <col min="22" max="22" width="57" customWidth="1"/>
  </cols>
  <sheetData>
    <row r="1" spans="2:22" ht="36.75" customHeight="1" x14ac:dyDescent="0.25"/>
    <row r="2" spans="2:22" ht="15" customHeight="1" x14ac:dyDescent="0.25">
      <c r="B2" s="231" t="s">
        <v>1207</v>
      </c>
      <c r="C2" s="232"/>
      <c r="D2" s="232"/>
      <c r="E2" s="232"/>
      <c r="F2" s="232"/>
      <c r="G2" s="232"/>
      <c r="H2" s="232"/>
      <c r="I2" s="232"/>
      <c r="J2" s="232"/>
      <c r="K2" s="232"/>
      <c r="L2" s="232"/>
      <c r="M2" s="232"/>
      <c r="N2" s="232"/>
      <c r="O2" s="232"/>
      <c r="P2" s="233"/>
      <c r="Q2" s="233"/>
    </row>
    <row r="3" spans="2:22" ht="15" customHeight="1" x14ac:dyDescent="0.25">
      <c r="B3" s="232"/>
      <c r="C3" s="232"/>
      <c r="D3" s="232"/>
      <c r="E3" s="232"/>
      <c r="F3" s="232"/>
      <c r="G3" s="232"/>
      <c r="H3" s="232"/>
      <c r="I3" s="232"/>
      <c r="J3" s="232"/>
      <c r="K3" s="232"/>
      <c r="L3" s="232"/>
      <c r="M3" s="232"/>
      <c r="N3" s="232"/>
      <c r="O3" s="232"/>
      <c r="P3" s="233"/>
      <c r="Q3" s="233"/>
    </row>
    <row r="4" spans="2:22" ht="20.25" customHeight="1" x14ac:dyDescent="0.25">
      <c r="B4" s="231" t="s">
        <v>1208</v>
      </c>
      <c r="C4" s="231"/>
      <c r="D4" s="231"/>
      <c r="E4" s="231"/>
      <c r="F4" s="231"/>
      <c r="G4" s="231"/>
      <c r="H4" s="231"/>
      <c r="I4" s="231"/>
      <c r="J4" s="231"/>
      <c r="K4" s="231"/>
      <c r="L4" s="231"/>
      <c r="M4" s="231"/>
      <c r="N4" s="231"/>
      <c r="O4" s="231"/>
      <c r="P4" s="233"/>
      <c r="Q4" s="233"/>
    </row>
    <row r="5" spans="2:22" ht="20.25" customHeight="1" x14ac:dyDescent="0.25">
      <c r="B5" s="231"/>
      <c r="C5" s="232"/>
      <c r="D5" s="232"/>
      <c r="E5" s="232"/>
      <c r="F5" s="232"/>
      <c r="G5" s="232"/>
      <c r="H5" s="232"/>
      <c r="I5" s="232"/>
      <c r="J5" s="232"/>
      <c r="K5" s="232"/>
      <c r="L5" s="232"/>
      <c r="M5" s="232"/>
      <c r="N5" s="232"/>
      <c r="O5" s="232"/>
      <c r="P5" s="234"/>
      <c r="Q5" s="233"/>
    </row>
    <row r="6" spans="2:22" s="2" customFormat="1" ht="114" customHeight="1" x14ac:dyDescent="0.25">
      <c r="B6" s="208" t="s">
        <v>8</v>
      </c>
      <c r="C6" s="208" t="s">
        <v>1219</v>
      </c>
      <c r="D6" s="209" t="s">
        <v>10</v>
      </c>
      <c r="E6" s="209" t="s">
        <v>755</v>
      </c>
      <c r="F6" s="209" t="s">
        <v>11</v>
      </c>
      <c r="G6" s="209" t="s">
        <v>940</v>
      </c>
      <c r="H6" s="209" t="s">
        <v>939</v>
      </c>
      <c r="I6" s="209" t="s">
        <v>943</v>
      </c>
      <c r="J6" s="209" t="s">
        <v>12</v>
      </c>
      <c r="K6" s="209" t="s">
        <v>756</v>
      </c>
      <c r="L6" s="209" t="s">
        <v>753</v>
      </c>
      <c r="M6" s="209" t="s">
        <v>13</v>
      </c>
      <c r="N6" s="209" t="s">
        <v>14</v>
      </c>
      <c r="O6" s="209" t="s">
        <v>15</v>
      </c>
      <c r="P6" s="209" t="s">
        <v>16</v>
      </c>
      <c r="Q6" s="209" t="s">
        <v>754</v>
      </c>
      <c r="R6" s="263" t="s">
        <v>926</v>
      </c>
      <c r="S6" s="263"/>
      <c r="T6" s="202" t="s">
        <v>932</v>
      </c>
      <c r="U6" s="202" t="s">
        <v>10</v>
      </c>
      <c r="V6" s="202" t="s">
        <v>933</v>
      </c>
    </row>
    <row r="7" spans="2:22" s="193" customFormat="1" ht="195" customHeight="1" x14ac:dyDescent="0.25">
      <c r="B7" s="196">
        <v>1</v>
      </c>
      <c r="C7" s="16" t="s">
        <v>19</v>
      </c>
      <c r="D7" s="211" t="s">
        <v>895</v>
      </c>
      <c r="E7" s="212" t="s">
        <v>900</v>
      </c>
      <c r="F7" s="212" t="s">
        <v>899</v>
      </c>
      <c r="G7" s="212" t="s">
        <v>1057</v>
      </c>
      <c r="H7" s="213" t="s">
        <v>952</v>
      </c>
      <c r="I7" s="212" t="s">
        <v>953</v>
      </c>
      <c r="J7" s="212" t="s">
        <v>748</v>
      </c>
      <c r="K7" s="212" t="s">
        <v>747</v>
      </c>
      <c r="L7" s="206" t="s">
        <v>849</v>
      </c>
      <c r="M7" s="212" t="s">
        <v>746</v>
      </c>
      <c r="N7" s="212" t="s">
        <v>738</v>
      </c>
      <c r="O7" s="212" t="s">
        <v>742</v>
      </c>
      <c r="P7" s="206"/>
      <c r="Q7" s="212"/>
      <c r="R7" s="214" t="s">
        <v>922</v>
      </c>
      <c r="S7" s="214" t="s">
        <v>927</v>
      </c>
      <c r="T7" s="199" t="s">
        <v>934</v>
      </c>
      <c r="U7" s="23" t="s">
        <v>798</v>
      </c>
      <c r="V7" s="24" t="s">
        <v>1209</v>
      </c>
    </row>
    <row r="8" spans="2:22" s="193" customFormat="1" ht="127.5" customHeight="1" x14ac:dyDescent="0.25">
      <c r="B8" s="196"/>
      <c r="C8" s="16"/>
      <c r="D8" s="211" t="s">
        <v>996</v>
      </c>
      <c r="E8" s="211" t="s">
        <v>1004</v>
      </c>
      <c r="F8" s="212" t="s">
        <v>1027</v>
      </c>
      <c r="G8" s="212" t="s">
        <v>1000</v>
      </c>
      <c r="H8" s="213" t="s">
        <v>999</v>
      </c>
      <c r="I8" s="215" t="s">
        <v>997</v>
      </c>
      <c r="J8" s="212" t="s">
        <v>1007</v>
      </c>
      <c r="K8" s="212" t="s">
        <v>1008</v>
      </c>
      <c r="L8" s="206" t="s">
        <v>849</v>
      </c>
      <c r="M8" s="212" t="s">
        <v>737</v>
      </c>
      <c r="N8" s="212" t="s">
        <v>741</v>
      </c>
      <c r="O8" s="212" t="s">
        <v>162</v>
      </c>
      <c r="P8" s="206" t="s">
        <v>735</v>
      </c>
      <c r="Q8" s="212"/>
      <c r="R8" s="214" t="s">
        <v>923</v>
      </c>
      <c r="S8" s="214" t="s">
        <v>928</v>
      </c>
      <c r="T8" s="199" t="s">
        <v>934</v>
      </c>
      <c r="U8" s="23" t="s">
        <v>798</v>
      </c>
      <c r="V8" s="24" t="s">
        <v>1206</v>
      </c>
    </row>
    <row r="9" spans="2:22" s="193" customFormat="1" ht="216.75" customHeight="1" x14ac:dyDescent="0.25">
      <c r="B9" s="196"/>
      <c r="C9" s="16"/>
      <c r="D9" s="211" t="s">
        <v>996</v>
      </c>
      <c r="E9" s="212" t="s">
        <v>1003</v>
      </c>
      <c r="F9" s="212" t="s">
        <v>1028</v>
      </c>
      <c r="G9" s="212" t="s">
        <v>1002</v>
      </c>
      <c r="H9" s="213" t="s">
        <v>1006</v>
      </c>
      <c r="I9" s="215" t="s">
        <v>1005</v>
      </c>
      <c r="J9" s="212" t="s">
        <v>1007</v>
      </c>
      <c r="K9" s="212" t="s">
        <v>1008</v>
      </c>
      <c r="L9" s="206" t="s">
        <v>849</v>
      </c>
      <c r="M9" s="212" t="s">
        <v>737</v>
      </c>
      <c r="N9" s="212" t="s">
        <v>741</v>
      </c>
      <c r="O9" s="212" t="s">
        <v>162</v>
      </c>
      <c r="P9" s="206" t="s">
        <v>735</v>
      </c>
      <c r="Q9" s="212"/>
      <c r="R9" s="214" t="s">
        <v>924</v>
      </c>
      <c r="S9" s="214" t="s">
        <v>929</v>
      </c>
      <c r="T9" s="199" t="s">
        <v>934</v>
      </c>
      <c r="U9" s="23" t="s">
        <v>798</v>
      </c>
      <c r="V9" s="24" t="s">
        <v>1218</v>
      </c>
    </row>
    <row r="10" spans="2:22" s="193" customFormat="1" ht="150" customHeight="1" x14ac:dyDescent="0.25">
      <c r="B10" s="196"/>
      <c r="C10" s="16"/>
      <c r="D10" s="211" t="s">
        <v>996</v>
      </c>
      <c r="E10" s="212" t="s">
        <v>1010</v>
      </c>
      <c r="F10" s="212" t="s">
        <v>1029</v>
      </c>
      <c r="G10" s="212" t="s">
        <v>1012</v>
      </c>
      <c r="H10" s="213" t="s">
        <v>1011</v>
      </c>
      <c r="I10" s="215" t="s">
        <v>1009</v>
      </c>
      <c r="J10" s="212" t="s">
        <v>1007</v>
      </c>
      <c r="K10" s="212" t="s">
        <v>1008</v>
      </c>
      <c r="L10" s="206" t="s">
        <v>849</v>
      </c>
      <c r="M10" s="212" t="s">
        <v>737</v>
      </c>
      <c r="N10" s="212" t="s">
        <v>741</v>
      </c>
      <c r="O10" s="212" t="s">
        <v>162</v>
      </c>
      <c r="P10" s="206" t="s">
        <v>735</v>
      </c>
      <c r="Q10" s="212"/>
      <c r="R10" s="214" t="s">
        <v>21</v>
      </c>
      <c r="S10" s="214" t="s">
        <v>930</v>
      </c>
      <c r="T10" s="199" t="s">
        <v>935</v>
      </c>
      <c r="U10" s="23" t="s">
        <v>798</v>
      </c>
      <c r="V10" s="24" t="s">
        <v>1210</v>
      </c>
    </row>
    <row r="11" spans="2:22" s="193" customFormat="1" ht="150" customHeight="1" x14ac:dyDescent="0.25">
      <c r="B11" s="196"/>
      <c r="C11" s="16"/>
      <c r="D11" s="211" t="s">
        <v>996</v>
      </c>
      <c r="E11" s="212" t="s">
        <v>1013</v>
      </c>
      <c r="F11" s="212" t="s">
        <v>1030</v>
      </c>
      <c r="G11" s="212" t="s">
        <v>1014</v>
      </c>
      <c r="H11" s="213" t="s">
        <v>1015</v>
      </c>
      <c r="I11" s="215" t="s">
        <v>1016</v>
      </c>
      <c r="J11" s="212" t="s">
        <v>1007</v>
      </c>
      <c r="K11" s="212" t="s">
        <v>1008</v>
      </c>
      <c r="L11" s="206" t="s">
        <v>849</v>
      </c>
      <c r="M11" s="212" t="s">
        <v>737</v>
      </c>
      <c r="N11" s="212" t="s">
        <v>741</v>
      </c>
      <c r="O11" s="212" t="s">
        <v>162</v>
      </c>
      <c r="P11" s="206" t="s">
        <v>735</v>
      </c>
      <c r="Q11" s="212"/>
      <c r="R11" s="214" t="s">
        <v>937</v>
      </c>
      <c r="S11" s="214" t="s">
        <v>931</v>
      </c>
      <c r="T11" s="199" t="s">
        <v>936</v>
      </c>
      <c r="U11" s="23" t="s">
        <v>798</v>
      </c>
      <c r="V11" s="24" t="s">
        <v>1211</v>
      </c>
    </row>
    <row r="12" spans="2:22" s="193" customFormat="1" ht="101.25" customHeight="1" x14ac:dyDescent="0.25">
      <c r="B12" s="196"/>
      <c r="C12" s="16"/>
      <c r="D12" s="211" t="s">
        <v>996</v>
      </c>
      <c r="E12" s="212" t="s">
        <v>1034</v>
      </c>
      <c r="F12" s="212" t="s">
        <v>1033</v>
      </c>
      <c r="G12" s="212" t="s">
        <v>1035</v>
      </c>
      <c r="H12" s="213" t="s">
        <v>1036</v>
      </c>
      <c r="I12" s="215" t="s">
        <v>1032</v>
      </c>
      <c r="J12" s="212" t="s">
        <v>1007</v>
      </c>
      <c r="K12" s="212" t="s">
        <v>1008</v>
      </c>
      <c r="L12" s="206" t="s">
        <v>849</v>
      </c>
      <c r="M12" s="212" t="s">
        <v>737</v>
      </c>
      <c r="N12" s="212" t="s">
        <v>741</v>
      </c>
      <c r="O12" s="212" t="s">
        <v>162</v>
      </c>
      <c r="P12" s="206" t="s">
        <v>735</v>
      </c>
      <c r="Q12" s="212"/>
      <c r="R12" s="214"/>
      <c r="S12" s="214"/>
      <c r="T12" s="199"/>
      <c r="U12" s="23"/>
      <c r="V12" s="4"/>
    </row>
    <row r="13" spans="2:22" ht="111.6" customHeight="1" x14ac:dyDescent="0.25">
      <c r="B13" s="196"/>
      <c r="C13" s="4"/>
      <c r="D13" s="212" t="s">
        <v>807</v>
      </c>
      <c r="E13" s="212" t="s">
        <v>799</v>
      </c>
      <c r="F13" s="212" t="s">
        <v>800</v>
      </c>
      <c r="G13" s="206" t="s">
        <v>801</v>
      </c>
      <c r="H13" s="216" t="s">
        <v>1081</v>
      </c>
      <c r="I13" s="212" t="s">
        <v>1082</v>
      </c>
      <c r="J13" s="212" t="s">
        <v>747</v>
      </c>
      <c r="K13" s="212" t="s">
        <v>802</v>
      </c>
      <c r="L13" s="212" t="s">
        <v>849</v>
      </c>
      <c r="M13" s="212" t="s">
        <v>746</v>
      </c>
      <c r="N13" s="212" t="s">
        <v>738</v>
      </c>
      <c r="O13" s="212" t="s">
        <v>81</v>
      </c>
      <c r="P13" s="206"/>
      <c r="Q13" s="206"/>
      <c r="R13" s="217"/>
      <c r="S13" s="217"/>
      <c r="T13" s="217"/>
      <c r="U13" s="4"/>
      <c r="V13" s="4"/>
    </row>
    <row r="14" spans="2:22" ht="78" customHeight="1" x14ac:dyDescent="0.25">
      <c r="B14" s="196"/>
      <c r="C14" s="16"/>
      <c r="D14" s="212" t="s">
        <v>807</v>
      </c>
      <c r="E14" s="218" t="s">
        <v>1084</v>
      </c>
      <c r="F14" s="206" t="s">
        <v>803</v>
      </c>
      <c r="G14" s="206" t="s">
        <v>804</v>
      </c>
      <c r="H14" s="216" t="s">
        <v>1081</v>
      </c>
      <c r="I14" s="215" t="s">
        <v>1083</v>
      </c>
      <c r="J14" s="206" t="s">
        <v>748</v>
      </c>
      <c r="K14" s="206" t="s">
        <v>805</v>
      </c>
      <c r="L14" s="206" t="s">
        <v>849</v>
      </c>
      <c r="M14" s="206" t="s">
        <v>746</v>
      </c>
      <c r="N14" s="206" t="s">
        <v>738</v>
      </c>
      <c r="O14" s="206" t="s">
        <v>81</v>
      </c>
      <c r="P14" s="206"/>
      <c r="Q14" s="206"/>
      <c r="R14" s="217"/>
      <c r="S14" s="217"/>
      <c r="T14" s="217"/>
      <c r="U14" s="4"/>
      <c r="V14" s="4"/>
    </row>
    <row r="15" spans="2:22" ht="45.6" customHeight="1" x14ac:dyDescent="0.25">
      <c r="B15" s="196"/>
      <c r="C15" s="16"/>
      <c r="D15" s="212" t="s">
        <v>807</v>
      </c>
      <c r="E15" s="218" t="s">
        <v>1087</v>
      </c>
      <c r="F15" s="206" t="s">
        <v>1086</v>
      </c>
      <c r="G15" s="206" t="s">
        <v>806</v>
      </c>
      <c r="H15" s="216" t="s">
        <v>1081</v>
      </c>
      <c r="I15" s="215" t="s">
        <v>1085</v>
      </c>
      <c r="J15" s="206" t="s">
        <v>747</v>
      </c>
      <c r="K15" s="206" t="s">
        <v>221</v>
      </c>
      <c r="L15" s="206" t="s">
        <v>849</v>
      </c>
      <c r="M15" s="206" t="s">
        <v>746</v>
      </c>
      <c r="N15" s="206" t="s">
        <v>738</v>
      </c>
      <c r="O15" s="206" t="s">
        <v>81</v>
      </c>
      <c r="P15" s="206"/>
      <c r="Q15" s="206"/>
      <c r="R15" s="217"/>
      <c r="S15" s="217"/>
      <c r="T15" s="217"/>
      <c r="U15" s="4"/>
      <c r="V15" s="4"/>
    </row>
    <row r="16" spans="2:22" ht="117" customHeight="1" x14ac:dyDescent="0.25">
      <c r="B16" s="196"/>
      <c r="C16" s="16"/>
      <c r="D16" s="212" t="s">
        <v>825</v>
      </c>
      <c r="E16" s="218" t="s">
        <v>852</v>
      </c>
      <c r="F16" s="206" t="s">
        <v>1088</v>
      </c>
      <c r="G16" s="206" t="s">
        <v>1089</v>
      </c>
      <c r="H16" s="216" t="s">
        <v>1081</v>
      </c>
      <c r="I16" s="206" t="s">
        <v>1041</v>
      </c>
      <c r="J16" s="206" t="s">
        <v>748</v>
      </c>
      <c r="K16" s="206" t="s">
        <v>826</v>
      </c>
      <c r="L16" s="206" t="s">
        <v>849</v>
      </c>
      <c r="M16" s="206" t="s">
        <v>737</v>
      </c>
      <c r="N16" s="206" t="s">
        <v>741</v>
      </c>
      <c r="O16" s="206" t="s">
        <v>81</v>
      </c>
      <c r="P16" s="212"/>
      <c r="Q16" s="212"/>
      <c r="R16" s="217"/>
      <c r="S16" s="217"/>
      <c r="T16" s="217"/>
      <c r="U16" s="4"/>
      <c r="V16" s="4"/>
    </row>
    <row r="17" spans="2:22" ht="111" customHeight="1" x14ac:dyDescent="0.25">
      <c r="B17" s="196"/>
      <c r="C17" s="190" t="s">
        <v>1162</v>
      </c>
      <c r="D17" s="212" t="s">
        <v>297</v>
      </c>
      <c r="E17" s="218" t="s">
        <v>1043</v>
      </c>
      <c r="F17" s="206" t="s">
        <v>1044</v>
      </c>
      <c r="G17" s="206" t="s">
        <v>1090</v>
      </c>
      <c r="H17" s="216" t="s">
        <v>1091</v>
      </c>
      <c r="I17" s="215" t="s">
        <v>1045</v>
      </c>
      <c r="J17" s="212" t="s">
        <v>748</v>
      </c>
      <c r="K17" s="212" t="s">
        <v>303</v>
      </c>
      <c r="L17" s="212" t="s">
        <v>1092</v>
      </c>
      <c r="M17" s="206" t="s">
        <v>746</v>
      </c>
      <c r="N17" s="206" t="s">
        <v>738</v>
      </c>
      <c r="O17" s="212" t="s">
        <v>978</v>
      </c>
      <c r="P17" s="212"/>
      <c r="Q17" s="212"/>
      <c r="R17" s="217"/>
      <c r="S17" s="217"/>
      <c r="T17" s="217"/>
      <c r="U17" s="4"/>
      <c r="V17" s="4"/>
    </row>
    <row r="18" spans="2:22" s="197" customFormat="1" ht="120" customHeight="1" x14ac:dyDescent="0.25">
      <c r="B18" s="196"/>
      <c r="C18" s="190" t="s">
        <v>1162</v>
      </c>
      <c r="D18" s="212" t="s">
        <v>297</v>
      </c>
      <c r="E18" s="218" t="s">
        <v>1047</v>
      </c>
      <c r="F18" s="206" t="s">
        <v>1093</v>
      </c>
      <c r="G18" s="206" t="s">
        <v>1094</v>
      </c>
      <c r="H18" s="216" t="s">
        <v>1095</v>
      </c>
      <c r="I18" s="212" t="s">
        <v>1055</v>
      </c>
      <c r="J18" s="212" t="s">
        <v>748</v>
      </c>
      <c r="K18" s="219" t="s">
        <v>1096</v>
      </c>
      <c r="L18" s="206" t="s">
        <v>849</v>
      </c>
      <c r="M18" s="212" t="s">
        <v>737</v>
      </c>
      <c r="N18" s="212" t="s">
        <v>741</v>
      </c>
      <c r="O18" s="212" t="s">
        <v>384</v>
      </c>
      <c r="P18" s="212" t="s">
        <v>385</v>
      </c>
      <c r="Q18" s="199"/>
      <c r="R18" s="220"/>
      <c r="S18" s="220"/>
      <c r="T18" s="220"/>
      <c r="U18" s="200"/>
      <c r="V18" s="200"/>
    </row>
    <row r="19" spans="2:22" s="197" customFormat="1" ht="120" customHeight="1" x14ac:dyDescent="0.25">
      <c r="B19" s="196"/>
      <c r="C19" s="190" t="s">
        <v>1162</v>
      </c>
      <c r="D19" s="212" t="s">
        <v>297</v>
      </c>
      <c r="E19" s="218" t="s">
        <v>1174</v>
      </c>
      <c r="F19" s="206" t="s">
        <v>1175</v>
      </c>
      <c r="G19" s="206" t="s">
        <v>1176</v>
      </c>
      <c r="H19" s="216" t="s">
        <v>1177</v>
      </c>
      <c r="I19" s="215" t="s">
        <v>1178</v>
      </c>
      <c r="J19" s="212" t="s">
        <v>748</v>
      </c>
      <c r="K19" s="219" t="s">
        <v>1096</v>
      </c>
      <c r="L19" s="206" t="s">
        <v>849</v>
      </c>
      <c r="M19" s="212" t="s">
        <v>737</v>
      </c>
      <c r="N19" s="212" t="s">
        <v>741</v>
      </c>
      <c r="O19" s="212" t="s">
        <v>384</v>
      </c>
      <c r="P19" s="212" t="s">
        <v>385</v>
      </c>
      <c r="Q19" s="199"/>
      <c r="R19" s="220"/>
      <c r="S19" s="220"/>
      <c r="T19" s="220"/>
      <c r="U19" s="200"/>
      <c r="V19" s="200"/>
    </row>
    <row r="20" spans="2:22" s="197" customFormat="1" ht="156.75" customHeight="1" x14ac:dyDescent="0.25">
      <c r="B20" s="196"/>
      <c r="C20" s="190" t="s">
        <v>1162</v>
      </c>
      <c r="D20" s="212" t="s">
        <v>297</v>
      </c>
      <c r="E20" s="218" t="s">
        <v>1164</v>
      </c>
      <c r="F20" s="206" t="s">
        <v>1166</v>
      </c>
      <c r="G20" s="206" t="s">
        <v>1163</v>
      </c>
      <c r="H20" s="216" t="s">
        <v>1165</v>
      </c>
      <c r="I20" s="215" t="s">
        <v>1167</v>
      </c>
      <c r="J20" s="212" t="s">
        <v>748</v>
      </c>
      <c r="K20" s="212" t="s">
        <v>747</v>
      </c>
      <c r="L20" s="206" t="s">
        <v>849</v>
      </c>
      <c r="M20" s="212" t="s">
        <v>746</v>
      </c>
      <c r="N20" s="212" t="s">
        <v>738</v>
      </c>
      <c r="O20" s="212" t="s">
        <v>384</v>
      </c>
      <c r="P20" s="212" t="s">
        <v>385</v>
      </c>
      <c r="Q20" s="199"/>
      <c r="R20" s="220"/>
      <c r="S20" s="220"/>
      <c r="T20" s="220"/>
      <c r="U20" s="200"/>
      <c r="V20" s="200"/>
    </row>
    <row r="21" spans="2:22" s="197" customFormat="1" ht="156.75" customHeight="1" x14ac:dyDescent="0.25">
      <c r="B21" s="196"/>
      <c r="C21" s="190" t="s">
        <v>1162</v>
      </c>
      <c r="D21" s="212" t="s">
        <v>78</v>
      </c>
      <c r="E21" s="218" t="s">
        <v>1180</v>
      </c>
      <c r="F21" s="206" t="s">
        <v>1181</v>
      </c>
      <c r="G21" s="206" t="s">
        <v>1182</v>
      </c>
      <c r="H21" s="216" t="s">
        <v>1183</v>
      </c>
      <c r="I21" s="215" t="s">
        <v>1179</v>
      </c>
      <c r="J21" s="212" t="s">
        <v>748</v>
      </c>
      <c r="K21" s="212" t="s">
        <v>747</v>
      </c>
      <c r="L21" s="206" t="s">
        <v>849</v>
      </c>
      <c r="M21" s="212" t="s">
        <v>746</v>
      </c>
      <c r="N21" s="212" t="s">
        <v>738</v>
      </c>
      <c r="O21" s="212" t="s">
        <v>384</v>
      </c>
      <c r="P21" s="212" t="s">
        <v>385</v>
      </c>
      <c r="Q21" s="199"/>
      <c r="R21" s="220"/>
      <c r="S21" s="220"/>
      <c r="T21" s="220"/>
      <c r="U21" s="200"/>
      <c r="V21" s="200"/>
    </row>
    <row r="22" spans="2:22" s="197" customFormat="1" ht="156.75" customHeight="1" x14ac:dyDescent="0.25">
      <c r="B22" s="196">
        <v>2</v>
      </c>
      <c r="C22" s="190" t="s">
        <v>20</v>
      </c>
      <c r="D22" s="212" t="s">
        <v>878</v>
      </c>
      <c r="E22" s="212" t="s">
        <v>879</v>
      </c>
      <c r="F22" s="212" t="s">
        <v>880</v>
      </c>
      <c r="G22" s="212" t="s">
        <v>881</v>
      </c>
      <c r="H22" s="216" t="s">
        <v>1075</v>
      </c>
      <c r="I22" s="212" t="s">
        <v>1037</v>
      </c>
      <c r="J22" s="212" t="s">
        <v>748</v>
      </c>
      <c r="K22" s="212" t="s">
        <v>747</v>
      </c>
      <c r="L22" s="206" t="s">
        <v>849</v>
      </c>
      <c r="M22" s="212" t="s">
        <v>740</v>
      </c>
      <c r="N22" s="212" t="s">
        <v>738</v>
      </c>
      <c r="O22" s="212" t="s">
        <v>742</v>
      </c>
      <c r="P22" s="212"/>
      <c r="Q22" s="212" t="s">
        <v>882</v>
      </c>
      <c r="R22" s="220"/>
      <c r="S22" s="220"/>
      <c r="T22" s="220"/>
      <c r="U22" s="200"/>
      <c r="V22" s="200"/>
    </row>
    <row r="23" spans="2:22" s="193" customFormat="1" ht="141.6" customHeight="1" x14ac:dyDescent="0.25">
      <c r="B23" s="196"/>
      <c r="C23" s="194"/>
      <c r="D23" s="212" t="s">
        <v>878</v>
      </c>
      <c r="E23" s="212" t="s">
        <v>889</v>
      </c>
      <c r="F23" s="212" t="s">
        <v>890</v>
      </c>
      <c r="G23" s="212" t="s">
        <v>891</v>
      </c>
      <c r="H23" s="213" t="s">
        <v>1079</v>
      </c>
      <c r="I23" s="212" t="s">
        <v>1078</v>
      </c>
      <c r="J23" s="212" t="s">
        <v>748</v>
      </c>
      <c r="K23" s="212" t="s">
        <v>1080</v>
      </c>
      <c r="L23" s="212" t="s">
        <v>849</v>
      </c>
      <c r="M23" s="212" t="s">
        <v>746</v>
      </c>
      <c r="N23" s="212" t="s">
        <v>738</v>
      </c>
      <c r="O23" s="212" t="s">
        <v>742</v>
      </c>
      <c r="P23" s="214"/>
      <c r="Q23" s="211" t="s">
        <v>892</v>
      </c>
      <c r="R23" s="195"/>
      <c r="S23" s="195"/>
      <c r="T23" s="195"/>
      <c r="U23" s="195"/>
      <c r="V23" s="4"/>
    </row>
    <row r="24" spans="2:22" s="197" customFormat="1" ht="156.75" customHeight="1" x14ac:dyDescent="0.25">
      <c r="B24" s="196"/>
      <c r="C24" s="190"/>
      <c r="D24" s="212" t="s">
        <v>878</v>
      </c>
      <c r="E24" s="212" t="s">
        <v>883</v>
      </c>
      <c r="F24" s="212" t="s">
        <v>884</v>
      </c>
      <c r="G24" s="212" t="s">
        <v>885</v>
      </c>
      <c r="H24" s="201" t="s">
        <v>1039</v>
      </c>
      <c r="I24" s="212" t="s">
        <v>1038</v>
      </c>
      <c r="J24" s="212" t="s">
        <v>748</v>
      </c>
      <c r="K24" s="212" t="s">
        <v>747</v>
      </c>
      <c r="L24" s="206" t="s">
        <v>849</v>
      </c>
      <c r="M24" s="212" t="s">
        <v>740</v>
      </c>
      <c r="N24" s="212" t="s">
        <v>738</v>
      </c>
      <c r="O24" s="212" t="s">
        <v>742</v>
      </c>
      <c r="P24" s="212"/>
      <c r="Q24" s="212" t="s">
        <v>882</v>
      </c>
      <c r="R24" s="220"/>
      <c r="S24" s="220"/>
      <c r="T24" s="220"/>
      <c r="U24" s="200"/>
      <c r="V24" s="200"/>
    </row>
    <row r="25" spans="2:22" ht="111" customHeight="1" x14ac:dyDescent="0.25">
      <c r="B25" s="4"/>
      <c r="C25" s="4"/>
      <c r="D25" s="212" t="s">
        <v>426</v>
      </c>
      <c r="E25" s="218" t="s">
        <v>853</v>
      </c>
      <c r="F25" s="206" t="s">
        <v>759</v>
      </c>
      <c r="G25" s="206" t="s">
        <v>769</v>
      </c>
      <c r="H25" s="216" t="s">
        <v>1125</v>
      </c>
      <c r="I25" s="215" t="s">
        <v>1123</v>
      </c>
      <c r="J25" s="212" t="s">
        <v>747</v>
      </c>
      <c r="K25" s="219" t="s">
        <v>766</v>
      </c>
      <c r="L25" s="206" t="s">
        <v>849</v>
      </c>
      <c r="M25" s="212" t="s">
        <v>740</v>
      </c>
      <c r="N25" s="212" t="s">
        <v>741</v>
      </c>
      <c r="O25" s="212" t="s">
        <v>450</v>
      </c>
      <c r="P25" s="213"/>
      <c r="Q25" s="217"/>
      <c r="R25" s="217"/>
      <c r="S25" s="217"/>
      <c r="T25" s="217"/>
      <c r="U25" s="4"/>
      <c r="V25" s="4"/>
    </row>
    <row r="26" spans="2:22" ht="103.9" customHeight="1" x14ac:dyDescent="0.25">
      <c r="B26" s="196"/>
      <c r="C26" s="190"/>
      <c r="D26" s="212" t="s">
        <v>426</v>
      </c>
      <c r="E26" s="218" t="s">
        <v>854</v>
      </c>
      <c r="F26" s="206" t="s">
        <v>760</v>
      </c>
      <c r="G26" s="206" t="s">
        <v>770</v>
      </c>
      <c r="H26" s="216" t="s">
        <v>1126</v>
      </c>
      <c r="I26" s="215" t="s">
        <v>1123</v>
      </c>
      <c r="J26" s="212" t="s">
        <v>747</v>
      </c>
      <c r="K26" s="219" t="s">
        <v>766</v>
      </c>
      <c r="L26" s="206" t="s">
        <v>849</v>
      </c>
      <c r="M26" s="212" t="s">
        <v>740</v>
      </c>
      <c r="N26" s="212" t="s">
        <v>741</v>
      </c>
      <c r="O26" s="212" t="s">
        <v>450</v>
      </c>
      <c r="P26" s="213"/>
      <c r="Q26" s="217"/>
      <c r="R26" s="217"/>
      <c r="S26" s="217"/>
      <c r="T26" s="217"/>
      <c r="U26" s="4"/>
      <c r="V26" s="4"/>
    </row>
    <row r="27" spans="2:22" ht="120.75" customHeight="1" x14ac:dyDescent="0.25">
      <c r="B27" s="196"/>
      <c r="C27" s="16"/>
      <c r="D27" s="212" t="s">
        <v>426</v>
      </c>
      <c r="E27" s="218" t="s">
        <v>855</v>
      </c>
      <c r="F27" s="206" t="s">
        <v>761</v>
      </c>
      <c r="G27" s="206" t="s">
        <v>1098</v>
      </c>
      <c r="H27" s="216" t="s">
        <v>1100</v>
      </c>
      <c r="I27" s="215" t="s">
        <v>1099</v>
      </c>
      <c r="J27" s="206" t="s">
        <v>747</v>
      </c>
      <c r="K27" s="206" t="s">
        <v>772</v>
      </c>
      <c r="L27" s="206" t="s">
        <v>849</v>
      </c>
      <c r="M27" s="212" t="s">
        <v>740</v>
      </c>
      <c r="N27" s="212" t="s">
        <v>741</v>
      </c>
      <c r="O27" s="212" t="s">
        <v>81</v>
      </c>
      <c r="P27" s="213"/>
      <c r="Q27" s="217"/>
      <c r="R27" s="217"/>
      <c r="S27" s="217"/>
      <c r="T27" s="217"/>
      <c r="U27" s="4"/>
      <c r="V27" s="4"/>
    </row>
    <row r="28" spans="2:22" ht="103.9" customHeight="1" x14ac:dyDescent="0.25">
      <c r="B28" s="196"/>
      <c r="C28" s="190"/>
      <c r="D28" s="212" t="s">
        <v>426</v>
      </c>
      <c r="E28" s="218" t="s">
        <v>856</v>
      </c>
      <c r="F28" s="206" t="s">
        <v>762</v>
      </c>
      <c r="G28" s="206" t="s">
        <v>771</v>
      </c>
      <c r="H28" s="216" t="s">
        <v>1127</v>
      </c>
      <c r="I28" s="215" t="s">
        <v>1123</v>
      </c>
      <c r="J28" s="206" t="s">
        <v>747</v>
      </c>
      <c r="K28" s="206" t="s">
        <v>766</v>
      </c>
      <c r="L28" s="206" t="s">
        <v>849</v>
      </c>
      <c r="M28" s="212" t="s">
        <v>740</v>
      </c>
      <c r="N28" s="212" t="s">
        <v>741</v>
      </c>
      <c r="O28" s="212" t="s">
        <v>450</v>
      </c>
      <c r="P28" s="213"/>
      <c r="Q28" s="217"/>
      <c r="R28" s="217"/>
      <c r="S28" s="217"/>
      <c r="T28" s="217"/>
      <c r="U28" s="4"/>
      <c r="V28" s="4"/>
    </row>
    <row r="29" spans="2:22" ht="111" customHeight="1" x14ac:dyDescent="0.25">
      <c r="B29" s="196"/>
      <c r="C29" s="190"/>
      <c r="D29" s="206" t="s">
        <v>426</v>
      </c>
      <c r="E29" s="206" t="s">
        <v>763</v>
      </c>
      <c r="F29" s="206" t="s">
        <v>764</v>
      </c>
      <c r="G29" s="206" t="s">
        <v>767</v>
      </c>
      <c r="H29" s="216" t="s">
        <v>1102</v>
      </c>
      <c r="I29" s="215" t="s">
        <v>1101</v>
      </c>
      <c r="J29" s="206" t="s">
        <v>747</v>
      </c>
      <c r="K29" s="206" t="s">
        <v>768</v>
      </c>
      <c r="L29" s="206" t="s">
        <v>849</v>
      </c>
      <c r="M29" s="206" t="s">
        <v>740</v>
      </c>
      <c r="N29" s="206" t="s">
        <v>738</v>
      </c>
      <c r="O29" s="206" t="s">
        <v>81</v>
      </c>
      <c r="P29" s="213"/>
      <c r="Q29" s="217"/>
      <c r="R29" s="217"/>
      <c r="S29" s="217"/>
      <c r="T29" s="217"/>
      <c r="U29" s="4"/>
      <c r="V29" s="4"/>
    </row>
    <row r="30" spans="2:22" ht="120" customHeight="1" x14ac:dyDescent="0.25">
      <c r="B30" s="196"/>
      <c r="C30" s="190"/>
      <c r="D30" s="206" t="s">
        <v>426</v>
      </c>
      <c r="E30" s="206" t="s">
        <v>763</v>
      </c>
      <c r="F30" s="206" t="s">
        <v>765</v>
      </c>
      <c r="G30" s="206" t="s">
        <v>773</v>
      </c>
      <c r="H30" s="216" t="s">
        <v>1103</v>
      </c>
      <c r="I30" s="215" t="s">
        <v>1097</v>
      </c>
      <c r="J30" s="206" t="s">
        <v>747</v>
      </c>
      <c r="K30" s="206" t="s">
        <v>768</v>
      </c>
      <c r="L30" s="206" t="s">
        <v>849</v>
      </c>
      <c r="M30" s="206" t="s">
        <v>740</v>
      </c>
      <c r="N30" s="206" t="s">
        <v>738</v>
      </c>
      <c r="O30" s="206" t="s">
        <v>81</v>
      </c>
      <c r="P30" s="213"/>
      <c r="Q30" s="217"/>
      <c r="R30" s="217"/>
      <c r="S30" s="217"/>
      <c r="T30" s="217"/>
      <c r="U30" s="4"/>
      <c r="V30" s="4"/>
    </row>
    <row r="31" spans="2:22" ht="147" customHeight="1" x14ac:dyDescent="0.25">
      <c r="B31" s="196"/>
      <c r="C31" s="190"/>
      <c r="D31" s="206" t="s">
        <v>376</v>
      </c>
      <c r="E31" s="206" t="s">
        <v>786</v>
      </c>
      <c r="F31" s="206" t="s">
        <v>787</v>
      </c>
      <c r="G31" s="206" t="s">
        <v>788</v>
      </c>
      <c r="H31" s="216" t="s">
        <v>1105</v>
      </c>
      <c r="I31" s="215" t="s">
        <v>1104</v>
      </c>
      <c r="J31" s="206" t="s">
        <v>747</v>
      </c>
      <c r="K31" s="206" t="s">
        <v>789</v>
      </c>
      <c r="L31" s="206" t="s">
        <v>849</v>
      </c>
      <c r="M31" s="206" t="s">
        <v>746</v>
      </c>
      <c r="N31" s="206" t="s">
        <v>741</v>
      </c>
      <c r="O31" s="212" t="s">
        <v>81</v>
      </c>
      <c r="P31" s="213"/>
      <c r="Q31" s="217"/>
      <c r="R31" s="217"/>
      <c r="S31" s="217"/>
      <c r="T31" s="217"/>
      <c r="U31" s="4"/>
      <c r="V31" s="4"/>
    </row>
    <row r="32" spans="2:22" ht="120" customHeight="1" x14ac:dyDescent="0.25">
      <c r="B32" s="196"/>
      <c r="C32" s="190"/>
      <c r="D32" s="206" t="s">
        <v>376</v>
      </c>
      <c r="E32" s="206" t="s">
        <v>790</v>
      </c>
      <c r="F32" s="206" t="s">
        <v>791</v>
      </c>
      <c r="G32" s="206" t="s">
        <v>792</v>
      </c>
      <c r="H32" s="216" t="s">
        <v>1107</v>
      </c>
      <c r="I32" s="215" t="s">
        <v>1106</v>
      </c>
      <c r="J32" s="206" t="s">
        <v>747</v>
      </c>
      <c r="K32" s="206" t="s">
        <v>793</v>
      </c>
      <c r="L32" s="206" t="s">
        <v>849</v>
      </c>
      <c r="M32" s="206" t="s">
        <v>746</v>
      </c>
      <c r="N32" s="206" t="s">
        <v>738</v>
      </c>
      <c r="O32" s="212" t="s">
        <v>749</v>
      </c>
      <c r="P32" s="206"/>
      <c r="Q32" s="206"/>
      <c r="R32" s="217"/>
      <c r="S32" s="217"/>
      <c r="T32" s="217"/>
      <c r="U32" s="4"/>
      <c r="V32" s="4"/>
    </row>
    <row r="33" spans="2:22" ht="186" customHeight="1" x14ac:dyDescent="0.25">
      <c r="B33" s="196"/>
      <c r="C33" s="190"/>
      <c r="D33" s="206" t="s">
        <v>376</v>
      </c>
      <c r="E33" s="221" t="s">
        <v>857</v>
      </c>
      <c r="F33" s="212" t="s">
        <v>794</v>
      </c>
      <c r="G33" s="212" t="s">
        <v>795</v>
      </c>
      <c r="H33" s="201" t="s">
        <v>984</v>
      </c>
      <c r="I33" s="212" t="s">
        <v>983</v>
      </c>
      <c r="J33" s="212" t="s">
        <v>746</v>
      </c>
      <c r="K33" s="212" t="s">
        <v>796</v>
      </c>
      <c r="L33" s="206" t="s">
        <v>849</v>
      </c>
      <c r="M33" s="212" t="s">
        <v>746</v>
      </c>
      <c r="N33" s="206" t="s">
        <v>738</v>
      </c>
      <c r="O33" s="212" t="s">
        <v>797</v>
      </c>
      <c r="P33" s="222"/>
      <c r="Q33" s="212" t="s">
        <v>851</v>
      </c>
      <c r="R33" s="217"/>
      <c r="S33" s="217"/>
      <c r="T33" s="217"/>
      <c r="U33" s="4"/>
      <c r="V33" s="4"/>
    </row>
    <row r="34" spans="2:22" ht="178.5" customHeight="1" x14ac:dyDescent="0.25">
      <c r="B34" s="196"/>
      <c r="C34" s="3"/>
      <c r="D34" s="211" t="s">
        <v>895</v>
      </c>
      <c r="E34" s="214" t="s">
        <v>859</v>
      </c>
      <c r="F34" s="212" t="s">
        <v>896</v>
      </c>
      <c r="G34" s="212" t="s">
        <v>897</v>
      </c>
      <c r="H34" s="201" t="s">
        <v>955</v>
      </c>
      <c r="I34" s="212" t="s">
        <v>954</v>
      </c>
      <c r="J34" s="212" t="s">
        <v>748</v>
      </c>
      <c r="K34" s="212" t="s">
        <v>747</v>
      </c>
      <c r="L34" s="206" t="s">
        <v>849</v>
      </c>
      <c r="M34" s="212" t="s">
        <v>740</v>
      </c>
      <c r="N34" s="212" t="s">
        <v>738</v>
      </c>
      <c r="O34" s="212" t="s">
        <v>976</v>
      </c>
      <c r="P34" s="213"/>
      <c r="Q34" s="212"/>
      <c r="R34" s="217"/>
      <c r="S34" s="217"/>
      <c r="T34" s="217"/>
      <c r="U34" s="4"/>
      <c r="V34" s="4"/>
    </row>
    <row r="35" spans="2:22" ht="178.5" customHeight="1" x14ac:dyDescent="0.25">
      <c r="B35" s="196"/>
      <c r="C35" s="3"/>
      <c r="D35" s="211" t="s">
        <v>895</v>
      </c>
      <c r="E35" s="214" t="s">
        <v>865</v>
      </c>
      <c r="F35" s="212" t="s">
        <v>1017</v>
      </c>
      <c r="G35" s="212" t="s">
        <v>1019</v>
      </c>
      <c r="H35" s="201" t="s">
        <v>1018</v>
      </c>
      <c r="I35" s="212" t="s">
        <v>1020</v>
      </c>
      <c r="J35" s="212" t="s">
        <v>748</v>
      </c>
      <c r="K35" s="212" t="s">
        <v>747</v>
      </c>
      <c r="L35" s="206" t="s">
        <v>849</v>
      </c>
      <c r="M35" s="212" t="s">
        <v>740</v>
      </c>
      <c r="N35" s="212" t="s">
        <v>738</v>
      </c>
      <c r="O35" s="212" t="s">
        <v>742</v>
      </c>
      <c r="P35" s="213"/>
      <c r="Q35" s="212"/>
      <c r="R35" s="217"/>
      <c r="S35" s="217"/>
      <c r="T35" s="217"/>
      <c r="U35" s="4"/>
      <c r="V35" s="4"/>
    </row>
    <row r="36" spans="2:22" ht="178.5" customHeight="1" x14ac:dyDescent="0.25">
      <c r="B36" s="196"/>
      <c r="C36" s="3"/>
      <c r="D36" s="211" t="s">
        <v>426</v>
      </c>
      <c r="E36" s="214" t="s">
        <v>763</v>
      </c>
      <c r="F36" s="214" t="s">
        <v>1121</v>
      </c>
      <c r="G36" s="212" t="s">
        <v>1124</v>
      </c>
      <c r="H36" s="213" t="s">
        <v>1122</v>
      </c>
      <c r="I36" s="215" t="s">
        <v>1123</v>
      </c>
      <c r="J36" s="212" t="s">
        <v>747</v>
      </c>
      <c r="K36" s="212" t="s">
        <v>748</v>
      </c>
      <c r="L36" s="206" t="s">
        <v>849</v>
      </c>
      <c r="M36" s="212" t="s">
        <v>746</v>
      </c>
      <c r="N36" s="212" t="s">
        <v>738</v>
      </c>
      <c r="O36" s="212" t="s">
        <v>81</v>
      </c>
      <c r="P36" s="206"/>
      <c r="Q36" s="212"/>
      <c r="R36" s="217"/>
      <c r="S36" s="217"/>
      <c r="T36" s="217"/>
      <c r="U36" s="4"/>
      <c r="V36" s="4"/>
    </row>
    <row r="37" spans="2:22" s="193" customFormat="1" ht="141.6" customHeight="1" x14ac:dyDescent="0.25">
      <c r="B37" s="196"/>
      <c r="C37" s="194"/>
      <c r="D37" s="212" t="s">
        <v>895</v>
      </c>
      <c r="E37" s="212" t="s">
        <v>1061</v>
      </c>
      <c r="F37" s="212" t="s">
        <v>1060</v>
      </c>
      <c r="G37" s="212" t="s">
        <v>1062</v>
      </c>
      <c r="H37" s="213" t="s">
        <v>1063</v>
      </c>
      <c r="I37" s="215" t="s">
        <v>1040</v>
      </c>
      <c r="J37" s="212" t="s">
        <v>748</v>
      </c>
      <c r="K37" s="212" t="s">
        <v>747</v>
      </c>
      <c r="L37" s="212" t="s">
        <v>849</v>
      </c>
      <c r="M37" s="212" t="s">
        <v>746</v>
      </c>
      <c r="N37" s="212" t="s">
        <v>738</v>
      </c>
      <c r="O37" s="212" t="s">
        <v>384</v>
      </c>
      <c r="P37" s="214" t="s">
        <v>385</v>
      </c>
      <c r="Q37" s="211"/>
      <c r="R37" s="195"/>
      <c r="S37" s="195"/>
      <c r="T37" s="195"/>
      <c r="U37" s="195"/>
      <c r="V37" s="4"/>
    </row>
    <row r="38" spans="2:22" ht="178.5" customHeight="1" x14ac:dyDescent="0.25">
      <c r="B38" s="196"/>
      <c r="C38" s="3" t="s">
        <v>1168</v>
      </c>
      <c r="D38" s="211" t="s">
        <v>1049</v>
      </c>
      <c r="E38" s="214" t="s">
        <v>1050</v>
      </c>
      <c r="F38" s="211" t="s">
        <v>1051</v>
      </c>
      <c r="G38" s="212" t="s">
        <v>1108</v>
      </c>
      <c r="H38" s="201" t="s">
        <v>1109</v>
      </c>
      <c r="I38" s="215" t="s">
        <v>1052</v>
      </c>
      <c r="J38" s="212" t="s">
        <v>748</v>
      </c>
      <c r="K38" s="212" t="s">
        <v>747</v>
      </c>
      <c r="L38" s="206" t="s">
        <v>849</v>
      </c>
      <c r="M38" s="212" t="s">
        <v>740</v>
      </c>
      <c r="N38" s="212" t="s">
        <v>738</v>
      </c>
      <c r="O38" s="212" t="s">
        <v>384</v>
      </c>
      <c r="P38" s="214" t="s">
        <v>385</v>
      </c>
      <c r="Q38" s="212"/>
      <c r="R38" s="217"/>
      <c r="S38" s="217"/>
      <c r="T38" s="217"/>
      <c r="U38" s="4"/>
      <c r="V38" s="4"/>
    </row>
    <row r="39" spans="2:22" s="193" customFormat="1" ht="141.6" customHeight="1" x14ac:dyDescent="0.25">
      <c r="B39" s="196"/>
      <c r="C39" s="3" t="s">
        <v>1168</v>
      </c>
      <c r="D39" s="212" t="s">
        <v>297</v>
      </c>
      <c r="E39" s="212" t="s">
        <v>1170</v>
      </c>
      <c r="F39" s="212" t="s">
        <v>1171</v>
      </c>
      <c r="G39" s="212" t="s">
        <v>1172</v>
      </c>
      <c r="H39" s="213" t="s">
        <v>1173</v>
      </c>
      <c r="I39" s="215" t="s">
        <v>1169</v>
      </c>
      <c r="J39" s="212" t="s">
        <v>748</v>
      </c>
      <c r="K39" s="212" t="s">
        <v>747</v>
      </c>
      <c r="L39" s="212" t="s">
        <v>849</v>
      </c>
      <c r="M39" s="212" t="s">
        <v>746</v>
      </c>
      <c r="N39" s="212" t="s">
        <v>738</v>
      </c>
      <c r="O39" s="212" t="s">
        <v>384</v>
      </c>
      <c r="P39" s="214" t="s">
        <v>385</v>
      </c>
      <c r="Q39" s="211"/>
      <c r="R39" s="195"/>
      <c r="S39" s="195"/>
      <c r="T39" s="195"/>
      <c r="U39" s="195"/>
      <c r="V39" s="4"/>
    </row>
    <row r="40" spans="2:22" ht="135" customHeight="1" x14ac:dyDescent="0.25">
      <c r="B40" s="196" t="s">
        <v>924</v>
      </c>
      <c r="C40" s="192" t="s">
        <v>22</v>
      </c>
      <c r="D40" s="211" t="s">
        <v>895</v>
      </c>
      <c r="E40" s="214" t="s">
        <v>1026</v>
      </c>
      <c r="F40" s="214" t="s">
        <v>1110</v>
      </c>
      <c r="G40" s="212" t="s">
        <v>1111</v>
      </c>
      <c r="H40" s="201" t="s">
        <v>1113</v>
      </c>
      <c r="I40" s="215" t="s">
        <v>1112</v>
      </c>
      <c r="J40" s="212" t="s">
        <v>748</v>
      </c>
      <c r="K40" s="212" t="s">
        <v>774</v>
      </c>
      <c r="L40" s="206" t="s">
        <v>849</v>
      </c>
      <c r="M40" s="212" t="s">
        <v>746</v>
      </c>
      <c r="N40" s="212" t="s">
        <v>738</v>
      </c>
      <c r="O40" s="212" t="s">
        <v>81</v>
      </c>
      <c r="P40" s="213"/>
      <c r="Q40" s="211"/>
      <c r="R40" s="214"/>
      <c r="S40" s="214"/>
      <c r="T40" s="212"/>
      <c r="U40" s="4"/>
      <c r="V40" s="4"/>
    </row>
    <row r="41" spans="2:22" s="197" customFormat="1" ht="135" customHeight="1" x14ac:dyDescent="0.25">
      <c r="B41" s="196"/>
      <c r="C41" s="190"/>
      <c r="D41" s="219" t="s">
        <v>824</v>
      </c>
      <c r="E41" s="214" t="s">
        <v>858</v>
      </c>
      <c r="F41" s="219" t="s">
        <v>808</v>
      </c>
      <c r="G41" s="223" t="s">
        <v>809</v>
      </c>
      <c r="H41" s="223" t="s">
        <v>1212</v>
      </c>
      <c r="I41" s="224" t="s">
        <v>1130</v>
      </c>
      <c r="J41" s="225" t="s">
        <v>747</v>
      </c>
      <c r="K41" s="219" t="s">
        <v>810</v>
      </c>
      <c r="L41" s="206" t="s">
        <v>849</v>
      </c>
      <c r="M41" s="225" t="s">
        <v>744</v>
      </c>
      <c r="N41" s="225" t="s">
        <v>741</v>
      </c>
      <c r="O41" s="219" t="s">
        <v>81</v>
      </c>
      <c r="P41" s="219"/>
      <c r="Q41" s="225" t="s">
        <v>811</v>
      </c>
      <c r="R41" s="220"/>
      <c r="S41" s="220"/>
      <c r="T41" s="220"/>
      <c r="U41" s="200"/>
      <c r="V41" s="200"/>
    </row>
    <row r="42" spans="2:22" s="197" customFormat="1" ht="54" customHeight="1" x14ac:dyDescent="0.25">
      <c r="B42" s="196"/>
      <c r="C42" s="190"/>
      <c r="D42" s="219" t="s">
        <v>824</v>
      </c>
      <c r="E42" s="214" t="s">
        <v>861</v>
      </c>
      <c r="F42" s="219" t="s">
        <v>813</v>
      </c>
      <c r="G42" s="223" t="s">
        <v>814</v>
      </c>
      <c r="H42" s="223" t="s">
        <v>1161</v>
      </c>
      <c r="I42" s="224" t="s">
        <v>1160</v>
      </c>
      <c r="J42" s="225" t="s">
        <v>747</v>
      </c>
      <c r="K42" s="219" t="s">
        <v>812</v>
      </c>
      <c r="L42" s="206" t="s">
        <v>849</v>
      </c>
      <c r="M42" s="225" t="s">
        <v>744</v>
      </c>
      <c r="N42" s="225" t="s">
        <v>741</v>
      </c>
      <c r="O42" s="219" t="s">
        <v>81</v>
      </c>
      <c r="P42" s="219"/>
      <c r="Q42" s="225" t="s">
        <v>815</v>
      </c>
      <c r="R42" s="220"/>
      <c r="S42" s="220"/>
      <c r="T42" s="220"/>
      <c r="U42" s="200"/>
      <c r="V42" s="200"/>
    </row>
    <row r="43" spans="2:22" s="197" customFormat="1" ht="68.25" customHeight="1" x14ac:dyDescent="0.25">
      <c r="B43" s="196"/>
      <c r="C43" s="190"/>
      <c r="D43" s="219" t="s">
        <v>824</v>
      </c>
      <c r="E43" s="214" t="s">
        <v>1153</v>
      </c>
      <c r="F43" s="219" t="s">
        <v>816</v>
      </c>
      <c r="G43" s="223" t="s">
        <v>1158</v>
      </c>
      <c r="H43" s="223" t="s">
        <v>1159</v>
      </c>
      <c r="I43" s="215" t="s">
        <v>1123</v>
      </c>
      <c r="J43" s="225" t="s">
        <v>747</v>
      </c>
      <c r="K43" s="219" t="s">
        <v>817</v>
      </c>
      <c r="L43" s="206" t="s">
        <v>849</v>
      </c>
      <c r="M43" s="225" t="s">
        <v>744</v>
      </c>
      <c r="N43" s="225" t="s">
        <v>741</v>
      </c>
      <c r="O43" s="219" t="s">
        <v>81</v>
      </c>
      <c r="P43" s="219"/>
      <c r="Q43" s="226"/>
      <c r="R43" s="220"/>
      <c r="S43" s="220"/>
      <c r="T43" s="220"/>
      <c r="U43" s="200"/>
      <c r="V43" s="200"/>
    </row>
    <row r="44" spans="2:22" s="197" customFormat="1" ht="69" customHeight="1" x14ac:dyDescent="0.25">
      <c r="B44" s="196"/>
      <c r="C44" s="190"/>
      <c r="D44" s="219" t="s">
        <v>824</v>
      </c>
      <c r="E44" s="214" t="s">
        <v>863</v>
      </c>
      <c r="F44" s="219" t="s">
        <v>818</v>
      </c>
      <c r="G44" s="223" t="s">
        <v>1156</v>
      </c>
      <c r="H44" s="223" t="s">
        <v>1157</v>
      </c>
      <c r="I44" s="215" t="s">
        <v>1123</v>
      </c>
      <c r="J44" s="225" t="s">
        <v>748</v>
      </c>
      <c r="K44" s="219" t="s">
        <v>819</v>
      </c>
      <c r="L44" s="206" t="s">
        <v>849</v>
      </c>
      <c r="M44" s="225" t="s">
        <v>744</v>
      </c>
      <c r="N44" s="225" t="s">
        <v>738</v>
      </c>
      <c r="O44" s="219" t="s">
        <v>81</v>
      </c>
      <c r="P44" s="219"/>
      <c r="Q44" s="226"/>
      <c r="R44" s="220"/>
      <c r="S44" s="220"/>
      <c r="T44" s="220"/>
      <c r="U44" s="200"/>
      <c r="V44" s="200"/>
    </row>
    <row r="45" spans="2:22" s="197" customFormat="1" ht="77.25" customHeight="1" x14ac:dyDescent="0.25">
      <c r="B45" s="196"/>
      <c r="C45" s="190"/>
      <c r="D45" s="219" t="s">
        <v>824</v>
      </c>
      <c r="E45" s="219" t="s">
        <v>1150</v>
      </c>
      <c r="F45" s="219" t="s">
        <v>820</v>
      </c>
      <c r="G45" s="219" t="s">
        <v>1151</v>
      </c>
      <c r="H45" s="201" t="s">
        <v>1152</v>
      </c>
      <c r="I45" s="215" t="s">
        <v>1123</v>
      </c>
      <c r="J45" s="225" t="s">
        <v>745</v>
      </c>
      <c r="K45" s="219" t="s">
        <v>1117</v>
      </c>
      <c r="L45" s="206" t="s">
        <v>849</v>
      </c>
      <c r="M45" s="212" t="s">
        <v>744</v>
      </c>
      <c r="N45" s="212" t="s">
        <v>738</v>
      </c>
      <c r="O45" s="212" t="s">
        <v>81</v>
      </c>
      <c r="P45" s="219"/>
      <c r="Q45" s="226"/>
      <c r="R45" s="220"/>
      <c r="S45" s="220"/>
      <c r="T45" s="220"/>
      <c r="U45" s="200"/>
      <c r="V45" s="200"/>
    </row>
    <row r="46" spans="2:22" s="197" customFormat="1" ht="135" customHeight="1" x14ac:dyDescent="0.25">
      <c r="B46" s="196"/>
      <c r="C46" s="190"/>
      <c r="D46" s="219" t="s">
        <v>1049</v>
      </c>
      <c r="E46" s="219" t="s">
        <v>1114</v>
      </c>
      <c r="F46" s="219" t="s">
        <v>1115</v>
      </c>
      <c r="G46" s="219" t="s">
        <v>1118</v>
      </c>
      <c r="H46" s="227" t="s">
        <v>1116</v>
      </c>
      <c r="I46" s="228" t="s">
        <v>989</v>
      </c>
      <c r="J46" s="225" t="s">
        <v>745</v>
      </c>
      <c r="K46" s="219" t="s">
        <v>1117</v>
      </c>
      <c r="L46" s="206" t="s">
        <v>1001</v>
      </c>
      <c r="M46" s="212" t="s">
        <v>746</v>
      </c>
      <c r="N46" s="212" t="s">
        <v>738</v>
      </c>
      <c r="O46" s="212" t="s">
        <v>1059</v>
      </c>
      <c r="P46" s="219"/>
      <c r="Q46" s="226"/>
      <c r="R46" s="220"/>
      <c r="S46" s="220"/>
      <c r="T46" s="220"/>
      <c r="U46" s="200"/>
      <c r="V46" s="200"/>
    </row>
    <row r="47" spans="2:22" s="197" customFormat="1" ht="60" x14ac:dyDescent="0.25">
      <c r="B47" s="196"/>
      <c r="C47" s="190"/>
      <c r="D47" s="219" t="s">
        <v>824</v>
      </c>
      <c r="E47" s="219" t="s">
        <v>1153</v>
      </c>
      <c r="F47" s="219" t="s">
        <v>821</v>
      </c>
      <c r="G47" s="219" t="s">
        <v>1154</v>
      </c>
      <c r="H47" s="227" t="s">
        <v>1155</v>
      </c>
      <c r="I47" s="215" t="s">
        <v>1123</v>
      </c>
      <c r="J47" s="225" t="s">
        <v>745</v>
      </c>
      <c r="K47" s="212" t="s">
        <v>745</v>
      </c>
      <c r="L47" s="206" t="s">
        <v>849</v>
      </c>
      <c r="M47" s="212" t="s">
        <v>744</v>
      </c>
      <c r="N47" s="212" t="s">
        <v>738</v>
      </c>
      <c r="O47" s="212" t="s">
        <v>81</v>
      </c>
      <c r="P47" s="219"/>
      <c r="Q47" s="226"/>
      <c r="R47" s="220"/>
      <c r="S47" s="220"/>
      <c r="T47" s="220"/>
      <c r="U47" s="200"/>
      <c r="V47" s="200"/>
    </row>
    <row r="48" spans="2:22" s="197" customFormat="1" ht="105" x14ac:dyDescent="0.25">
      <c r="B48" s="196"/>
      <c r="C48" s="190"/>
      <c r="D48" s="219" t="s">
        <v>824</v>
      </c>
      <c r="E48" s="219" t="s">
        <v>864</v>
      </c>
      <c r="F48" s="219" t="s">
        <v>822</v>
      </c>
      <c r="G48" s="228" t="s">
        <v>823</v>
      </c>
      <c r="H48" s="227" t="s">
        <v>1131</v>
      </c>
      <c r="I48" s="224" t="s">
        <v>966</v>
      </c>
      <c r="J48" s="225" t="s">
        <v>748</v>
      </c>
      <c r="K48" s="219" t="s">
        <v>819</v>
      </c>
      <c r="L48" s="206" t="s">
        <v>849</v>
      </c>
      <c r="M48" s="225" t="s">
        <v>744</v>
      </c>
      <c r="N48" s="225" t="s">
        <v>738</v>
      </c>
      <c r="O48" s="219" t="s">
        <v>81</v>
      </c>
      <c r="P48" s="219"/>
      <c r="Q48" s="226"/>
      <c r="R48" s="220"/>
      <c r="S48" s="220"/>
      <c r="T48" s="220"/>
      <c r="U48" s="200"/>
      <c r="V48" s="200"/>
    </row>
    <row r="49" spans="2:22" s="197" customFormat="1" ht="153" customHeight="1" x14ac:dyDescent="0.25">
      <c r="B49" s="210" t="s">
        <v>1200</v>
      </c>
      <c r="C49" s="235" t="s">
        <v>23</v>
      </c>
      <c r="D49" s="212" t="s">
        <v>878</v>
      </c>
      <c r="E49" s="212" t="s">
        <v>886</v>
      </c>
      <c r="F49" s="212" t="s">
        <v>887</v>
      </c>
      <c r="G49" s="212" t="s">
        <v>888</v>
      </c>
      <c r="H49" s="213" t="s">
        <v>1076</v>
      </c>
      <c r="I49" s="215" t="s">
        <v>1058</v>
      </c>
      <c r="J49" s="212" t="s">
        <v>748</v>
      </c>
      <c r="K49" s="212" t="s">
        <v>747</v>
      </c>
      <c r="L49" s="206" t="s">
        <v>849</v>
      </c>
      <c r="M49" s="212" t="s">
        <v>740</v>
      </c>
      <c r="N49" s="212" t="s">
        <v>738</v>
      </c>
      <c r="O49" s="212" t="s">
        <v>742</v>
      </c>
      <c r="P49" s="212"/>
      <c r="Q49" s="212" t="s">
        <v>882</v>
      </c>
      <c r="R49" s="220"/>
      <c r="S49" s="220"/>
      <c r="T49" s="220"/>
      <c r="U49" s="200"/>
      <c r="V49" s="200"/>
    </row>
    <row r="50" spans="2:22" s="197" customFormat="1" ht="153" customHeight="1" x14ac:dyDescent="0.25">
      <c r="B50" s="210"/>
      <c r="C50" s="235"/>
      <c r="D50" s="219" t="s">
        <v>895</v>
      </c>
      <c r="E50" s="198" t="s">
        <v>858</v>
      </c>
      <c r="F50" s="199" t="s">
        <v>893</v>
      </c>
      <c r="G50" s="199" t="s">
        <v>894</v>
      </c>
      <c r="H50" s="201" t="s">
        <v>959</v>
      </c>
      <c r="I50" s="215" t="s">
        <v>958</v>
      </c>
      <c r="J50" s="225" t="s">
        <v>748</v>
      </c>
      <c r="K50" s="225" t="s">
        <v>965</v>
      </c>
      <c r="L50" s="206" t="s">
        <v>849</v>
      </c>
      <c r="M50" s="199" t="s">
        <v>746</v>
      </c>
      <c r="N50" s="199" t="s">
        <v>738</v>
      </c>
      <c r="O50" s="212" t="s">
        <v>81</v>
      </c>
      <c r="P50" s="226"/>
      <c r="Q50" s="199"/>
      <c r="R50" s="220"/>
      <c r="S50" s="220"/>
      <c r="T50" s="220"/>
      <c r="U50" s="200"/>
      <c r="V50" s="200"/>
    </row>
    <row r="51" spans="2:22" s="197" customFormat="1" ht="135" x14ac:dyDescent="0.25">
      <c r="B51" s="196"/>
      <c r="C51" s="189"/>
      <c r="D51" s="219" t="s">
        <v>655</v>
      </c>
      <c r="E51" s="219" t="s">
        <v>1021</v>
      </c>
      <c r="F51" s="219" t="s">
        <v>960</v>
      </c>
      <c r="G51" s="219" t="s">
        <v>1143</v>
      </c>
      <c r="H51" s="201" t="s">
        <v>961</v>
      </c>
      <c r="I51" s="219" t="s">
        <v>1022</v>
      </c>
      <c r="J51" s="212" t="s">
        <v>748</v>
      </c>
      <c r="K51" s="212" t="s">
        <v>747</v>
      </c>
      <c r="L51" s="206" t="s">
        <v>849</v>
      </c>
      <c r="M51" s="212" t="s">
        <v>744</v>
      </c>
      <c r="N51" s="212" t="s">
        <v>738</v>
      </c>
      <c r="O51" s="212" t="s">
        <v>384</v>
      </c>
      <c r="P51" s="212" t="s">
        <v>385</v>
      </c>
      <c r="Q51" s="199"/>
      <c r="R51" s="220"/>
      <c r="S51" s="220"/>
      <c r="T51" s="220"/>
      <c r="U51" s="200"/>
      <c r="V51" s="200"/>
    </row>
    <row r="52" spans="2:22" s="197" customFormat="1" ht="97.5" customHeight="1" x14ac:dyDescent="0.25">
      <c r="B52" s="196"/>
      <c r="C52" s="189"/>
      <c r="D52" s="219" t="s">
        <v>655</v>
      </c>
      <c r="E52" s="219" t="s">
        <v>994</v>
      </c>
      <c r="F52" s="219" t="s">
        <v>993</v>
      </c>
      <c r="G52" s="219" t="s">
        <v>1144</v>
      </c>
      <c r="H52" s="201" t="s">
        <v>992</v>
      </c>
      <c r="I52" s="219" t="s">
        <v>995</v>
      </c>
      <c r="J52" s="212" t="s">
        <v>748</v>
      </c>
      <c r="K52" s="212" t="s">
        <v>747</v>
      </c>
      <c r="L52" s="206" t="s">
        <v>849</v>
      </c>
      <c r="M52" s="212" t="s">
        <v>744</v>
      </c>
      <c r="N52" s="212" t="s">
        <v>738</v>
      </c>
      <c r="O52" s="212" t="s">
        <v>81</v>
      </c>
      <c r="P52" s="212"/>
      <c r="Q52" s="199"/>
      <c r="R52" s="220"/>
      <c r="S52" s="220"/>
      <c r="T52" s="220"/>
      <c r="U52" s="200"/>
      <c r="V52" s="200"/>
    </row>
    <row r="53" spans="2:22" s="197" customFormat="1" ht="72.75" customHeight="1" x14ac:dyDescent="0.25">
      <c r="B53" s="196"/>
      <c r="C53" s="189"/>
      <c r="D53" s="219" t="s">
        <v>655</v>
      </c>
      <c r="E53" s="219" t="s">
        <v>870</v>
      </c>
      <c r="F53" s="219" t="s">
        <v>1024</v>
      </c>
      <c r="G53" s="219" t="s">
        <v>1023</v>
      </c>
      <c r="H53" s="201" t="s">
        <v>1031</v>
      </c>
      <c r="I53" s="219" t="s">
        <v>1025</v>
      </c>
      <c r="J53" s="212" t="s">
        <v>748</v>
      </c>
      <c r="K53" s="212" t="s">
        <v>747</v>
      </c>
      <c r="L53" s="206" t="s">
        <v>849</v>
      </c>
      <c r="M53" s="212" t="s">
        <v>744</v>
      </c>
      <c r="N53" s="212" t="s">
        <v>738</v>
      </c>
      <c r="O53" s="212" t="s">
        <v>162</v>
      </c>
      <c r="P53" s="201" t="s">
        <v>735</v>
      </c>
      <c r="Q53" s="199"/>
      <c r="R53" s="220"/>
      <c r="S53" s="220"/>
      <c r="T53" s="220"/>
      <c r="U53" s="200"/>
      <c r="V53" s="200"/>
    </row>
    <row r="54" spans="2:22" s="197" customFormat="1" ht="72.75" customHeight="1" x14ac:dyDescent="0.25">
      <c r="B54" s="210"/>
      <c r="C54" s="189"/>
      <c r="D54" s="219" t="s">
        <v>655</v>
      </c>
      <c r="E54" s="219" t="s">
        <v>1213</v>
      </c>
      <c r="F54" s="219" t="s">
        <v>1214</v>
      </c>
      <c r="G54" s="219" t="s">
        <v>1215</v>
      </c>
      <c r="H54" s="201" t="s">
        <v>1216</v>
      </c>
      <c r="I54" s="224" t="s">
        <v>1217</v>
      </c>
      <c r="J54" s="212" t="s">
        <v>748</v>
      </c>
      <c r="K54" s="212" t="s">
        <v>1008</v>
      </c>
      <c r="L54" s="206" t="s">
        <v>849</v>
      </c>
      <c r="M54" s="212" t="s">
        <v>744</v>
      </c>
      <c r="N54" s="212" t="s">
        <v>738</v>
      </c>
      <c r="O54" s="212" t="s">
        <v>162</v>
      </c>
      <c r="P54" s="201" t="s">
        <v>177</v>
      </c>
      <c r="Q54" s="199"/>
      <c r="R54" s="220"/>
      <c r="S54" s="220"/>
      <c r="T54" s="220"/>
      <c r="U54" s="200"/>
      <c r="V54" s="200"/>
    </row>
    <row r="55" spans="2:22" s="197" customFormat="1" ht="72.75" customHeight="1" x14ac:dyDescent="0.25">
      <c r="B55" s="196"/>
      <c r="C55" s="219" t="s">
        <v>1146</v>
      </c>
      <c r="D55" s="219" t="s">
        <v>297</v>
      </c>
      <c r="E55" s="219" t="s">
        <v>1043</v>
      </c>
      <c r="F55" s="219" t="s">
        <v>1048</v>
      </c>
      <c r="G55" s="219" t="s">
        <v>1148</v>
      </c>
      <c r="H55" s="201" t="s">
        <v>1149</v>
      </c>
      <c r="I55" s="212" t="s">
        <v>1046</v>
      </c>
      <c r="J55" s="212" t="s">
        <v>748</v>
      </c>
      <c r="K55" s="212" t="s">
        <v>747</v>
      </c>
      <c r="L55" s="206" t="s">
        <v>849</v>
      </c>
      <c r="M55" s="212" t="s">
        <v>744</v>
      </c>
      <c r="N55" s="212" t="s">
        <v>738</v>
      </c>
      <c r="O55" s="212" t="s">
        <v>384</v>
      </c>
      <c r="P55" s="201" t="s">
        <v>385</v>
      </c>
      <c r="Q55" s="199"/>
      <c r="R55" s="220"/>
      <c r="S55" s="220"/>
      <c r="T55" s="220"/>
      <c r="U55" s="200"/>
      <c r="V55" s="200"/>
    </row>
    <row r="56" spans="2:22" ht="90" x14ac:dyDescent="0.25">
      <c r="B56" s="4"/>
      <c r="C56" s="219" t="s">
        <v>1146</v>
      </c>
      <c r="D56" s="219" t="s">
        <v>655</v>
      </c>
      <c r="E56" s="219" t="s">
        <v>1054</v>
      </c>
      <c r="F56" s="219" t="s">
        <v>1140</v>
      </c>
      <c r="G56" s="219" t="s">
        <v>1141</v>
      </c>
      <c r="H56" s="201" t="s">
        <v>1142</v>
      </c>
      <c r="I56" s="215" t="s">
        <v>1053</v>
      </c>
      <c r="J56" s="212" t="s">
        <v>745</v>
      </c>
      <c r="K56" s="212" t="s">
        <v>745</v>
      </c>
      <c r="L56" s="206" t="s">
        <v>849</v>
      </c>
      <c r="M56" s="212" t="s">
        <v>744</v>
      </c>
      <c r="N56" s="212" t="s">
        <v>738</v>
      </c>
      <c r="O56" s="212" t="s">
        <v>384</v>
      </c>
      <c r="P56" s="201" t="s">
        <v>385</v>
      </c>
      <c r="Q56" s="217"/>
      <c r="R56" s="217"/>
      <c r="S56" s="217"/>
      <c r="T56" s="217"/>
      <c r="U56" s="4"/>
      <c r="V56" s="4"/>
    </row>
    <row r="57" spans="2:22" ht="110.25" customHeight="1" x14ac:dyDescent="0.25">
      <c r="B57" s="4"/>
      <c r="C57" s="219" t="s">
        <v>1147</v>
      </c>
      <c r="D57" s="219" t="s">
        <v>655</v>
      </c>
      <c r="E57" s="219" t="s">
        <v>1056</v>
      </c>
      <c r="F57" s="219" t="s">
        <v>1137</v>
      </c>
      <c r="G57" s="199" t="s">
        <v>1138</v>
      </c>
      <c r="H57" s="201" t="s">
        <v>1139</v>
      </c>
      <c r="I57" s="199" t="s">
        <v>1145</v>
      </c>
      <c r="J57" s="212" t="s">
        <v>739</v>
      </c>
      <c r="K57" s="212" t="s">
        <v>739</v>
      </c>
      <c r="L57" s="206" t="s">
        <v>849</v>
      </c>
      <c r="M57" s="212" t="s">
        <v>744</v>
      </c>
      <c r="N57" s="212" t="s">
        <v>738</v>
      </c>
      <c r="O57" s="212" t="s">
        <v>742</v>
      </c>
      <c r="P57" s="206"/>
      <c r="Q57" s="212"/>
      <c r="R57" s="217"/>
      <c r="S57" s="217"/>
      <c r="T57" s="217"/>
      <c r="U57" s="4"/>
      <c r="V57" s="4"/>
    </row>
    <row r="58" spans="2:22" ht="110.25" customHeight="1" x14ac:dyDescent="0.25">
      <c r="B58" s="4"/>
      <c r="C58" s="219" t="s">
        <v>1147</v>
      </c>
      <c r="D58" s="219" t="s">
        <v>655</v>
      </c>
      <c r="E58" s="219" t="s">
        <v>1185</v>
      </c>
      <c r="F58" s="219" t="s">
        <v>1187</v>
      </c>
      <c r="G58" s="199" t="s">
        <v>1188</v>
      </c>
      <c r="H58" s="201" t="s">
        <v>1189</v>
      </c>
      <c r="I58" s="215" t="s">
        <v>1186</v>
      </c>
      <c r="J58" s="212" t="s">
        <v>748</v>
      </c>
      <c r="K58" s="212" t="s">
        <v>747</v>
      </c>
      <c r="L58" s="206" t="s">
        <v>849</v>
      </c>
      <c r="M58" s="212" t="s">
        <v>744</v>
      </c>
      <c r="N58" s="212" t="s">
        <v>738</v>
      </c>
      <c r="O58" s="212" t="s">
        <v>384</v>
      </c>
      <c r="P58" s="206" t="s">
        <v>385</v>
      </c>
      <c r="Q58" s="212"/>
      <c r="R58" s="217"/>
      <c r="S58" s="217"/>
      <c r="T58" s="217"/>
      <c r="U58" s="4"/>
      <c r="V58" s="4"/>
    </row>
    <row r="59" spans="2:22" ht="110.25" customHeight="1" x14ac:dyDescent="0.25">
      <c r="B59" s="4"/>
      <c r="C59" s="219" t="s">
        <v>1147</v>
      </c>
      <c r="D59" s="219" t="s">
        <v>655</v>
      </c>
      <c r="E59" s="219" t="s">
        <v>1192</v>
      </c>
      <c r="F59" s="219" t="s">
        <v>1193</v>
      </c>
      <c r="G59" s="199" t="s">
        <v>1191</v>
      </c>
      <c r="H59" s="201" t="s">
        <v>1194</v>
      </c>
      <c r="I59" s="199" t="s">
        <v>1190</v>
      </c>
      <c r="J59" s="212" t="s">
        <v>748</v>
      </c>
      <c r="K59" s="212" t="s">
        <v>747</v>
      </c>
      <c r="L59" s="206" t="s">
        <v>849</v>
      </c>
      <c r="M59" s="212" t="s">
        <v>744</v>
      </c>
      <c r="N59" s="212" t="s">
        <v>738</v>
      </c>
      <c r="O59" s="212" t="s">
        <v>384</v>
      </c>
      <c r="P59" s="206" t="s">
        <v>385</v>
      </c>
      <c r="Q59" s="212"/>
      <c r="R59" s="217"/>
      <c r="S59" s="217"/>
      <c r="T59" s="217"/>
      <c r="U59" s="4"/>
      <c r="V59" s="4"/>
    </row>
    <row r="60" spans="2:22" s="197" customFormat="1" ht="93" customHeight="1" x14ac:dyDescent="0.25">
      <c r="B60" s="262" t="s">
        <v>1201</v>
      </c>
      <c r="C60" s="271" t="s">
        <v>25</v>
      </c>
      <c r="D60" s="199" t="s">
        <v>775</v>
      </c>
      <c r="E60" s="229" t="s">
        <v>858</v>
      </c>
      <c r="F60" s="199" t="s">
        <v>776</v>
      </c>
      <c r="G60" s="199" t="s">
        <v>777</v>
      </c>
      <c r="H60" s="268" t="s">
        <v>1119</v>
      </c>
      <c r="I60" s="274" t="s">
        <v>1120</v>
      </c>
      <c r="J60" s="264" t="s">
        <v>747</v>
      </c>
      <c r="K60" s="264" t="s">
        <v>778</v>
      </c>
      <c r="L60" s="265" t="s">
        <v>849</v>
      </c>
      <c r="M60" s="264" t="s">
        <v>737</v>
      </c>
      <c r="N60" s="264" t="s">
        <v>738</v>
      </c>
      <c r="O60" s="266" t="s">
        <v>162</v>
      </c>
      <c r="P60" s="266" t="s">
        <v>163</v>
      </c>
      <c r="Q60" s="267"/>
      <c r="R60" s="256"/>
      <c r="S60" s="256"/>
      <c r="T60" s="256"/>
      <c r="U60" s="259"/>
      <c r="V60" s="259"/>
    </row>
    <row r="61" spans="2:22" s="197" customFormat="1" ht="45" x14ac:dyDescent="0.25">
      <c r="B61" s="262"/>
      <c r="C61" s="272"/>
      <c r="D61" s="199" t="s">
        <v>775</v>
      </c>
      <c r="E61" s="229" t="s">
        <v>867</v>
      </c>
      <c r="F61" s="199" t="s">
        <v>776</v>
      </c>
      <c r="G61" s="199" t="s">
        <v>779</v>
      </c>
      <c r="H61" s="269"/>
      <c r="I61" s="275"/>
      <c r="J61" s="264"/>
      <c r="K61" s="264"/>
      <c r="L61" s="265"/>
      <c r="M61" s="264"/>
      <c r="N61" s="264"/>
      <c r="O61" s="266"/>
      <c r="P61" s="266"/>
      <c r="Q61" s="267"/>
      <c r="R61" s="257"/>
      <c r="S61" s="257"/>
      <c r="T61" s="257"/>
      <c r="U61" s="260"/>
      <c r="V61" s="260"/>
    </row>
    <row r="62" spans="2:22" s="197" customFormat="1" ht="45" x14ac:dyDescent="0.25">
      <c r="B62" s="262"/>
      <c r="C62" s="272"/>
      <c r="D62" s="199" t="s">
        <v>775</v>
      </c>
      <c r="E62" s="229" t="s">
        <v>853</v>
      </c>
      <c r="F62" s="199" t="s">
        <v>780</v>
      </c>
      <c r="G62" s="199" t="s">
        <v>781</v>
      </c>
      <c r="H62" s="269"/>
      <c r="I62" s="275"/>
      <c r="J62" s="264"/>
      <c r="K62" s="264"/>
      <c r="L62" s="265"/>
      <c r="M62" s="264"/>
      <c r="N62" s="264"/>
      <c r="O62" s="266"/>
      <c r="P62" s="266"/>
      <c r="Q62" s="267"/>
      <c r="R62" s="257"/>
      <c r="S62" s="257"/>
      <c r="T62" s="257"/>
      <c r="U62" s="260"/>
      <c r="V62" s="260"/>
    </row>
    <row r="63" spans="2:22" s="197" customFormat="1" ht="45" x14ac:dyDescent="0.25">
      <c r="B63" s="262"/>
      <c r="C63" s="272"/>
      <c r="D63" s="199" t="s">
        <v>775</v>
      </c>
      <c r="E63" s="229" t="s">
        <v>862</v>
      </c>
      <c r="F63" s="199" t="s">
        <v>782</v>
      </c>
      <c r="G63" s="199" t="s">
        <v>783</v>
      </c>
      <c r="H63" s="269"/>
      <c r="I63" s="275"/>
      <c r="J63" s="264"/>
      <c r="K63" s="264"/>
      <c r="L63" s="265"/>
      <c r="M63" s="264"/>
      <c r="N63" s="264"/>
      <c r="O63" s="266"/>
      <c r="P63" s="266"/>
      <c r="Q63" s="267"/>
      <c r="R63" s="257"/>
      <c r="S63" s="257"/>
      <c r="T63" s="257"/>
      <c r="U63" s="260"/>
      <c r="V63" s="260"/>
    </row>
    <row r="64" spans="2:22" s="197" customFormat="1" ht="45" x14ac:dyDescent="0.25">
      <c r="B64" s="262"/>
      <c r="C64" s="272"/>
      <c r="D64" s="199" t="s">
        <v>775</v>
      </c>
      <c r="E64" s="229" t="s">
        <v>868</v>
      </c>
      <c r="F64" s="199" t="s">
        <v>784</v>
      </c>
      <c r="G64" s="199" t="s">
        <v>785</v>
      </c>
      <c r="H64" s="269"/>
      <c r="I64" s="275"/>
      <c r="J64" s="264"/>
      <c r="K64" s="264"/>
      <c r="L64" s="265"/>
      <c r="M64" s="264"/>
      <c r="N64" s="264"/>
      <c r="O64" s="266"/>
      <c r="P64" s="266"/>
      <c r="Q64" s="267"/>
      <c r="R64" s="257"/>
      <c r="S64" s="257"/>
      <c r="T64" s="257"/>
      <c r="U64" s="260"/>
      <c r="V64" s="260"/>
    </row>
    <row r="65" spans="2:22" s="197" customFormat="1" ht="45" x14ac:dyDescent="0.25">
      <c r="B65" s="262"/>
      <c r="C65" s="273"/>
      <c r="D65" s="199" t="s">
        <v>775</v>
      </c>
      <c r="E65" s="230" t="s">
        <v>869</v>
      </c>
      <c r="F65" s="199" t="s">
        <v>776</v>
      </c>
      <c r="G65" s="199" t="s">
        <v>777</v>
      </c>
      <c r="H65" s="270"/>
      <c r="I65" s="276"/>
      <c r="J65" s="264"/>
      <c r="K65" s="264"/>
      <c r="L65" s="265"/>
      <c r="M65" s="264"/>
      <c r="N65" s="264"/>
      <c r="O65" s="266"/>
      <c r="P65" s="266"/>
      <c r="Q65" s="267"/>
      <c r="R65" s="258"/>
      <c r="S65" s="258"/>
      <c r="T65" s="258"/>
      <c r="U65" s="261"/>
      <c r="V65" s="261"/>
    </row>
    <row r="66" spans="2:22" s="197" customFormat="1" ht="150" x14ac:dyDescent="0.25">
      <c r="B66" s="196"/>
      <c r="C66" s="199"/>
      <c r="D66" s="199" t="s">
        <v>848</v>
      </c>
      <c r="E66" s="199" t="s">
        <v>850</v>
      </c>
      <c r="F66" s="199" t="s">
        <v>827</v>
      </c>
      <c r="G66" s="199" t="s">
        <v>828</v>
      </c>
      <c r="H66" s="201" t="s">
        <v>1128</v>
      </c>
      <c r="I66" s="199" t="s">
        <v>849</v>
      </c>
      <c r="J66" s="199" t="s">
        <v>748</v>
      </c>
      <c r="K66" s="199" t="s">
        <v>849</v>
      </c>
      <c r="L66" s="199" t="s">
        <v>849</v>
      </c>
      <c r="M66" s="199" t="s">
        <v>737</v>
      </c>
      <c r="N66" s="199" t="s">
        <v>738</v>
      </c>
      <c r="O66" s="199" t="s">
        <v>384</v>
      </c>
      <c r="P66" s="199" t="s">
        <v>385</v>
      </c>
      <c r="Q66" s="199" t="s">
        <v>829</v>
      </c>
      <c r="R66" s="220"/>
      <c r="S66" s="220"/>
      <c r="T66" s="220"/>
      <c r="U66" s="200"/>
      <c r="V66" s="200"/>
    </row>
    <row r="67" spans="2:22" s="197" customFormat="1" ht="178.5" customHeight="1" x14ac:dyDescent="0.25">
      <c r="B67" s="196"/>
      <c r="C67" s="189"/>
      <c r="D67" s="199" t="s">
        <v>848</v>
      </c>
      <c r="E67" s="199" t="s">
        <v>870</v>
      </c>
      <c r="F67" s="199" t="s">
        <v>830</v>
      </c>
      <c r="G67" s="199" t="s">
        <v>831</v>
      </c>
      <c r="H67" s="201" t="s">
        <v>1129</v>
      </c>
      <c r="I67" s="215" t="s">
        <v>1123</v>
      </c>
      <c r="J67" s="199" t="s">
        <v>747</v>
      </c>
      <c r="K67" s="199" t="s">
        <v>832</v>
      </c>
      <c r="L67" s="199" t="s">
        <v>849</v>
      </c>
      <c r="M67" s="199" t="s">
        <v>737</v>
      </c>
      <c r="N67" s="199" t="s">
        <v>738</v>
      </c>
      <c r="O67" s="199" t="s">
        <v>162</v>
      </c>
      <c r="P67" s="199" t="s">
        <v>735</v>
      </c>
      <c r="Q67" s="199" t="s">
        <v>833</v>
      </c>
      <c r="R67" s="220"/>
      <c r="S67" s="220"/>
      <c r="T67" s="220"/>
      <c r="U67" s="200"/>
      <c r="V67" s="200"/>
    </row>
    <row r="68" spans="2:22" s="197" customFormat="1" ht="345" x14ac:dyDescent="0.25">
      <c r="B68" s="196"/>
      <c r="C68" s="189"/>
      <c r="D68" s="199" t="s">
        <v>848</v>
      </c>
      <c r="E68" s="199" t="s">
        <v>868</v>
      </c>
      <c r="F68" s="199" t="s">
        <v>834</v>
      </c>
      <c r="G68" s="199" t="s">
        <v>831</v>
      </c>
      <c r="H68" s="201" t="s">
        <v>1132</v>
      </c>
      <c r="I68" s="215" t="s">
        <v>1123</v>
      </c>
      <c r="J68" s="199" t="s">
        <v>747</v>
      </c>
      <c r="K68" s="199" t="s">
        <v>835</v>
      </c>
      <c r="L68" s="199" t="s">
        <v>849</v>
      </c>
      <c r="M68" s="199" t="s">
        <v>737</v>
      </c>
      <c r="N68" s="199" t="s">
        <v>738</v>
      </c>
      <c r="O68" s="199" t="s">
        <v>162</v>
      </c>
      <c r="P68" s="199" t="s">
        <v>735</v>
      </c>
      <c r="Q68" s="199" t="s">
        <v>833</v>
      </c>
      <c r="R68" s="220"/>
      <c r="S68" s="220"/>
      <c r="T68" s="220"/>
      <c r="U68" s="200"/>
      <c r="V68" s="200"/>
    </row>
    <row r="69" spans="2:22" s="197" customFormat="1" ht="147" customHeight="1" x14ac:dyDescent="0.25">
      <c r="B69" s="196"/>
      <c r="C69" s="189"/>
      <c r="D69" s="199" t="s">
        <v>848</v>
      </c>
      <c r="E69" s="199" t="s">
        <v>871</v>
      </c>
      <c r="F69" s="199" t="s">
        <v>836</v>
      </c>
      <c r="G69" s="199" t="s">
        <v>831</v>
      </c>
      <c r="H69" s="201" t="s">
        <v>1133</v>
      </c>
      <c r="I69" s="215" t="s">
        <v>1123</v>
      </c>
      <c r="J69" s="199" t="s">
        <v>747</v>
      </c>
      <c r="K69" s="199" t="s">
        <v>837</v>
      </c>
      <c r="L69" s="199" t="s">
        <v>849</v>
      </c>
      <c r="M69" s="199" t="s">
        <v>737</v>
      </c>
      <c r="N69" s="199" t="s">
        <v>738</v>
      </c>
      <c r="O69" s="199" t="s">
        <v>162</v>
      </c>
      <c r="P69" s="199" t="s">
        <v>735</v>
      </c>
      <c r="Q69" s="199" t="s">
        <v>838</v>
      </c>
      <c r="R69" s="220"/>
      <c r="S69" s="220"/>
      <c r="T69" s="220"/>
      <c r="U69" s="200"/>
      <c r="V69" s="200"/>
    </row>
    <row r="70" spans="2:22" s="197" customFormat="1" ht="285" x14ac:dyDescent="0.25">
      <c r="B70" s="196"/>
      <c r="C70" s="189"/>
      <c r="D70" s="199" t="s">
        <v>848</v>
      </c>
      <c r="E70" s="199" t="s">
        <v>872</v>
      </c>
      <c r="F70" s="199" t="s">
        <v>839</v>
      </c>
      <c r="G70" s="199" t="s">
        <v>831</v>
      </c>
      <c r="H70" s="201" t="s">
        <v>1134</v>
      </c>
      <c r="I70" s="215" t="s">
        <v>1123</v>
      </c>
      <c r="J70" s="199" t="s">
        <v>747</v>
      </c>
      <c r="K70" s="199" t="s">
        <v>840</v>
      </c>
      <c r="L70" s="199" t="s">
        <v>849</v>
      </c>
      <c r="M70" s="199" t="s">
        <v>737</v>
      </c>
      <c r="N70" s="199" t="s">
        <v>738</v>
      </c>
      <c r="O70" s="199" t="s">
        <v>162</v>
      </c>
      <c r="P70" s="199" t="s">
        <v>735</v>
      </c>
      <c r="Q70" s="199" t="s">
        <v>841</v>
      </c>
      <c r="R70" s="220"/>
      <c r="S70" s="220"/>
      <c r="T70" s="220"/>
      <c r="U70" s="200"/>
      <c r="V70" s="200"/>
    </row>
    <row r="71" spans="2:22" s="197" customFormat="1" ht="123" customHeight="1" x14ac:dyDescent="0.25">
      <c r="B71" s="196"/>
      <c r="C71" s="189"/>
      <c r="D71" s="199" t="s">
        <v>848</v>
      </c>
      <c r="E71" s="199" t="s">
        <v>873</v>
      </c>
      <c r="F71" s="199" t="s">
        <v>842</v>
      </c>
      <c r="G71" s="199" t="s">
        <v>831</v>
      </c>
      <c r="H71" s="201" t="s">
        <v>1135</v>
      </c>
      <c r="I71" s="215" t="s">
        <v>1123</v>
      </c>
      <c r="J71" s="199" t="s">
        <v>747</v>
      </c>
      <c r="K71" s="199" t="s">
        <v>843</v>
      </c>
      <c r="L71" s="199" t="s">
        <v>849</v>
      </c>
      <c r="M71" s="199" t="s">
        <v>737</v>
      </c>
      <c r="N71" s="199" t="s">
        <v>738</v>
      </c>
      <c r="O71" s="199" t="s">
        <v>162</v>
      </c>
      <c r="P71" s="199" t="s">
        <v>735</v>
      </c>
      <c r="Q71" s="199" t="s">
        <v>844</v>
      </c>
      <c r="R71" s="220"/>
      <c r="S71" s="220"/>
      <c r="T71" s="220"/>
      <c r="U71" s="200"/>
      <c r="V71" s="200"/>
    </row>
    <row r="72" spans="2:22" s="197" customFormat="1" ht="120" customHeight="1" x14ac:dyDescent="0.25">
      <c r="B72" s="196"/>
      <c r="C72" s="189"/>
      <c r="D72" s="199" t="s">
        <v>848</v>
      </c>
      <c r="E72" s="199" t="s">
        <v>874</v>
      </c>
      <c r="F72" s="199" t="s">
        <v>845</v>
      </c>
      <c r="G72" s="199" t="s">
        <v>831</v>
      </c>
      <c r="H72" s="201" t="s">
        <v>1136</v>
      </c>
      <c r="I72" s="215" t="s">
        <v>1123</v>
      </c>
      <c r="J72" s="199" t="s">
        <v>747</v>
      </c>
      <c r="K72" s="199" t="s">
        <v>846</v>
      </c>
      <c r="L72" s="199" t="s">
        <v>849</v>
      </c>
      <c r="M72" s="199" t="s">
        <v>737</v>
      </c>
      <c r="N72" s="199" t="s">
        <v>738</v>
      </c>
      <c r="O72" s="199" t="s">
        <v>162</v>
      </c>
      <c r="P72" s="199" t="s">
        <v>735</v>
      </c>
      <c r="Q72" s="199" t="s">
        <v>847</v>
      </c>
      <c r="R72" s="220"/>
      <c r="S72" s="220"/>
      <c r="T72" s="220"/>
      <c r="U72" s="200"/>
      <c r="V72" s="200"/>
    </row>
    <row r="73" spans="2:22" s="197" customFormat="1" ht="90" x14ac:dyDescent="0.25">
      <c r="B73" s="196">
        <v>5</v>
      </c>
      <c r="C73" s="189" t="s">
        <v>26</v>
      </c>
      <c r="D73" s="199" t="s">
        <v>798</v>
      </c>
      <c r="E73" s="230" t="s">
        <v>763</v>
      </c>
      <c r="F73" s="199" t="s">
        <v>876</v>
      </c>
      <c r="G73" s="199" t="s">
        <v>875</v>
      </c>
      <c r="H73" s="201" t="s">
        <v>1066</v>
      </c>
      <c r="I73" s="199" t="s">
        <v>1067</v>
      </c>
      <c r="J73" s="199" t="s">
        <v>748</v>
      </c>
      <c r="K73" s="199" t="s">
        <v>877</v>
      </c>
      <c r="L73" s="199" t="s">
        <v>849</v>
      </c>
      <c r="M73" s="199" t="s">
        <v>746</v>
      </c>
      <c r="N73" s="206" t="s">
        <v>738</v>
      </c>
      <c r="O73" s="206" t="s">
        <v>81</v>
      </c>
      <c r="P73" s="206"/>
      <c r="Q73" s="220"/>
      <c r="R73" s="220"/>
      <c r="S73" s="220"/>
      <c r="T73" s="220"/>
      <c r="U73" s="200"/>
      <c r="V73" s="200"/>
    </row>
    <row r="74" spans="2:22" s="197" customFormat="1" ht="183.75" customHeight="1" x14ac:dyDescent="0.25">
      <c r="B74" s="200"/>
      <c r="C74" s="199" t="s">
        <v>1205</v>
      </c>
      <c r="D74" s="199" t="s">
        <v>798</v>
      </c>
      <c r="E74" s="230" t="s">
        <v>763</v>
      </c>
      <c r="F74" s="199" t="s">
        <v>718</v>
      </c>
      <c r="G74" s="199" t="s">
        <v>1064</v>
      </c>
      <c r="H74" s="201" t="s">
        <v>1074</v>
      </c>
      <c r="I74" s="199" t="s">
        <v>1073</v>
      </c>
      <c r="J74" s="206" t="s">
        <v>748</v>
      </c>
      <c r="K74" s="206" t="s">
        <v>1065</v>
      </c>
      <c r="L74" s="206" t="s">
        <v>849</v>
      </c>
      <c r="M74" s="206" t="s">
        <v>746</v>
      </c>
      <c r="N74" s="206" t="s">
        <v>738</v>
      </c>
      <c r="O74" s="206" t="s">
        <v>384</v>
      </c>
      <c r="P74" s="206" t="s">
        <v>718</v>
      </c>
      <c r="Q74" s="220"/>
      <c r="R74" s="220"/>
      <c r="S74" s="220"/>
      <c r="T74" s="220"/>
      <c r="U74" s="200"/>
      <c r="V74" s="200"/>
    </row>
    <row r="75" spans="2:22" s="197" customFormat="1" ht="90" x14ac:dyDescent="0.25">
      <c r="B75" s="196" t="s">
        <v>925</v>
      </c>
      <c r="C75" s="189" t="s">
        <v>901</v>
      </c>
      <c r="D75" s="199" t="s">
        <v>297</v>
      </c>
      <c r="E75" s="230" t="s">
        <v>1196</v>
      </c>
      <c r="F75" s="199" t="s">
        <v>1197</v>
      </c>
      <c r="G75" s="199" t="s">
        <v>1195</v>
      </c>
      <c r="H75" s="201" t="s">
        <v>1199</v>
      </c>
      <c r="I75" s="215" t="s">
        <v>1198</v>
      </c>
      <c r="J75" s="199" t="s">
        <v>748</v>
      </c>
      <c r="K75" s="206" t="s">
        <v>904</v>
      </c>
      <c r="L75" s="206" t="s">
        <v>849</v>
      </c>
      <c r="M75" s="199" t="s">
        <v>746</v>
      </c>
      <c r="N75" s="199" t="s">
        <v>741</v>
      </c>
      <c r="O75" s="206" t="s">
        <v>162</v>
      </c>
      <c r="P75" s="199" t="s">
        <v>735</v>
      </c>
      <c r="Q75" s="220"/>
      <c r="R75" s="220"/>
      <c r="S75" s="220"/>
      <c r="T75" s="220"/>
      <c r="U75" s="200"/>
      <c r="V75" s="200"/>
    </row>
    <row r="76" spans="2:22" s="197" customFormat="1" ht="118.5" customHeight="1" x14ac:dyDescent="0.25">
      <c r="B76" s="200"/>
      <c r="C76" s="200"/>
      <c r="D76" s="199" t="s">
        <v>895</v>
      </c>
      <c r="E76" s="198" t="s">
        <v>864</v>
      </c>
      <c r="F76" s="199" t="s">
        <v>903</v>
      </c>
      <c r="G76" s="199" t="s">
        <v>902</v>
      </c>
      <c r="H76" s="201" t="s">
        <v>957</v>
      </c>
      <c r="I76" s="199" t="s">
        <v>956</v>
      </c>
      <c r="J76" s="199" t="s">
        <v>748</v>
      </c>
      <c r="K76" s="206" t="s">
        <v>904</v>
      </c>
      <c r="L76" s="206" t="s">
        <v>849</v>
      </c>
      <c r="M76" s="199" t="s">
        <v>746</v>
      </c>
      <c r="N76" s="199" t="s">
        <v>741</v>
      </c>
      <c r="O76" s="206" t="s">
        <v>384</v>
      </c>
      <c r="P76" s="199" t="s">
        <v>385</v>
      </c>
      <c r="Q76" s="199"/>
      <c r="R76" s="220"/>
      <c r="S76" s="220"/>
      <c r="T76" s="220"/>
      <c r="U76" s="200"/>
      <c r="V76" s="200"/>
    </row>
    <row r="77" spans="2:22" s="197" customFormat="1" ht="108" customHeight="1" x14ac:dyDescent="0.25">
      <c r="B77" s="196"/>
      <c r="C77" s="189"/>
      <c r="D77" s="199" t="s">
        <v>895</v>
      </c>
      <c r="E77" s="198" t="s">
        <v>864</v>
      </c>
      <c r="F77" s="199" t="s">
        <v>898</v>
      </c>
      <c r="G77" s="199" t="s">
        <v>951</v>
      </c>
      <c r="H77" s="201" t="s">
        <v>948</v>
      </c>
      <c r="I77" s="199" t="s">
        <v>949</v>
      </c>
      <c r="J77" s="199" t="s">
        <v>748</v>
      </c>
      <c r="K77" s="206" t="s">
        <v>904</v>
      </c>
      <c r="L77" s="206" t="s">
        <v>849</v>
      </c>
      <c r="M77" s="199" t="s">
        <v>746</v>
      </c>
      <c r="N77" s="199" t="s">
        <v>741</v>
      </c>
      <c r="O77" s="206" t="s">
        <v>384</v>
      </c>
      <c r="P77" s="199" t="s">
        <v>385</v>
      </c>
      <c r="Q77" s="199"/>
      <c r="R77" s="220"/>
      <c r="S77" s="220"/>
      <c r="T77" s="220"/>
      <c r="U77" s="200"/>
      <c r="V77" s="200"/>
    </row>
    <row r="78" spans="2:22" s="197" customFormat="1" ht="97.5" customHeight="1" x14ac:dyDescent="0.25">
      <c r="B78" s="196"/>
      <c r="C78" s="189"/>
      <c r="D78" s="199" t="s">
        <v>895</v>
      </c>
      <c r="E78" s="198" t="s">
        <v>866</v>
      </c>
      <c r="F78" s="199" t="s">
        <v>905</v>
      </c>
      <c r="G78" s="199" t="s">
        <v>906</v>
      </c>
      <c r="H78" s="201" t="s">
        <v>947</v>
      </c>
      <c r="I78" s="199" t="s">
        <v>946</v>
      </c>
      <c r="J78" s="199" t="s">
        <v>748</v>
      </c>
      <c r="K78" s="199" t="s">
        <v>904</v>
      </c>
      <c r="L78" s="199" t="s">
        <v>849</v>
      </c>
      <c r="M78" s="199" t="s">
        <v>746</v>
      </c>
      <c r="N78" s="199" t="s">
        <v>741</v>
      </c>
      <c r="O78" s="199" t="s">
        <v>384</v>
      </c>
      <c r="P78" s="199" t="s">
        <v>385</v>
      </c>
      <c r="Q78" s="199"/>
      <c r="R78" s="220"/>
      <c r="S78" s="220"/>
      <c r="T78" s="220"/>
      <c r="U78" s="200"/>
      <c r="V78" s="200"/>
    </row>
    <row r="79" spans="2:22" s="197" customFormat="1" ht="79.150000000000006" customHeight="1" x14ac:dyDescent="0.25">
      <c r="B79" s="196"/>
      <c r="C79" s="189"/>
      <c r="D79" s="199" t="s">
        <v>895</v>
      </c>
      <c r="E79" s="198" t="s">
        <v>912</v>
      </c>
      <c r="F79" s="199" t="s">
        <v>898</v>
      </c>
      <c r="G79" s="199" t="s">
        <v>1072</v>
      </c>
      <c r="H79" s="201" t="s">
        <v>942</v>
      </c>
      <c r="I79" s="199" t="s">
        <v>1042</v>
      </c>
      <c r="J79" s="199" t="s">
        <v>747</v>
      </c>
      <c r="K79" s="199" t="s">
        <v>747</v>
      </c>
      <c r="L79" s="199" t="s">
        <v>849</v>
      </c>
      <c r="M79" s="199" t="s">
        <v>746</v>
      </c>
      <c r="N79" s="199" t="s">
        <v>741</v>
      </c>
      <c r="O79" s="199" t="s">
        <v>384</v>
      </c>
      <c r="P79" s="199" t="s">
        <v>385</v>
      </c>
      <c r="Q79" s="199"/>
      <c r="R79" s="220"/>
      <c r="S79" s="220"/>
      <c r="T79" s="220"/>
      <c r="U79" s="200"/>
      <c r="V79" s="200"/>
    </row>
    <row r="80" spans="2:22" s="197" customFormat="1" ht="99.6" customHeight="1" x14ac:dyDescent="0.25">
      <c r="B80" s="196"/>
      <c r="C80" s="189"/>
      <c r="D80" s="199" t="s">
        <v>895</v>
      </c>
      <c r="E80" s="198" t="s">
        <v>913</v>
      </c>
      <c r="F80" s="199" t="s">
        <v>910</v>
      </c>
      <c r="G80" s="199" t="s">
        <v>911</v>
      </c>
      <c r="H80" s="201" t="s">
        <v>1071</v>
      </c>
      <c r="I80" s="199" t="s">
        <v>945</v>
      </c>
      <c r="J80" s="199" t="s">
        <v>748</v>
      </c>
      <c r="K80" s="199" t="s">
        <v>904</v>
      </c>
      <c r="L80" s="199" t="s">
        <v>849</v>
      </c>
      <c r="M80" s="199" t="s">
        <v>746</v>
      </c>
      <c r="N80" s="199" t="s">
        <v>741</v>
      </c>
      <c r="O80" s="199" t="s">
        <v>384</v>
      </c>
      <c r="P80" s="199" t="s">
        <v>385</v>
      </c>
      <c r="Q80" s="199"/>
      <c r="R80" s="220"/>
      <c r="S80" s="220"/>
      <c r="T80" s="220"/>
      <c r="U80" s="200"/>
      <c r="V80" s="200"/>
    </row>
    <row r="81" spans="2:22" s="197" customFormat="1" ht="104.25" customHeight="1" x14ac:dyDescent="0.25">
      <c r="B81" s="196"/>
      <c r="C81" s="189"/>
      <c r="D81" s="199" t="s">
        <v>895</v>
      </c>
      <c r="E81" s="198" t="s">
        <v>950</v>
      </c>
      <c r="F81" s="199" t="s">
        <v>980</v>
      </c>
      <c r="G81" s="199" t="s">
        <v>962</v>
      </c>
      <c r="H81" s="201" t="s">
        <v>982</v>
      </c>
      <c r="I81" s="199" t="s">
        <v>981</v>
      </c>
      <c r="J81" s="199" t="s">
        <v>747</v>
      </c>
      <c r="K81" s="199" t="s">
        <v>904</v>
      </c>
      <c r="L81" s="199" t="s">
        <v>740</v>
      </c>
      <c r="M81" s="199" t="s">
        <v>746</v>
      </c>
      <c r="N81" s="199" t="s">
        <v>741</v>
      </c>
      <c r="O81" s="199" t="s">
        <v>384</v>
      </c>
      <c r="P81" s="199" t="s">
        <v>385</v>
      </c>
      <c r="Q81" s="199"/>
      <c r="R81" s="220"/>
      <c r="S81" s="220"/>
      <c r="T81" s="220"/>
      <c r="U81" s="200"/>
      <c r="V81" s="200"/>
    </row>
    <row r="82" spans="2:22" s="197" customFormat="1" ht="106.5" customHeight="1" x14ac:dyDescent="0.25">
      <c r="B82" s="196"/>
      <c r="C82" s="189"/>
      <c r="D82" s="199" t="s">
        <v>895</v>
      </c>
      <c r="E82" s="198" t="s">
        <v>860</v>
      </c>
      <c r="F82" s="199" t="s">
        <v>914</v>
      </c>
      <c r="G82" s="199" t="s">
        <v>915</v>
      </c>
      <c r="H82" s="201" t="s">
        <v>986</v>
      </c>
      <c r="I82" s="199" t="s">
        <v>985</v>
      </c>
      <c r="J82" s="199" t="s">
        <v>747</v>
      </c>
      <c r="K82" s="199" t="s">
        <v>55</v>
      </c>
      <c r="L82" s="199" t="s">
        <v>849</v>
      </c>
      <c r="M82" s="199" t="s">
        <v>746</v>
      </c>
      <c r="N82" s="199" t="s">
        <v>741</v>
      </c>
      <c r="O82" s="199" t="s">
        <v>384</v>
      </c>
      <c r="P82" s="199" t="s">
        <v>385</v>
      </c>
      <c r="Q82" s="199"/>
      <c r="R82" s="220"/>
      <c r="S82" s="220"/>
      <c r="T82" s="220"/>
      <c r="U82" s="200"/>
      <c r="V82" s="200"/>
    </row>
    <row r="83" spans="2:22" s="197" customFormat="1" ht="117.75" customHeight="1" x14ac:dyDescent="0.25">
      <c r="B83" s="196"/>
      <c r="C83" s="189"/>
      <c r="D83" s="199" t="s">
        <v>895</v>
      </c>
      <c r="E83" s="198" t="s">
        <v>919</v>
      </c>
      <c r="F83" s="199" t="s">
        <v>1184</v>
      </c>
      <c r="G83" s="199" t="s">
        <v>1070</v>
      </c>
      <c r="H83" s="201" t="s">
        <v>988</v>
      </c>
      <c r="I83" s="199" t="s">
        <v>987</v>
      </c>
      <c r="J83" s="199" t="s">
        <v>747</v>
      </c>
      <c r="K83" s="199"/>
      <c r="L83" s="199" t="s">
        <v>849</v>
      </c>
      <c r="M83" s="199" t="s">
        <v>744</v>
      </c>
      <c r="N83" s="199" t="s">
        <v>741</v>
      </c>
      <c r="O83" s="212" t="s">
        <v>81</v>
      </c>
      <c r="P83" s="201"/>
      <c r="Q83" s="199"/>
      <c r="R83" s="220"/>
      <c r="S83" s="220"/>
      <c r="T83" s="220"/>
      <c r="U83" s="200"/>
      <c r="V83" s="200"/>
    </row>
    <row r="84" spans="2:22" s="197" customFormat="1" ht="94.5" customHeight="1" x14ac:dyDescent="0.25">
      <c r="B84" s="196"/>
      <c r="C84" s="189"/>
      <c r="D84" s="199" t="s">
        <v>895</v>
      </c>
      <c r="E84" s="198" t="s">
        <v>920</v>
      </c>
      <c r="F84" s="199" t="s">
        <v>921</v>
      </c>
      <c r="G84" s="199" t="s">
        <v>1068</v>
      </c>
      <c r="H84" s="201" t="s">
        <v>1069</v>
      </c>
      <c r="I84" s="199" t="s">
        <v>990</v>
      </c>
      <c r="J84" s="199" t="s">
        <v>748</v>
      </c>
      <c r="K84" s="212" t="s">
        <v>972</v>
      </c>
      <c r="L84" s="219" t="s">
        <v>849</v>
      </c>
      <c r="M84" s="219" t="s">
        <v>744</v>
      </c>
      <c r="N84" s="219" t="s">
        <v>738</v>
      </c>
      <c r="O84" s="199" t="s">
        <v>384</v>
      </c>
      <c r="P84" s="199" t="s">
        <v>385</v>
      </c>
      <c r="Q84" s="199"/>
      <c r="R84" s="220"/>
      <c r="S84" s="220"/>
      <c r="T84" s="220"/>
      <c r="U84" s="200"/>
      <c r="V84" s="200"/>
    </row>
    <row r="85" spans="2:22" s="197" customFormat="1" ht="153.75" customHeight="1" x14ac:dyDescent="0.25">
      <c r="B85" s="196" t="s">
        <v>1202</v>
      </c>
      <c r="C85" s="189" t="s">
        <v>907</v>
      </c>
      <c r="D85" s="199" t="s">
        <v>895</v>
      </c>
      <c r="E85" s="198" t="s">
        <v>908</v>
      </c>
      <c r="F85" s="199" t="s">
        <v>909</v>
      </c>
      <c r="G85" s="199" t="s">
        <v>918</v>
      </c>
      <c r="H85" s="201" t="s">
        <v>941</v>
      </c>
      <c r="I85" s="199" t="s">
        <v>944</v>
      </c>
      <c r="J85" s="212" t="s">
        <v>747</v>
      </c>
      <c r="K85" s="219" t="s">
        <v>747</v>
      </c>
      <c r="L85" s="219" t="s">
        <v>849</v>
      </c>
      <c r="M85" s="219" t="s">
        <v>746</v>
      </c>
      <c r="N85" s="219" t="s">
        <v>741</v>
      </c>
      <c r="O85" s="219" t="s">
        <v>976</v>
      </c>
      <c r="P85" s="201"/>
      <c r="Q85" s="220"/>
      <c r="R85" s="220"/>
      <c r="S85" s="220"/>
      <c r="T85" s="220"/>
      <c r="U85" s="200"/>
      <c r="V85" s="200"/>
    </row>
    <row r="86" spans="2:22" s="197" customFormat="1" ht="167.25" customHeight="1" x14ac:dyDescent="0.25">
      <c r="B86" s="196" t="s">
        <v>1203</v>
      </c>
      <c r="C86" s="189" t="s">
        <v>916</v>
      </c>
      <c r="D86" s="199" t="s">
        <v>895</v>
      </c>
      <c r="E86" s="198" t="s">
        <v>862</v>
      </c>
      <c r="F86" s="199" t="s">
        <v>917</v>
      </c>
      <c r="G86" s="199" t="s">
        <v>918</v>
      </c>
      <c r="H86" s="201" t="s">
        <v>964</v>
      </c>
      <c r="I86" s="199" t="s">
        <v>963</v>
      </c>
      <c r="J86" s="212" t="s">
        <v>747</v>
      </c>
      <c r="K86" s="219" t="s">
        <v>747</v>
      </c>
      <c r="L86" s="206" t="s">
        <v>849</v>
      </c>
      <c r="M86" s="212" t="s">
        <v>737</v>
      </c>
      <c r="N86" s="212" t="s">
        <v>741</v>
      </c>
      <c r="O86" s="212" t="s">
        <v>976</v>
      </c>
      <c r="P86" s="201"/>
      <c r="Q86" s="199"/>
      <c r="R86" s="220"/>
      <c r="S86" s="220"/>
      <c r="T86" s="220"/>
      <c r="U86" s="200"/>
      <c r="V86" s="200"/>
    </row>
    <row r="87" spans="2:22" ht="60" customHeight="1" x14ac:dyDescent="0.25">
      <c r="B87" s="189" t="s">
        <v>1204</v>
      </c>
      <c r="C87" s="189" t="s">
        <v>967</v>
      </c>
      <c r="D87" s="199" t="s">
        <v>968</v>
      </c>
      <c r="E87" s="198" t="s">
        <v>975</v>
      </c>
      <c r="F87" s="199" t="s">
        <v>970</v>
      </c>
      <c r="G87" s="199" t="s">
        <v>973</v>
      </c>
      <c r="H87" s="201" t="s">
        <v>974</v>
      </c>
      <c r="I87" s="212" t="s">
        <v>969</v>
      </c>
      <c r="J87" s="212" t="s">
        <v>748</v>
      </c>
      <c r="K87" s="212" t="s">
        <v>972</v>
      </c>
      <c r="L87" s="206" t="s">
        <v>849</v>
      </c>
      <c r="M87" s="212" t="s">
        <v>746</v>
      </c>
      <c r="N87" s="212" t="s">
        <v>738</v>
      </c>
      <c r="O87" s="212" t="s">
        <v>384</v>
      </c>
      <c r="P87" s="212" t="s">
        <v>385</v>
      </c>
      <c r="Q87" s="217"/>
      <c r="R87" s="217"/>
      <c r="S87" s="217"/>
      <c r="T87" s="217"/>
      <c r="U87" s="4"/>
      <c r="V87" s="4"/>
    </row>
    <row r="88" spans="2:22" ht="17.25" x14ac:dyDescent="0.25">
      <c r="D88" s="205"/>
    </row>
    <row r="89" spans="2:22" ht="17.25" x14ac:dyDescent="0.25">
      <c r="D89" s="205"/>
    </row>
    <row r="90" spans="2:22" ht="17.25" x14ac:dyDescent="0.25">
      <c r="D90" s="205"/>
    </row>
    <row r="91" spans="2:22" ht="17.25" x14ac:dyDescent="0.25">
      <c r="D91" s="205"/>
      <c r="G91" t="s">
        <v>1077</v>
      </c>
    </row>
    <row r="92" spans="2:22" ht="17.25" x14ac:dyDescent="0.25">
      <c r="D92" s="205"/>
    </row>
    <row r="93" spans="2:22" ht="17.25" x14ac:dyDescent="0.25">
      <c r="D93" s="205"/>
    </row>
    <row r="94" spans="2:22" ht="17.25" x14ac:dyDescent="0.25">
      <c r="D94" s="205"/>
    </row>
    <row r="95" spans="2:22" ht="17.25" x14ac:dyDescent="0.25">
      <c r="D95" s="205"/>
    </row>
    <row r="96" spans="2:22" ht="17.25" x14ac:dyDescent="0.25">
      <c r="D96" s="205"/>
    </row>
    <row r="97" spans="4:4" ht="17.25" x14ac:dyDescent="0.25">
      <c r="D97" s="205"/>
    </row>
    <row r="98" spans="4:4" ht="17.25" x14ac:dyDescent="0.25">
      <c r="D98" s="205"/>
    </row>
    <row r="99" spans="4:4" ht="17.25" x14ac:dyDescent="0.25">
      <c r="D99" s="205"/>
    </row>
    <row r="100" spans="4:4" ht="17.25" x14ac:dyDescent="0.25">
      <c r="D100" s="205"/>
    </row>
    <row r="101" spans="4:4" ht="17.25" x14ac:dyDescent="0.25">
      <c r="D101" s="205"/>
    </row>
    <row r="102" spans="4:4" ht="17.25" x14ac:dyDescent="0.25">
      <c r="D102" s="205"/>
    </row>
    <row r="103" spans="4:4" ht="17.25" x14ac:dyDescent="0.25">
      <c r="D103" s="205"/>
    </row>
    <row r="104" spans="4:4" ht="17.25" x14ac:dyDescent="0.25">
      <c r="D104" s="205"/>
    </row>
    <row r="105" spans="4:4" ht="17.25" x14ac:dyDescent="0.25">
      <c r="D105" s="205"/>
    </row>
    <row r="106" spans="4:4" ht="17.25" x14ac:dyDescent="0.25">
      <c r="D106" s="205"/>
    </row>
    <row r="107" spans="4:4" ht="17.25" x14ac:dyDescent="0.25">
      <c r="D107" s="205"/>
    </row>
  </sheetData>
  <mergeCells count="18">
    <mergeCell ref="R60:R65"/>
    <mergeCell ref="S60:S65"/>
    <mergeCell ref="T60:T65"/>
    <mergeCell ref="U60:U65"/>
    <mergeCell ref="V60:V65"/>
    <mergeCell ref="B60:B65"/>
    <mergeCell ref="R6:S6"/>
    <mergeCell ref="J60:J65"/>
    <mergeCell ref="K60:K65"/>
    <mergeCell ref="L60:L65"/>
    <mergeCell ref="M60:M65"/>
    <mergeCell ref="N60:N65"/>
    <mergeCell ref="O60:O65"/>
    <mergeCell ref="P60:P65"/>
    <mergeCell ref="Q60:Q65"/>
    <mergeCell ref="H60:H65"/>
    <mergeCell ref="C60:C65"/>
    <mergeCell ref="I60:I65"/>
  </mergeCells>
  <dataValidations xWindow="1610" yWindow="729" count="4">
    <dataValidation type="list" errorStyle="warning" allowBlank="1" showInputMessage="1" showErrorMessage="1" errorTitle="Solo seleccionar opciones " error="Solo para eventos de participación ciudadana ó rendición de cuentas." promptTitle="Elegir opción" prompt="Celda para seleccionar tipo de evento de participación ciudadana ó rendición de cuentas únicamente." sqref="P51:P60 P66:P87 P34:P49 P7:P32">
      <formula1>INDIRECT($O7)</formula1>
    </dataValidation>
    <dataValidation allowBlank="1" showInputMessage="1" showErrorMessage="1" promptTitle="Comunidades Empresarios Abierto" prompt="Seleccione el_x000a_ enfoque del evento, si está dirigido a atender ciudadanía incorporando enfoque diferencial, evento dirigido al sector empresarial o evento abierto._x000a_" sqref="K87 K84 K37 K39"/>
    <dataValidation type="list" allowBlank="1" showInputMessage="1" showErrorMessage="1" errorTitle="Opción incorrecta" error="Debe seleccionar una de las opciones de Tipo de Evento" promptTitle="Asignar Tipo de Evento" prompt="Seleccionar entre las opciones de Tipo de Evento" sqref="O7:O12 O85:O87 O45:O46 O67:O72 O31:O32 O17:O21 O38 O34:O36 O51:O59">
      <formula1>Evento</formula1>
    </dataValidation>
    <dataValidation type="list" errorStyle="warning" allowBlank="1" showInputMessage="1" showErrorMessage="1" errorTitle="Solo seleccionar opciones " error="Solo para eventos de participación ciudadana ó rendición de cuentas." promptTitle="Elegir opción" prompt="Celda para seleccionar tipo de evento de participación ciudadana ó rendición de cuentas únicamente." sqref="P50">
      <formula1>INDIRECT(#REF!)</formula1>
    </dataValidation>
  </dataValidations>
  <hyperlinks>
    <hyperlink ref="I50" r:id="rId1" display="https://www.cancilleria.gov.co/newsroom/news/colombia-lidera-iii-cumbre-presidencial-prosur-jueves-27-enero-cartagena"/>
    <hyperlink ref="I87" r:id="rId2"/>
    <hyperlink ref="I84" display="https://www.elheraldo.co/la-guajira/el-turismo-una-esperanza-para-el-caserio-wayuu-de-iwouyaa-256623_x000a_https://rubychagui.co/hoy-realizamos-el-lanzamiento-de-nuestra-ley-de-oficios-culturales-en-riohacha/#:~:text=Comunicados%20de%20prensa-,%C2%A1Hoy%20reali"/>
    <hyperlink ref="I8" r:id="rId3"/>
    <hyperlink ref="I9" r:id="rId4"/>
    <hyperlink ref="I49" r:id="rId5"/>
    <hyperlink ref="I37" r:id="rId6"/>
    <hyperlink ref="I23" r:id="rId7"/>
    <hyperlink ref="I13" r:id="rId8"/>
    <hyperlink ref="I17" r:id="rId9"/>
    <hyperlink ref="I15" r:id="rId10"/>
    <hyperlink ref="I14" r:id="rId11"/>
    <hyperlink ref="I27" r:id="rId12" display="https://www.valledelcauca.gov.co/publicaciones/74424/todo-listo-para-el-salon-de-oportunidades-el-valle-se-reactiva/"/>
    <hyperlink ref="I29" r:id="rId13"/>
    <hyperlink ref="I32" r:id="rId14"/>
    <hyperlink ref="I38" r:id="rId15"/>
    <hyperlink ref="I60" r:id="rId16"/>
    <hyperlink ref="I41" r:id="rId17"/>
    <hyperlink ref="I48" r:id="rId18"/>
    <hyperlink ref="I56" r:id="rId19"/>
    <hyperlink ref="I53" r:id="rId20"/>
    <hyperlink ref="I42" r:id="rId21"/>
    <hyperlink ref="I20" r:id="rId22"/>
    <hyperlink ref="I39" r:id="rId23"/>
    <hyperlink ref="I19" r:id="rId24"/>
    <hyperlink ref="I58" r:id="rId25"/>
    <hyperlink ref="I75" r:id="rId26"/>
    <hyperlink ref="I54" r:id="rId27"/>
  </hyperlinks>
  <pageMargins left="0.7" right="0.7" top="0.75" bottom="0.75" header="0.3" footer="0.3"/>
  <pageSetup orientation="portrait" r:id="rId28"/>
  <drawing r:id="rId29"/>
  <extLst>
    <ext xmlns:x14="http://schemas.microsoft.com/office/spreadsheetml/2009/9/main" uri="{CCE6A557-97BC-4b89-ADB6-D9C93CAAB3DF}">
      <x14:dataValidations xmlns:xm="http://schemas.microsoft.com/office/excel/2006/main" xWindow="1610" yWindow="729" count="32">
        <x14:dataValidation type="list" allowBlank="1" showInputMessage="1" showErrorMessage="1" errorTitle="Opción incorrecta" error="Debe seleccionar una de las opciones de Tipo de Evento" promptTitle="Asignar Tipo de Evento" prompt="Seleccionar entre las opciones de Tipo de Evento">
          <x14:formula1>
            <xm:f>Variables!$O$132:$O$138</xm:f>
          </x14:formula1>
          <xm:sqref>O25:O30 O66 O73:O80</xm:sqref>
        </x14:dataValidation>
        <x14:dataValidation type="list" allowBlank="1" showInputMessage="1" showErrorMessage="1" promptTitle="Comercio Industria ó Turismo" prompt="Seleccione si el evento se ejecuta en el marco del Sector Comercio, Industria y Turismo.">
          <x14:formula1>
            <xm:f>Variables!$T$132:$T$135</xm:f>
          </x14:formula1>
          <xm:sqref>M73:M74 L81 M85:M87 M7:M12 M45:M46 M18:M21 M25:M30 M36:M37 M39:M40 M51:M59</xm:sqref>
        </x14:dataValidation>
        <x14:dataValidation type="list" allowBlank="1" showInputMessage="1" showErrorMessage="1" promptTitle="Evento Regional ó Nacional" prompt="Seleccionar si el evento es de carácter nacional ó regional ">
          <x14:formula1>
            <xm:f>Variables!$U$132:$U$133</xm:f>
          </x14:formula1>
          <xm:sqref>N73:N74 N87 N33 N7:N12 N45:N47 N18:N21 N25:N30 N36:N37 N39:N40 N51:N59</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14:formula1>
            <xm:f>Variables!$S$132:$S$137</xm:f>
          </x14:formula1>
          <xm:sqref>J81 J7 J25:J30 J51:J59 J17:J21 J35:J40 J73:J74</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14:formula1>
            <xm:f>[1]Variables!#REF!</xm:f>
          </x14:formula1>
          <xm:sqref>J31:J32 J60 J49 J22:J24</xm:sqref>
        </x14:dataValidation>
        <x14:dataValidation type="list" allowBlank="1" showInputMessage="1" showErrorMessage="1" promptTitle="Evento Regional ó Nacional" prompt="Seleccionar si el evento es de carácter nacional ó regional ">
          <x14:formula1>
            <xm:f>[1]Variables!#REF!</xm:f>
          </x14:formula1>
          <xm:sqref>N31:N32 N23 N60</xm:sqref>
        </x14:dataValidation>
        <x14:dataValidation type="list" allowBlank="1" showInputMessage="1" showErrorMessage="1" promptTitle="Comercio Industria ó Turismo" prompt="Seleccione si el evento se ejecuta en el marco del Sector Comercio, Industria y Turismo.">
          <x14:formula1>
            <xm:f>[1]Variables!#REF!</xm:f>
          </x14:formula1>
          <xm:sqref>M31:M32 M23 M60</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14:formula1>
            <xm:f>[1]Variables!#REF!</xm:f>
          </x14:formula1>
          <xm:sqref>O23:O24 O60 O49</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14:formula1>
            <xm:f>[2]Variables!#REF!</xm:f>
          </x14:formula1>
          <xm:sqref>J13:J15</xm:sqref>
        </x14:dataValidation>
        <x14:dataValidation type="list" allowBlank="1" showInputMessage="1" showErrorMessage="1" promptTitle="Evento Regional ó Nacional" prompt="Seleccionar si el evento es de carácter nacional ó regional ">
          <x14:formula1>
            <xm:f>[2]Variables!#REF!</xm:f>
          </x14:formula1>
          <xm:sqref>N13:N15 N17</xm:sqref>
        </x14:dataValidation>
        <x14:dataValidation type="list" allowBlank="1" showInputMessage="1" showErrorMessage="1" promptTitle="Comercio Industria ó Turismo" prompt="Seleccione si el evento se ejecuta en el marco del Sector Comercio, Industria y Turismo.">
          <x14:formula1>
            <xm:f>[2]Variables!#REF!</xm:f>
          </x14:formula1>
          <xm:sqref>M13:M15 M17</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14:formula1>
            <xm:f>[2]Variables!#REF!</xm:f>
          </x14:formula1>
          <xm:sqref>O13:O15</xm:sqref>
        </x14:dataValidation>
        <x14:dataValidation type="list" allowBlank="1" showInputMessage="1" showErrorMessage="1" promptTitle="Evento Regional ó Nacional" prompt="Seleccionar si el evento es de carácter nacional ó regional ">
          <x14:formula1>
            <xm:f>[3]Variables!#REF!</xm:f>
          </x14:formula1>
          <xm:sqref>N48 N41:N44</xm:sqref>
        </x14:dataValidation>
        <x14:dataValidation type="list" allowBlank="1" showInputMessage="1" showErrorMessage="1" promptTitle="Comercio Industria ó Turismo" prompt="Seleccione si el evento se ejecuta en el marco del Sector Comercio, Industria y Turismo.">
          <x14:formula1>
            <xm:f>[3]Variables!#REF!</xm:f>
          </x14:formula1>
          <xm:sqref>M47:M48 M41:M44</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14:formula1>
            <xm:f>[3]Variables!#REF!</xm:f>
          </x14:formula1>
          <xm:sqref>O47:O48 O41:O44</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14:formula1>
            <xm:f>[4]Variables!#REF!</xm:f>
          </x14:formula1>
          <xm:sqref>O16</xm:sqref>
        </x14:dataValidation>
        <x14:dataValidation type="list" allowBlank="1" showInputMessage="1" showErrorMessage="1" errorTitle="Seleccionar Evento" error="Por favor seleccionar evento nacional o regional." promptTitle="Evento Regional ó Nacional" prompt="Seleccionar si el evento es de carácter nacional ó regional ">
          <x14:formula1>
            <xm:f>[4]Variables!#REF!</xm:f>
          </x14:formula1>
          <xm:sqref>N16</xm:sqref>
        </x14:dataValidation>
        <x14:dataValidation type="list" allowBlank="1" showInputMessage="1" showErrorMessage="1" promptTitle="Comercio Industria ó Turismo" prompt="Seleccione si el evento se ejecuta en el marco del Sector Comercio, Industria ó Turismo, o es de carácter transversal al Sector.">
          <x14:formula1>
            <xm:f>[4]Variables!#REF!</xm:f>
          </x14:formula1>
          <xm:sqref>M16</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14:formula1>
            <xm:f>[4]Variables!#REF!</xm:f>
          </x14:formula1>
          <xm:sqref>J16</xm:sqref>
        </x14:dataValidation>
        <x14:dataValidation type="list" allowBlank="1" showInputMessage="1" showErrorMessage="1" promptTitle="Comercio Industria ó Turismo" prompt="Seleccione si el evento se ejecuta en el marco del Sector Comercio, Industria y Turismo.">
          <x14:formula1>
            <xm:f>[5]Variables!#REF!</xm:f>
          </x14:formula1>
          <xm:sqref>M66:M72</xm:sqref>
        </x14:dataValidation>
        <x14:dataValidation type="list" allowBlank="1" showInputMessage="1" showErrorMessage="1" promptTitle="Evento Regional ó Nacional" prompt="Seleccionar si el evento es de carácter nacional ó regional ">
          <x14:formula1>
            <xm:f>[5]Variables!#REF!</xm:f>
          </x14:formula1>
          <xm:sqref>N66:N72</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14:formula1>
            <xm:f>[5]Variables!#REF!</xm:f>
          </x14:formula1>
          <xm:sqref>J66:J72</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14:formula1>
            <xm:f>[6]Variables!#REF!</xm:f>
          </x14:formula1>
          <xm:sqref>J82:J84 J75:J80 K79 J34:K34 K49 K22 K24</xm:sqref>
        </x14:dataValidation>
        <x14:dataValidation type="list" allowBlank="1" showInputMessage="1" showErrorMessage="1" promptTitle="Evento Regional ó Nacional" prompt="Seleccionar si el evento es de carácter nacional ó regional ">
          <x14:formula1>
            <xm:f>[6]Variables!#REF!</xm:f>
          </x14:formula1>
          <xm:sqref>N50 N75:N86 N38 N34:N35</xm:sqref>
        </x14:dataValidation>
        <x14:dataValidation type="list" allowBlank="1" showInputMessage="1" showErrorMessage="1" promptTitle="Comercio Industria ó Turismo" prompt="Seleccione si el evento se ejecuta en el marco del Sector Comercio, Industria y Turismo.">
          <x14:formula1>
            <xm:f>[6]Variables!#REF!</xm:f>
          </x14:formula1>
          <xm:sqref>M50 M75:M84 M38 M34:M35</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14:formula1>
            <xm:f>Variables!$O$132:$O$141</xm:f>
          </x14:formula1>
          <xm:sqref>O81:O84 O50 O22 O37 O39:O40</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14:formula1>
            <xm:f>Variables!$O$134:$O$149</xm:f>
          </x14:formula1>
          <xm:sqref>J8:J12</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14:formula1>
            <xm:f>Variables!$S$132:$S$140</xm:f>
          </x14:formula1>
          <xm:sqref>K7:K12 K47 K20:K21 K38 K35:K36 K51:K59</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14:formula1>
            <xm:f>Variables!$S$132:$S$139</xm:f>
          </x14:formula1>
          <xm:sqref>J85:J87</xm:sqref>
        </x14:dataValidation>
        <x14:dataValidation type="list" allowBlank="1" showInputMessage="1" showErrorMessage="1" errorTitle="Seleccionar Evento" error="Por favor seleccionar evento nacional o regional." promptTitle="Evento Regional ó Nacional" prompt="Seleccionar si el evento es de carácter nacional ó regional ">
          <x14:formula1>
            <xm:f>[1]Variables!#REF!</xm:f>
          </x14:formula1>
          <xm:sqref>N49 N22 N24</xm:sqref>
        </x14:dataValidation>
        <x14:dataValidation type="list" allowBlank="1" showInputMessage="1" showErrorMessage="1" promptTitle="Comercio Industria ó Turismo" prompt="Seleccione si el evento se ejecuta en el marco del Sector Comercio, Industria ó Turismo, o es de carácter transversal al Sector.">
          <x14:formula1>
            <xm:f>[1]Variables!#REF!</xm:f>
          </x14:formula1>
          <xm:sqref>M49 M22 M24</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14:formula1>
            <xm:f>[3]Variables!#REF!</xm:f>
          </x14:formula1>
          <xm:sqref>J41:J48 J50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BR150"/>
  <sheetViews>
    <sheetView topLeftCell="K127" zoomScale="66" zoomScaleNormal="66" workbookViewId="0">
      <selection activeCell="O151" sqref="O151"/>
    </sheetView>
  </sheetViews>
  <sheetFormatPr baseColWidth="10" defaultColWidth="11.42578125" defaultRowHeight="15" x14ac:dyDescent="0.25"/>
  <cols>
    <col min="1" max="1" width="2.42578125" customWidth="1"/>
    <col min="2" max="2" width="6" style="1" customWidth="1"/>
    <col min="3" max="3" width="34.42578125" style="1" customWidth="1"/>
    <col min="4" max="4" width="23.7109375" style="1" customWidth="1"/>
    <col min="5" max="5" width="15.28515625" style="1" customWidth="1"/>
    <col min="6" max="6" width="15.7109375" style="1" customWidth="1"/>
    <col min="7" max="7" width="12.28515625" style="1" customWidth="1"/>
    <col min="8" max="8" width="12.7109375" style="1" customWidth="1"/>
    <col min="9" max="9" width="25" style="5" customWidth="1"/>
    <col min="10" max="10" width="28.7109375" style="1" customWidth="1"/>
    <col min="11" max="11" width="22" style="1" customWidth="1"/>
    <col min="12" max="12" width="23.42578125" style="1" customWidth="1"/>
    <col min="13" max="13" width="19.42578125" style="5" customWidth="1"/>
    <col min="14" max="14" width="24" style="5" customWidth="1"/>
    <col min="15" max="15" width="47.28515625" style="5" customWidth="1"/>
    <col min="16" max="16" width="32" style="5" customWidth="1"/>
    <col min="17" max="17" width="80.42578125" customWidth="1"/>
    <col min="18" max="18" width="20.42578125" customWidth="1"/>
    <col min="19" max="19" width="28.28515625" style="12" customWidth="1"/>
    <col min="20" max="20" width="31.42578125" customWidth="1"/>
    <col min="21" max="21" width="21.28515625" style="1" customWidth="1"/>
    <col min="22" max="22" width="15.42578125" customWidth="1"/>
    <col min="23" max="23" width="11.28515625" style="12" customWidth="1"/>
    <col min="24" max="24" width="19.42578125" customWidth="1"/>
    <col min="25" max="25" width="11.28515625" style="12" customWidth="1"/>
    <col min="26" max="26" width="16.28515625" customWidth="1"/>
    <col min="27" max="27" width="14.28515625" style="12" customWidth="1"/>
    <col min="28" max="28" width="19" customWidth="1"/>
    <col min="29" max="29" width="14.28515625" style="12" customWidth="1"/>
    <col min="30" max="30" width="16.28515625" customWidth="1"/>
    <col min="31" max="31" width="10.7109375" style="1" customWidth="1"/>
    <col min="32" max="32" width="15" style="6" customWidth="1"/>
    <col min="33" max="33" width="10.7109375" style="1" customWidth="1"/>
    <col min="34" max="34" width="14.42578125" style="1" customWidth="1"/>
    <col min="35" max="35" width="10.7109375" style="1" customWidth="1"/>
    <col min="36" max="36" width="24.7109375" style="6" customWidth="1"/>
    <col min="37" max="37" width="15.42578125" style="1" customWidth="1"/>
    <col min="38" max="38" width="12.28515625" style="6" customWidth="1"/>
    <col min="39" max="39" width="14.28515625" style="1" customWidth="1"/>
    <col min="40" max="40" width="18.28515625" style="6" customWidth="1"/>
    <col min="41" max="41" width="17.42578125" style="1" customWidth="1"/>
    <col min="42" max="42" width="14.7109375" style="6" customWidth="1"/>
    <col min="43" max="43" width="13.28515625" style="1" customWidth="1"/>
    <col min="44" max="44" width="15.42578125" style="6" customWidth="1"/>
    <col min="45" max="45" width="15.7109375" style="1" customWidth="1"/>
    <col min="46" max="46" width="15.42578125" style="1" customWidth="1"/>
    <col min="47" max="47" width="17.42578125" style="1" customWidth="1"/>
    <col min="48" max="48" width="16.7109375" style="1" customWidth="1"/>
    <col min="49" max="49" width="15.7109375" style="6" customWidth="1"/>
    <col min="50" max="50" width="11" style="1" customWidth="1"/>
    <col min="51" max="51" width="13.7109375" style="6" customWidth="1"/>
    <col min="52" max="52" width="10.42578125" style="1" customWidth="1"/>
    <col min="53" max="53" width="14.28515625" style="6" customWidth="1"/>
    <col min="54" max="54" width="10.28515625" style="1" customWidth="1"/>
    <col min="55" max="55" width="16.42578125" style="6" customWidth="1"/>
    <col min="56" max="56" width="11.42578125" style="1" customWidth="1"/>
    <col min="57" max="57" width="15.28515625" style="6" customWidth="1"/>
    <col min="58" max="58" width="11.7109375" style="12" customWidth="1"/>
    <col min="59" max="59" width="11.42578125" style="7" customWidth="1"/>
    <col min="60" max="60" width="10.7109375" style="12" customWidth="1"/>
    <col min="61" max="61" width="12.42578125" style="7" customWidth="1"/>
    <col min="62" max="62" width="11.42578125" style="12" customWidth="1"/>
    <col min="63" max="63" width="12.28515625" style="7" customWidth="1"/>
    <col min="64" max="64" width="12.7109375" style="12" customWidth="1"/>
    <col min="65" max="65" width="15.42578125" style="13" customWidth="1"/>
    <col min="66" max="66" width="75.7109375" style="7" customWidth="1"/>
    <col min="67" max="68" width="21" style="7" customWidth="1"/>
    <col min="69" max="69" width="13.7109375" style="6" customWidth="1"/>
    <col min="70" max="70" width="38" customWidth="1"/>
  </cols>
  <sheetData>
    <row r="1" spans="2:70" ht="23.25" hidden="1" customHeight="1" x14ac:dyDescent="0.25">
      <c r="B1" s="281" t="s">
        <v>27</v>
      </c>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2"/>
      <c r="AU1" s="282"/>
      <c r="AV1" s="282"/>
      <c r="AW1" s="282"/>
      <c r="AX1" s="282"/>
      <c r="AY1" s="282"/>
      <c r="AZ1" s="282"/>
      <c r="BA1" s="282"/>
      <c r="BB1" s="282"/>
      <c r="BC1" s="282"/>
      <c r="BD1" s="282"/>
      <c r="BE1" s="282"/>
      <c r="BF1" s="282"/>
      <c r="BG1" s="282"/>
      <c r="BH1" s="282"/>
      <c r="BI1" s="282"/>
      <c r="BJ1" s="282"/>
      <c r="BK1" s="282"/>
      <c r="BL1" s="282"/>
      <c r="BM1" s="282"/>
      <c r="BN1" s="282"/>
      <c r="BO1" s="282"/>
      <c r="BP1" s="282"/>
      <c r="BQ1" s="282"/>
      <c r="BR1" s="282"/>
    </row>
    <row r="2" spans="2:70" hidden="1" x14ac:dyDescent="0.25">
      <c r="B2" s="281"/>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c r="AX2" s="282"/>
      <c r="AY2" s="282"/>
      <c r="AZ2" s="282"/>
      <c r="BA2" s="282"/>
      <c r="BB2" s="282"/>
      <c r="BC2" s="282"/>
      <c r="BD2" s="282"/>
      <c r="BE2" s="282"/>
      <c r="BF2" s="282"/>
      <c r="BG2" s="282"/>
      <c r="BH2" s="282"/>
      <c r="BI2" s="282"/>
      <c r="BJ2" s="282"/>
      <c r="BK2" s="282"/>
      <c r="BL2" s="282"/>
      <c r="BM2" s="282"/>
      <c r="BN2" s="282"/>
      <c r="BO2" s="282"/>
      <c r="BP2" s="282"/>
      <c r="BQ2" s="282"/>
      <c r="BR2" s="282"/>
    </row>
    <row r="3" spans="2:70" hidden="1" x14ac:dyDescent="0.25">
      <c r="B3" s="281"/>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c r="AS3" s="282"/>
      <c r="AT3" s="282"/>
      <c r="AU3" s="282"/>
      <c r="AV3" s="282"/>
      <c r="AW3" s="282"/>
      <c r="AX3" s="282"/>
      <c r="AY3" s="282"/>
      <c r="AZ3" s="282"/>
      <c r="BA3" s="282"/>
      <c r="BB3" s="282"/>
      <c r="BC3" s="282"/>
      <c r="BD3" s="282"/>
      <c r="BE3" s="282"/>
      <c r="BF3" s="282"/>
      <c r="BG3" s="282"/>
      <c r="BH3" s="282"/>
      <c r="BI3" s="282"/>
      <c r="BJ3" s="282"/>
      <c r="BK3" s="282"/>
      <c r="BL3" s="282"/>
      <c r="BM3" s="282"/>
      <c r="BN3" s="282"/>
      <c r="BO3" s="282"/>
      <c r="BP3" s="282"/>
      <c r="BQ3" s="282"/>
      <c r="BR3" s="282"/>
    </row>
    <row r="4" spans="2:70" s="2" customFormat="1" ht="48" hidden="1" customHeight="1" x14ac:dyDescent="0.25">
      <c r="B4" s="277" t="s">
        <v>8</v>
      </c>
      <c r="C4" s="277" t="s">
        <v>9</v>
      </c>
      <c r="D4" s="277" t="s">
        <v>28</v>
      </c>
      <c r="E4" s="277" t="s">
        <v>29</v>
      </c>
      <c r="F4" s="277" t="s">
        <v>30</v>
      </c>
      <c r="G4" s="277" t="s">
        <v>31</v>
      </c>
      <c r="H4" s="277" t="s">
        <v>32</v>
      </c>
      <c r="I4" s="280" t="s">
        <v>10</v>
      </c>
      <c r="J4" s="277" t="s">
        <v>33</v>
      </c>
      <c r="K4" s="277" t="s">
        <v>34</v>
      </c>
      <c r="L4" s="278" t="s">
        <v>35</v>
      </c>
      <c r="M4" s="277" t="s">
        <v>36</v>
      </c>
      <c r="N4" s="277" t="s">
        <v>37</v>
      </c>
      <c r="O4" s="277" t="s">
        <v>16</v>
      </c>
      <c r="P4" s="277" t="s">
        <v>38</v>
      </c>
      <c r="Q4" s="277" t="s">
        <v>39</v>
      </c>
      <c r="R4" s="277" t="s">
        <v>40</v>
      </c>
      <c r="S4" s="277"/>
      <c r="T4" s="277" t="s">
        <v>41</v>
      </c>
      <c r="U4" s="277"/>
      <c r="V4" s="277" t="s">
        <v>42</v>
      </c>
      <c r="W4" s="277"/>
      <c r="X4" s="277" t="s">
        <v>43</v>
      </c>
      <c r="Y4" s="277"/>
      <c r="Z4" s="277" t="s">
        <v>44</v>
      </c>
      <c r="AA4" s="277"/>
      <c r="AB4" s="277" t="s">
        <v>45</v>
      </c>
      <c r="AC4" s="277"/>
      <c r="AD4" s="277" t="s">
        <v>46</v>
      </c>
      <c r="AE4" s="277"/>
      <c r="AF4" s="277" t="s">
        <v>47</v>
      </c>
      <c r="AG4" s="277"/>
      <c r="AH4" s="277" t="s">
        <v>48</v>
      </c>
      <c r="AI4" s="277"/>
      <c r="AJ4" s="277" t="s">
        <v>49</v>
      </c>
      <c r="AK4" s="277"/>
      <c r="AL4" s="277" t="s">
        <v>50</v>
      </c>
      <c r="AM4" s="277"/>
      <c r="AN4" s="277" t="s">
        <v>51</v>
      </c>
      <c r="AO4" s="277"/>
      <c r="AP4" s="277" t="s">
        <v>52</v>
      </c>
      <c r="AQ4" s="277"/>
      <c r="AR4" s="277" t="s">
        <v>53</v>
      </c>
      <c r="AS4" s="277"/>
      <c r="AT4" s="277" t="s">
        <v>54</v>
      </c>
      <c r="AU4" s="278" t="s">
        <v>55</v>
      </c>
      <c r="AV4" s="277" t="s">
        <v>56</v>
      </c>
      <c r="AW4" s="277" t="s">
        <v>57</v>
      </c>
      <c r="AX4" s="277"/>
      <c r="AY4" s="277" t="s">
        <v>58</v>
      </c>
      <c r="AZ4" s="277"/>
      <c r="BA4" s="277" t="s">
        <v>59</v>
      </c>
      <c r="BB4" s="277"/>
      <c r="BC4" s="277" t="s">
        <v>60</v>
      </c>
      <c r="BD4" s="277"/>
      <c r="BE4" s="277" t="s">
        <v>61</v>
      </c>
      <c r="BF4" s="277"/>
      <c r="BG4" s="277" t="s">
        <v>62</v>
      </c>
      <c r="BH4" s="277"/>
      <c r="BI4" s="277" t="s">
        <v>63</v>
      </c>
      <c r="BJ4" s="277"/>
      <c r="BK4" s="277" t="s">
        <v>64</v>
      </c>
      <c r="BL4" s="277"/>
      <c r="BM4" s="277" t="s">
        <v>65</v>
      </c>
      <c r="BN4" s="277" t="s">
        <v>17</v>
      </c>
      <c r="BO4" s="277" t="s">
        <v>18</v>
      </c>
      <c r="BP4" s="277" t="s">
        <v>66</v>
      </c>
      <c r="BQ4" s="277" t="s">
        <v>67</v>
      </c>
      <c r="BR4" s="277" t="s">
        <v>68</v>
      </c>
    </row>
    <row r="5" spans="2:70" s="2" customFormat="1" ht="24" hidden="1" x14ac:dyDescent="0.25">
      <c r="B5" s="277"/>
      <c r="C5" s="277"/>
      <c r="D5" s="277"/>
      <c r="E5" s="277"/>
      <c r="F5" s="277"/>
      <c r="G5" s="277"/>
      <c r="H5" s="277"/>
      <c r="I5" s="280"/>
      <c r="J5" s="277"/>
      <c r="K5" s="277"/>
      <c r="L5" s="279"/>
      <c r="M5" s="277"/>
      <c r="N5" s="277"/>
      <c r="O5" s="277"/>
      <c r="P5" s="277"/>
      <c r="Q5" s="277"/>
      <c r="R5" s="188" t="s">
        <v>69</v>
      </c>
      <c r="S5" s="188" t="s">
        <v>70</v>
      </c>
      <c r="T5" s="188" t="s">
        <v>69</v>
      </c>
      <c r="U5" s="188" t="s">
        <v>70</v>
      </c>
      <c r="V5" s="188" t="s">
        <v>69</v>
      </c>
      <c r="W5" s="188" t="s">
        <v>71</v>
      </c>
      <c r="X5" s="188" t="s">
        <v>69</v>
      </c>
      <c r="Y5" s="188" t="s">
        <v>72</v>
      </c>
      <c r="Z5" s="188" t="s">
        <v>69</v>
      </c>
      <c r="AA5" s="188" t="s">
        <v>72</v>
      </c>
      <c r="AB5" s="188" t="s">
        <v>69</v>
      </c>
      <c r="AC5" s="188" t="s">
        <v>71</v>
      </c>
      <c r="AD5" s="188" t="s">
        <v>69</v>
      </c>
      <c r="AE5" s="188" t="s">
        <v>72</v>
      </c>
      <c r="AF5" s="188" t="s">
        <v>69</v>
      </c>
      <c r="AG5" s="188" t="s">
        <v>73</v>
      </c>
      <c r="AH5" s="188" t="s">
        <v>69</v>
      </c>
      <c r="AI5" s="188" t="s">
        <v>73</v>
      </c>
      <c r="AJ5" s="188" t="s">
        <v>69</v>
      </c>
      <c r="AK5" s="188" t="s">
        <v>72</v>
      </c>
      <c r="AL5" s="188" t="s">
        <v>69</v>
      </c>
      <c r="AM5" s="188" t="s">
        <v>74</v>
      </c>
      <c r="AN5" s="188" t="s">
        <v>69</v>
      </c>
      <c r="AO5" s="188" t="s">
        <v>72</v>
      </c>
      <c r="AP5" s="188" t="s">
        <v>69</v>
      </c>
      <c r="AQ5" s="188" t="s">
        <v>70</v>
      </c>
      <c r="AR5" s="188" t="s">
        <v>69</v>
      </c>
      <c r="AS5" s="188" t="s">
        <v>72</v>
      </c>
      <c r="AT5" s="277"/>
      <c r="AU5" s="279"/>
      <c r="AV5" s="277"/>
      <c r="AW5" s="188" t="s">
        <v>69</v>
      </c>
      <c r="AX5" s="188" t="s">
        <v>72</v>
      </c>
      <c r="AY5" s="188" t="s">
        <v>69</v>
      </c>
      <c r="AZ5" s="188" t="s">
        <v>72</v>
      </c>
      <c r="BA5" s="188" t="s">
        <v>69</v>
      </c>
      <c r="BB5" s="188" t="s">
        <v>72</v>
      </c>
      <c r="BC5" s="188" t="s">
        <v>69</v>
      </c>
      <c r="BD5" s="188" t="s">
        <v>73</v>
      </c>
      <c r="BE5" s="188" t="s">
        <v>69</v>
      </c>
      <c r="BF5" s="188" t="s">
        <v>73</v>
      </c>
      <c r="BG5" s="188" t="s">
        <v>69</v>
      </c>
      <c r="BH5" s="188" t="s">
        <v>73</v>
      </c>
      <c r="BI5" s="188" t="s">
        <v>69</v>
      </c>
      <c r="BJ5" s="188" t="s">
        <v>73</v>
      </c>
      <c r="BK5" s="188" t="s">
        <v>69</v>
      </c>
      <c r="BL5" s="188" t="s">
        <v>73</v>
      </c>
      <c r="BM5" s="277"/>
      <c r="BN5" s="277"/>
      <c r="BO5" s="277"/>
      <c r="BP5" s="277"/>
      <c r="BQ5" s="277"/>
      <c r="BR5" s="277"/>
    </row>
    <row r="6" spans="2:70" ht="62.25" hidden="1" customHeight="1" x14ac:dyDescent="0.25">
      <c r="B6" s="47">
        <v>1</v>
      </c>
      <c r="C6" s="48" t="s">
        <v>75</v>
      </c>
      <c r="D6" s="49" t="s">
        <v>76</v>
      </c>
      <c r="E6" s="50">
        <v>85.3</v>
      </c>
      <c r="F6" s="50">
        <v>86.4</v>
      </c>
      <c r="G6" s="50">
        <v>88</v>
      </c>
      <c r="H6" s="50" t="s">
        <v>77</v>
      </c>
      <c r="I6" s="51" t="s">
        <v>78</v>
      </c>
      <c r="J6" s="52" t="s">
        <v>79</v>
      </c>
      <c r="K6" s="52"/>
      <c r="L6" s="52"/>
      <c r="M6" s="53" t="s">
        <v>80</v>
      </c>
      <c r="N6" s="53" t="s">
        <v>81</v>
      </c>
      <c r="O6" s="53"/>
      <c r="P6" s="54" t="s">
        <v>82</v>
      </c>
      <c r="Q6" s="34" t="s">
        <v>83</v>
      </c>
      <c r="R6" s="34" t="s">
        <v>84</v>
      </c>
      <c r="S6" s="55">
        <v>5</v>
      </c>
      <c r="T6" s="34" t="s">
        <v>41</v>
      </c>
      <c r="U6" s="55">
        <v>1</v>
      </c>
      <c r="V6" s="34"/>
      <c r="W6" s="55"/>
      <c r="X6" s="34"/>
      <c r="Y6" s="55"/>
      <c r="Z6" s="56"/>
      <c r="AA6" s="55"/>
      <c r="AB6" s="34"/>
      <c r="AC6" s="55"/>
      <c r="AD6" s="34"/>
      <c r="AE6" s="55"/>
      <c r="AF6" s="34"/>
      <c r="AG6" s="55"/>
      <c r="AH6" s="34"/>
      <c r="AI6" s="55"/>
      <c r="AJ6" s="34" t="s">
        <v>85</v>
      </c>
      <c r="AK6" s="55">
        <v>4</v>
      </c>
      <c r="AL6" s="34"/>
      <c r="AM6" s="55"/>
      <c r="AN6" s="34" t="s">
        <v>86</v>
      </c>
      <c r="AO6" s="55">
        <v>1</v>
      </c>
      <c r="AP6" s="34"/>
      <c r="AQ6" s="55"/>
      <c r="AR6" s="34" t="s">
        <v>87</v>
      </c>
      <c r="AS6" s="55">
        <v>2</v>
      </c>
      <c r="AT6" s="55">
        <v>11</v>
      </c>
      <c r="AU6" s="55"/>
      <c r="AV6" s="55"/>
      <c r="AW6" s="34"/>
      <c r="AX6" s="55"/>
      <c r="AY6" s="34"/>
      <c r="AZ6" s="55"/>
      <c r="BA6" s="34"/>
      <c r="BB6" s="55"/>
      <c r="BC6" s="34"/>
      <c r="BD6" s="55"/>
      <c r="BE6" s="34" t="s">
        <v>88</v>
      </c>
      <c r="BF6" s="55">
        <v>1</v>
      </c>
      <c r="BG6" s="34"/>
      <c r="BH6" s="55"/>
      <c r="BI6" s="34"/>
      <c r="BJ6" s="55"/>
      <c r="BK6" s="34"/>
      <c r="BL6" s="55"/>
      <c r="BM6" s="57">
        <f>+S6+U6+W6+Y6+AA6+AC6+AE6+AG6+AI6+AK6+AM6+AO6+AQ6+AS6+AT6+AX6+AZ6+BB6+BD6+BF6+BH6+BJ6+BL6</f>
        <v>25</v>
      </c>
      <c r="BN6" s="34" t="s">
        <v>89</v>
      </c>
      <c r="BO6"/>
      <c r="BP6"/>
      <c r="BQ6"/>
    </row>
    <row r="7" spans="2:70" ht="60.75" hidden="1" customHeight="1" x14ac:dyDescent="0.25">
      <c r="B7" s="47"/>
      <c r="C7" s="58"/>
      <c r="D7" s="5"/>
      <c r="E7" s="50"/>
      <c r="F7" s="50"/>
      <c r="G7" s="50"/>
      <c r="H7" s="50"/>
      <c r="I7" s="24" t="s">
        <v>78</v>
      </c>
      <c r="J7" s="59" t="s">
        <v>79</v>
      </c>
      <c r="K7" s="59"/>
      <c r="L7" s="59"/>
      <c r="M7" s="59" t="s">
        <v>90</v>
      </c>
      <c r="N7" s="3" t="s">
        <v>81</v>
      </c>
      <c r="O7" s="3"/>
      <c r="P7" s="60" t="s">
        <v>91</v>
      </c>
      <c r="Q7" s="30" t="s">
        <v>83</v>
      </c>
      <c r="R7" s="30" t="s">
        <v>92</v>
      </c>
      <c r="S7" s="23">
        <v>2</v>
      </c>
      <c r="T7" s="30" t="s">
        <v>41</v>
      </c>
      <c r="U7" s="23">
        <v>1</v>
      </c>
      <c r="V7" s="30"/>
      <c r="W7" s="23"/>
      <c r="X7" s="30"/>
      <c r="Y7" s="25"/>
      <c r="Z7" s="4"/>
      <c r="AA7" s="25"/>
      <c r="AB7" s="30"/>
      <c r="AC7" s="25"/>
      <c r="AD7" s="30"/>
      <c r="AE7" s="23"/>
      <c r="AF7" s="30"/>
      <c r="AG7" s="23"/>
      <c r="AH7" s="30"/>
      <c r="AI7" s="23"/>
      <c r="AJ7" s="30" t="s">
        <v>93</v>
      </c>
      <c r="AK7" s="23">
        <v>1</v>
      </c>
      <c r="AL7" s="30"/>
      <c r="AM7" s="23"/>
      <c r="AN7" s="30" t="s">
        <v>94</v>
      </c>
      <c r="AO7" s="23">
        <v>3</v>
      </c>
      <c r="AP7" s="30"/>
      <c r="AQ7" s="23"/>
      <c r="AR7" s="30"/>
      <c r="AS7" s="23"/>
      <c r="AT7" s="23">
        <v>7</v>
      </c>
      <c r="AU7" s="23"/>
      <c r="AV7" s="23"/>
      <c r="AW7" s="30"/>
      <c r="AX7" s="23"/>
      <c r="AY7" s="30"/>
      <c r="AZ7" s="23"/>
      <c r="BA7" s="30"/>
      <c r="BB7" s="23"/>
      <c r="BC7" s="30"/>
      <c r="BD7" s="23"/>
      <c r="BE7" s="30" t="s">
        <v>95</v>
      </c>
      <c r="BF7" s="23">
        <v>1</v>
      </c>
      <c r="BG7" s="30"/>
      <c r="BH7" s="23"/>
      <c r="BI7" s="30"/>
      <c r="BJ7" s="23"/>
      <c r="BK7" s="30"/>
      <c r="BL7" s="23"/>
      <c r="BM7" s="57">
        <f t="shared" ref="BM7:BM14" si="0">+S7+U7+W7+Y7+AA7+AC7+AE7+AG7+AI7+AK7+AM7+AO7+AQ7+AS7+AT7+AX7+AZ7+BB7+BD7+BF7+BH7+BJ7+BL7</f>
        <v>15</v>
      </c>
      <c r="BN7" s="30" t="s">
        <v>89</v>
      </c>
      <c r="BO7"/>
      <c r="BP7"/>
      <c r="BQ7"/>
    </row>
    <row r="8" spans="2:70" ht="78" hidden="1" customHeight="1" x14ac:dyDescent="0.25">
      <c r="B8" s="47"/>
      <c r="C8" s="58"/>
      <c r="D8" s="5"/>
      <c r="E8" s="50"/>
      <c r="F8" s="50"/>
      <c r="G8" s="50"/>
      <c r="H8" s="50"/>
      <c r="I8" s="24" t="s">
        <v>78</v>
      </c>
      <c r="J8" s="59" t="s">
        <v>79</v>
      </c>
      <c r="K8" s="59"/>
      <c r="L8" s="59"/>
      <c r="M8" s="59" t="s">
        <v>96</v>
      </c>
      <c r="N8" s="3" t="s">
        <v>81</v>
      </c>
      <c r="O8" s="3"/>
      <c r="P8" s="60" t="s">
        <v>97</v>
      </c>
      <c r="Q8" s="30" t="s">
        <v>83</v>
      </c>
      <c r="R8" s="30" t="s">
        <v>98</v>
      </c>
      <c r="S8" s="23">
        <v>1</v>
      </c>
      <c r="T8" s="30"/>
      <c r="U8" s="23"/>
      <c r="V8" s="30"/>
      <c r="W8" s="23"/>
      <c r="X8" s="30"/>
      <c r="Y8" s="25"/>
      <c r="Z8" s="61" t="s">
        <v>99</v>
      </c>
      <c r="AA8" s="23">
        <v>1</v>
      </c>
      <c r="AB8" s="30"/>
      <c r="AC8" s="23"/>
      <c r="AD8" s="62" t="s">
        <v>100</v>
      </c>
      <c r="AE8" s="23">
        <v>5</v>
      </c>
      <c r="AF8" s="30"/>
      <c r="AG8" s="23"/>
      <c r="AH8" s="30"/>
      <c r="AI8" s="23"/>
      <c r="AJ8" s="30" t="s">
        <v>101</v>
      </c>
      <c r="AK8" s="23">
        <v>9</v>
      </c>
      <c r="AL8" s="30"/>
      <c r="AM8" s="23"/>
      <c r="AN8" s="30" t="s">
        <v>102</v>
      </c>
      <c r="AO8" s="23">
        <v>1</v>
      </c>
      <c r="AP8" s="30" t="s">
        <v>103</v>
      </c>
      <c r="AQ8" s="23">
        <v>1</v>
      </c>
      <c r="AR8" s="30" t="s">
        <v>104</v>
      </c>
      <c r="AS8" s="23">
        <v>2</v>
      </c>
      <c r="AT8" s="23">
        <v>8</v>
      </c>
      <c r="AU8" s="23"/>
      <c r="AV8" s="23"/>
      <c r="AW8" s="30"/>
      <c r="AX8" s="23"/>
      <c r="AY8" s="30"/>
      <c r="AZ8" s="23"/>
      <c r="BA8" s="30"/>
      <c r="BB8" s="23"/>
      <c r="BC8" s="30"/>
      <c r="BD8" s="23"/>
      <c r="BE8" s="30"/>
      <c r="BF8" s="23"/>
      <c r="BG8" s="30"/>
      <c r="BH8" s="23"/>
      <c r="BI8" s="30"/>
      <c r="BJ8" s="23"/>
      <c r="BK8" s="30" t="s">
        <v>64</v>
      </c>
      <c r="BL8" s="23">
        <v>1</v>
      </c>
      <c r="BM8" s="57">
        <f t="shared" si="0"/>
        <v>29</v>
      </c>
      <c r="BN8" s="30" t="s">
        <v>89</v>
      </c>
      <c r="BO8"/>
      <c r="BP8"/>
      <c r="BQ8"/>
    </row>
    <row r="9" spans="2:70" ht="59.25" hidden="1" customHeight="1" x14ac:dyDescent="0.25">
      <c r="B9" s="47"/>
      <c r="C9" s="58"/>
      <c r="D9" s="5"/>
      <c r="E9" s="50"/>
      <c r="F9" s="50"/>
      <c r="G9" s="50"/>
      <c r="H9" s="50"/>
      <c r="I9" s="24" t="s">
        <v>78</v>
      </c>
      <c r="J9" s="59" t="s">
        <v>79</v>
      </c>
      <c r="K9" s="59"/>
      <c r="L9" s="59"/>
      <c r="M9" s="59" t="s">
        <v>105</v>
      </c>
      <c r="N9" s="3" t="s">
        <v>81</v>
      </c>
      <c r="O9" s="3"/>
      <c r="P9" s="60" t="s">
        <v>106</v>
      </c>
      <c r="Q9" s="30" t="s">
        <v>83</v>
      </c>
      <c r="R9" s="30" t="s">
        <v>107</v>
      </c>
      <c r="S9" s="23">
        <v>4</v>
      </c>
      <c r="T9" s="30" t="s">
        <v>41</v>
      </c>
      <c r="U9" s="23">
        <v>1</v>
      </c>
      <c r="V9" s="30"/>
      <c r="W9" s="23"/>
      <c r="X9" s="30"/>
      <c r="Y9" s="25"/>
      <c r="Z9" s="4"/>
      <c r="AA9" s="25"/>
      <c r="AB9" s="30"/>
      <c r="AC9" s="25"/>
      <c r="AD9" s="30" t="s">
        <v>108</v>
      </c>
      <c r="AE9" s="23">
        <v>6</v>
      </c>
      <c r="AF9" s="30"/>
      <c r="AG9" s="23"/>
      <c r="AH9" s="30"/>
      <c r="AI9" s="23"/>
      <c r="AJ9" s="30" t="s">
        <v>109</v>
      </c>
      <c r="AK9" s="23">
        <v>5</v>
      </c>
      <c r="AL9" s="30"/>
      <c r="AM9" s="23"/>
      <c r="AN9" s="30" t="s">
        <v>110</v>
      </c>
      <c r="AO9" s="23">
        <v>4</v>
      </c>
      <c r="AP9" s="30"/>
      <c r="AQ9" s="23"/>
      <c r="AR9" s="30" t="s">
        <v>87</v>
      </c>
      <c r="AS9" s="23">
        <v>1</v>
      </c>
      <c r="AT9" s="23">
        <v>11</v>
      </c>
      <c r="AU9" s="23"/>
      <c r="AV9" s="23"/>
      <c r="AW9" s="30"/>
      <c r="AX9" s="23"/>
      <c r="AY9" s="30"/>
      <c r="AZ9" s="23"/>
      <c r="BA9" s="30"/>
      <c r="BB9" s="23"/>
      <c r="BC9" s="30"/>
      <c r="BD9" s="23"/>
      <c r="BE9" s="30" t="s">
        <v>111</v>
      </c>
      <c r="BF9" s="23">
        <v>1</v>
      </c>
      <c r="BG9" s="30"/>
      <c r="BH9" s="23"/>
      <c r="BI9" s="30"/>
      <c r="BJ9" s="23"/>
      <c r="BK9" s="30"/>
      <c r="BL9" s="23"/>
      <c r="BM9" s="57">
        <f t="shared" si="0"/>
        <v>33</v>
      </c>
      <c r="BN9" s="30" t="s">
        <v>89</v>
      </c>
      <c r="BO9"/>
      <c r="BP9"/>
      <c r="BQ9"/>
    </row>
    <row r="10" spans="2:70" ht="63.75" hidden="1" customHeight="1" x14ac:dyDescent="0.25">
      <c r="B10" s="47"/>
      <c r="C10" s="58"/>
      <c r="D10" s="5"/>
      <c r="E10" s="50"/>
      <c r="F10" s="50"/>
      <c r="G10" s="50"/>
      <c r="H10" s="50"/>
      <c r="I10" s="24" t="s">
        <v>78</v>
      </c>
      <c r="J10" s="59" t="s">
        <v>79</v>
      </c>
      <c r="K10" s="59"/>
      <c r="L10" s="59"/>
      <c r="M10" s="59" t="s">
        <v>112</v>
      </c>
      <c r="N10" s="3" t="s">
        <v>81</v>
      </c>
      <c r="O10" s="3"/>
      <c r="P10" s="60" t="s">
        <v>113</v>
      </c>
      <c r="Q10" s="30" t="s">
        <v>83</v>
      </c>
      <c r="R10" s="63" t="s">
        <v>114</v>
      </c>
      <c r="S10" s="23">
        <v>3</v>
      </c>
      <c r="T10" s="30" t="s">
        <v>41</v>
      </c>
      <c r="U10" s="23">
        <v>1</v>
      </c>
      <c r="V10" s="30"/>
      <c r="W10" s="23"/>
      <c r="X10" s="30"/>
      <c r="Y10" s="25"/>
      <c r="Z10" s="4"/>
      <c r="AA10" s="25"/>
      <c r="AB10" s="30"/>
      <c r="AC10" s="25"/>
      <c r="AD10" s="62" t="s">
        <v>115</v>
      </c>
      <c r="AE10" s="23">
        <v>3</v>
      </c>
      <c r="AF10" s="30"/>
      <c r="AG10" s="23"/>
      <c r="AH10" s="30"/>
      <c r="AI10" s="23"/>
      <c r="AJ10" s="30" t="s">
        <v>116</v>
      </c>
      <c r="AK10" s="23">
        <v>1</v>
      </c>
      <c r="AL10" s="30"/>
      <c r="AM10" s="23"/>
      <c r="AN10" s="30" t="s">
        <v>117</v>
      </c>
      <c r="AO10" s="23">
        <v>1</v>
      </c>
      <c r="AP10" s="30"/>
      <c r="AQ10" s="23"/>
      <c r="AR10" s="30" t="s">
        <v>118</v>
      </c>
      <c r="AS10" s="23">
        <v>1</v>
      </c>
      <c r="AT10" s="23">
        <v>14</v>
      </c>
      <c r="AU10" s="23"/>
      <c r="AV10" s="23"/>
      <c r="AW10" s="30"/>
      <c r="AX10" s="23"/>
      <c r="AY10" s="30"/>
      <c r="AZ10" s="23"/>
      <c r="BA10" s="30"/>
      <c r="BB10" s="23"/>
      <c r="BC10" s="30"/>
      <c r="BD10" s="23"/>
      <c r="BE10" s="30"/>
      <c r="BF10" s="23">
        <v>1</v>
      </c>
      <c r="BG10" s="30"/>
      <c r="BH10" s="23"/>
      <c r="BI10" s="30"/>
      <c r="BJ10" s="23"/>
      <c r="BK10" s="30"/>
      <c r="BL10" s="23"/>
      <c r="BM10" s="57">
        <f t="shared" si="0"/>
        <v>25</v>
      </c>
      <c r="BN10" s="30" t="s">
        <v>89</v>
      </c>
      <c r="BO10"/>
      <c r="BP10"/>
      <c r="BQ10"/>
    </row>
    <row r="11" spans="2:70" ht="62.25" hidden="1" customHeight="1" x14ac:dyDescent="0.25">
      <c r="B11" s="47"/>
      <c r="C11" s="58"/>
      <c r="D11" s="5"/>
      <c r="E11" s="50"/>
      <c r="F11" s="50"/>
      <c r="G11" s="50"/>
      <c r="H11" s="50"/>
      <c r="I11" s="24" t="s">
        <v>78</v>
      </c>
      <c r="J11" s="59" t="s">
        <v>79</v>
      </c>
      <c r="K11" s="59"/>
      <c r="L11" s="59"/>
      <c r="M11" s="64" t="s">
        <v>119</v>
      </c>
      <c r="N11" s="3" t="s">
        <v>81</v>
      </c>
      <c r="O11" s="3"/>
      <c r="P11" s="60" t="s">
        <v>120</v>
      </c>
      <c r="Q11" s="30" t="s">
        <v>83</v>
      </c>
      <c r="R11" s="30" t="s">
        <v>121</v>
      </c>
      <c r="S11" s="23">
        <v>3</v>
      </c>
      <c r="T11" s="30"/>
      <c r="U11" s="23"/>
      <c r="V11" s="30"/>
      <c r="W11" s="23"/>
      <c r="X11" s="30"/>
      <c r="Y11" s="25"/>
      <c r="Z11" s="65"/>
      <c r="AA11" s="25"/>
      <c r="AB11" s="30"/>
      <c r="AC11" s="25"/>
      <c r="AD11" s="30" t="s">
        <v>122</v>
      </c>
      <c r="AE11" s="23">
        <v>1</v>
      </c>
      <c r="AF11" s="30"/>
      <c r="AG11" s="23"/>
      <c r="AH11" s="30"/>
      <c r="AI11" s="23"/>
      <c r="AJ11" s="30" t="s">
        <v>123</v>
      </c>
      <c r="AK11" s="23">
        <v>1</v>
      </c>
      <c r="AL11" s="30"/>
      <c r="AM11" s="23"/>
      <c r="AN11" s="30" t="s">
        <v>124</v>
      </c>
      <c r="AO11" s="23">
        <v>2</v>
      </c>
      <c r="AP11" s="30"/>
      <c r="AQ11" s="23"/>
      <c r="AR11" s="30" t="s">
        <v>125</v>
      </c>
      <c r="AS11" s="23">
        <v>2</v>
      </c>
      <c r="AT11" s="23">
        <v>11</v>
      </c>
      <c r="AU11" s="23"/>
      <c r="AV11" s="23"/>
      <c r="AW11" s="30"/>
      <c r="AX11" s="23"/>
      <c r="AY11" s="30"/>
      <c r="AZ11" s="23"/>
      <c r="BA11" s="30"/>
      <c r="BB11" s="23"/>
      <c r="BC11" s="30"/>
      <c r="BD11" s="23"/>
      <c r="BE11" s="30"/>
      <c r="BF11" s="23"/>
      <c r="BG11" s="30"/>
      <c r="BH11" s="23"/>
      <c r="BI11" s="30"/>
      <c r="BJ11" s="23"/>
      <c r="BK11" s="30"/>
      <c r="BL11" s="23"/>
      <c r="BM11" s="57">
        <f t="shared" si="0"/>
        <v>20</v>
      </c>
      <c r="BN11" s="30" t="s">
        <v>89</v>
      </c>
      <c r="BO11"/>
      <c r="BP11"/>
      <c r="BQ11"/>
    </row>
    <row r="12" spans="2:70" ht="61.5" hidden="1" customHeight="1" x14ac:dyDescent="0.25">
      <c r="B12" s="47"/>
      <c r="D12" s="66"/>
      <c r="E12" s="5"/>
      <c r="F12" s="67"/>
      <c r="G12" s="67"/>
      <c r="H12" s="67"/>
      <c r="I12" s="24" t="s">
        <v>78</v>
      </c>
      <c r="J12" s="59" t="s">
        <v>79</v>
      </c>
      <c r="K12" s="59"/>
      <c r="L12" s="59"/>
      <c r="M12" s="59" t="s">
        <v>126</v>
      </c>
      <c r="N12" s="3" t="s">
        <v>81</v>
      </c>
      <c r="O12" s="3"/>
      <c r="P12" s="60" t="s">
        <v>127</v>
      </c>
      <c r="Q12" s="30" t="s">
        <v>83</v>
      </c>
      <c r="R12" s="30" t="s">
        <v>128</v>
      </c>
      <c r="S12" s="23">
        <v>3</v>
      </c>
      <c r="T12" s="30" t="s">
        <v>41</v>
      </c>
      <c r="U12" s="23">
        <v>1</v>
      </c>
      <c r="V12" s="30"/>
      <c r="W12" s="23"/>
      <c r="X12" s="30"/>
      <c r="Y12" s="25"/>
      <c r="Z12" s="4"/>
      <c r="AA12" s="25"/>
      <c r="AB12" s="30"/>
      <c r="AC12" s="25"/>
      <c r="AD12" s="30"/>
      <c r="AE12" s="23"/>
      <c r="AF12" s="30" t="s">
        <v>129</v>
      </c>
      <c r="AG12" s="23">
        <v>1</v>
      </c>
      <c r="AH12" s="30"/>
      <c r="AI12" s="23"/>
      <c r="AJ12" s="30" t="s">
        <v>130</v>
      </c>
      <c r="AK12" s="23">
        <v>2</v>
      </c>
      <c r="AL12" s="30"/>
      <c r="AM12" s="23"/>
      <c r="AN12" s="30" t="s">
        <v>131</v>
      </c>
      <c r="AO12" s="23">
        <v>2</v>
      </c>
      <c r="AP12" s="30"/>
      <c r="AQ12" s="23"/>
      <c r="AR12" s="30" t="s">
        <v>132</v>
      </c>
      <c r="AS12" s="23">
        <v>2</v>
      </c>
      <c r="AT12" s="23">
        <v>11</v>
      </c>
      <c r="AU12" s="23"/>
      <c r="AV12" s="23"/>
      <c r="AW12" s="30"/>
      <c r="AX12" s="23"/>
      <c r="AY12" s="30"/>
      <c r="AZ12" s="23"/>
      <c r="BA12" s="30"/>
      <c r="BB12" s="23"/>
      <c r="BC12" s="30"/>
      <c r="BD12" s="23"/>
      <c r="BE12" s="30"/>
      <c r="BF12" s="23"/>
      <c r="BG12" s="30"/>
      <c r="BH12" s="23"/>
      <c r="BI12" s="30"/>
      <c r="BJ12" s="23"/>
      <c r="BK12" s="30"/>
      <c r="BL12" s="23"/>
      <c r="BM12" s="57">
        <f t="shared" si="0"/>
        <v>22</v>
      </c>
      <c r="BN12" s="30" t="s">
        <v>89</v>
      </c>
      <c r="BO12"/>
      <c r="BP12"/>
      <c r="BQ12"/>
    </row>
    <row r="13" spans="2:70" ht="63" hidden="1" customHeight="1" x14ac:dyDescent="0.25">
      <c r="B13" s="47"/>
      <c r="D13" s="66"/>
      <c r="E13" s="5"/>
      <c r="F13" s="67"/>
      <c r="G13" s="67"/>
      <c r="H13" s="67"/>
      <c r="I13" s="24" t="s">
        <v>78</v>
      </c>
      <c r="J13" s="59" t="s">
        <v>79</v>
      </c>
      <c r="K13" s="59"/>
      <c r="L13" s="59"/>
      <c r="M13" s="59" t="s">
        <v>133</v>
      </c>
      <c r="N13" s="3" t="s">
        <v>81</v>
      </c>
      <c r="O13" s="3"/>
      <c r="P13" s="60" t="s">
        <v>134</v>
      </c>
      <c r="Q13" s="30" t="s">
        <v>83</v>
      </c>
      <c r="R13" s="30" t="s">
        <v>135</v>
      </c>
      <c r="S13" s="23">
        <v>5</v>
      </c>
      <c r="T13" s="30"/>
      <c r="U13" s="23"/>
      <c r="V13" s="30"/>
      <c r="W13" s="23"/>
      <c r="X13" s="30"/>
      <c r="Y13" s="25"/>
      <c r="Z13" s="4"/>
      <c r="AA13" s="25"/>
      <c r="AB13" s="30"/>
      <c r="AC13" s="25"/>
      <c r="AD13" s="30" t="s">
        <v>136</v>
      </c>
      <c r="AE13" s="23">
        <v>3</v>
      </c>
      <c r="AF13" s="30" t="s">
        <v>137</v>
      </c>
      <c r="AG13" s="23">
        <v>1</v>
      </c>
      <c r="AH13" s="30"/>
      <c r="AI13" s="23"/>
      <c r="AJ13" s="30" t="s">
        <v>138</v>
      </c>
      <c r="AK13" s="23">
        <v>4</v>
      </c>
      <c r="AL13" s="30"/>
      <c r="AM13" s="23"/>
      <c r="AN13" s="30" t="s">
        <v>139</v>
      </c>
      <c r="AO13" s="23">
        <v>3</v>
      </c>
      <c r="AP13" s="30"/>
      <c r="AQ13" s="23"/>
      <c r="AR13" s="30"/>
      <c r="AS13" s="23"/>
      <c r="AT13" s="23">
        <v>13</v>
      </c>
      <c r="AU13" s="23"/>
      <c r="AV13" s="23"/>
      <c r="AW13" s="30"/>
      <c r="AX13" s="23"/>
      <c r="AY13" s="30"/>
      <c r="AZ13" s="23"/>
      <c r="BA13" s="30"/>
      <c r="BB13" s="23"/>
      <c r="BC13" s="30" t="s">
        <v>140</v>
      </c>
      <c r="BD13" s="23">
        <v>2</v>
      </c>
      <c r="BE13" s="30"/>
      <c r="BF13" s="25"/>
      <c r="BG13" s="30"/>
      <c r="BH13" s="25"/>
      <c r="BI13" s="63"/>
      <c r="BJ13" s="25"/>
      <c r="BK13" s="30"/>
      <c r="BL13" s="25"/>
      <c r="BM13" s="57">
        <f t="shared" si="0"/>
        <v>31</v>
      </c>
      <c r="BN13" s="30" t="s">
        <v>89</v>
      </c>
      <c r="BO13"/>
      <c r="BP13"/>
      <c r="BQ13"/>
    </row>
    <row r="14" spans="2:70" ht="104.25" hidden="1" customHeight="1" x14ac:dyDescent="0.25">
      <c r="B14" s="47"/>
      <c r="D14" s="66"/>
      <c r="E14" s="5"/>
      <c r="F14" s="67"/>
      <c r="G14" s="67"/>
      <c r="H14" s="67"/>
      <c r="I14" s="24" t="s">
        <v>78</v>
      </c>
      <c r="J14" s="68" t="s">
        <v>141</v>
      </c>
      <c r="K14" s="68"/>
      <c r="L14" s="68"/>
      <c r="M14" s="69" t="s">
        <v>142</v>
      </c>
      <c r="N14" s="70" t="s">
        <v>81</v>
      </c>
      <c r="O14" s="3"/>
      <c r="P14" s="71" t="s">
        <v>143</v>
      </c>
      <c r="Q14" s="72" t="s">
        <v>83</v>
      </c>
      <c r="R14" s="30" t="s">
        <v>144</v>
      </c>
      <c r="S14" s="23">
        <v>8</v>
      </c>
      <c r="T14" s="72"/>
      <c r="U14" s="73"/>
      <c r="V14" s="62" t="s">
        <v>42</v>
      </c>
      <c r="W14" s="23">
        <v>1</v>
      </c>
      <c r="X14" s="72"/>
      <c r="Y14" s="74"/>
      <c r="Z14" s="22"/>
      <c r="AA14" s="74"/>
      <c r="AB14" s="30" t="s">
        <v>145</v>
      </c>
      <c r="AC14" s="23">
        <v>1</v>
      </c>
      <c r="AD14" s="72"/>
      <c r="AE14" s="73"/>
      <c r="AF14" s="72"/>
      <c r="AG14" s="73"/>
      <c r="AH14" s="72"/>
      <c r="AI14" s="73"/>
      <c r="AJ14" s="30" t="s">
        <v>146</v>
      </c>
      <c r="AK14" s="23">
        <v>21</v>
      </c>
      <c r="AL14" s="30" t="s">
        <v>147</v>
      </c>
      <c r="AM14" s="23">
        <v>1</v>
      </c>
      <c r="AN14" s="30" t="s">
        <v>148</v>
      </c>
      <c r="AO14" s="23">
        <v>5</v>
      </c>
      <c r="AP14" s="72"/>
      <c r="AQ14" s="73"/>
      <c r="AR14" s="72"/>
      <c r="AS14" s="73"/>
      <c r="AT14" s="73"/>
      <c r="AU14" s="73"/>
      <c r="AV14" s="73"/>
      <c r="AW14" s="72"/>
      <c r="AX14" s="73"/>
      <c r="AY14" s="72"/>
      <c r="AZ14" s="73"/>
      <c r="BA14" s="72" t="s">
        <v>149</v>
      </c>
      <c r="BB14" s="23">
        <v>3</v>
      </c>
      <c r="BC14" s="72" t="s">
        <v>150</v>
      </c>
      <c r="BD14" s="23">
        <v>2</v>
      </c>
      <c r="BE14" s="72" t="s">
        <v>151</v>
      </c>
      <c r="BF14" s="23">
        <v>1</v>
      </c>
      <c r="BG14" s="72"/>
      <c r="BH14" s="74"/>
      <c r="BI14" s="75"/>
      <c r="BJ14" s="74"/>
      <c r="BK14" s="30" t="s">
        <v>152</v>
      </c>
      <c r="BL14" s="23">
        <v>40</v>
      </c>
      <c r="BM14" s="57">
        <f t="shared" si="0"/>
        <v>83</v>
      </c>
      <c r="BN14" s="72" t="s">
        <v>89</v>
      </c>
      <c r="BO14"/>
      <c r="BP14"/>
      <c r="BQ14"/>
    </row>
    <row r="15" spans="2:70" ht="65.25" hidden="1" customHeight="1" x14ac:dyDescent="0.25">
      <c r="B15" s="47"/>
      <c r="D15" s="66"/>
      <c r="E15" s="5"/>
      <c r="F15" s="67"/>
      <c r="G15" s="67"/>
      <c r="H15" s="67"/>
      <c r="I15" s="24" t="s">
        <v>78</v>
      </c>
      <c r="J15" s="68" t="s">
        <v>153</v>
      </c>
      <c r="K15" s="68"/>
      <c r="L15" s="68"/>
      <c r="M15" s="69" t="s">
        <v>154</v>
      </c>
      <c r="N15" s="70" t="s">
        <v>81</v>
      </c>
      <c r="O15" s="3"/>
      <c r="P15" s="71" t="s">
        <v>155</v>
      </c>
      <c r="Q15" s="72" t="s">
        <v>156</v>
      </c>
      <c r="R15" s="63"/>
      <c r="S15" s="74"/>
      <c r="T15" s="72"/>
      <c r="U15" s="73"/>
      <c r="V15" s="72"/>
      <c r="W15" s="74"/>
      <c r="X15" s="72"/>
      <c r="Y15" s="74"/>
      <c r="Z15" s="22"/>
      <c r="AA15" s="74"/>
      <c r="AB15" s="72"/>
      <c r="AC15" s="74"/>
      <c r="AD15" s="72"/>
      <c r="AE15" s="73"/>
      <c r="AF15" s="72"/>
      <c r="AG15" s="73"/>
      <c r="AH15" s="72"/>
      <c r="AI15" s="73"/>
      <c r="AJ15" s="72"/>
      <c r="AK15" s="73"/>
      <c r="AL15" s="72"/>
      <c r="AM15" s="73"/>
      <c r="AN15" s="72"/>
      <c r="AO15" s="73"/>
      <c r="AP15" s="72"/>
      <c r="AQ15" s="73"/>
      <c r="AR15" s="72"/>
      <c r="AS15" s="73"/>
      <c r="AT15" s="73"/>
      <c r="AU15" s="73"/>
      <c r="AV15" s="73"/>
      <c r="AW15" s="72"/>
      <c r="AX15" s="73"/>
      <c r="AY15" s="72"/>
      <c r="AZ15" s="73"/>
      <c r="BA15" s="72"/>
      <c r="BB15" s="73"/>
      <c r="BC15" s="72"/>
      <c r="BD15" s="73"/>
      <c r="BE15" s="72"/>
      <c r="BF15" s="74"/>
      <c r="BG15" s="72"/>
      <c r="BH15" s="74"/>
      <c r="BI15" s="75"/>
      <c r="BJ15" s="74"/>
      <c r="BK15" s="72"/>
      <c r="BL15" s="74"/>
      <c r="BM15" s="57" t="s">
        <v>157</v>
      </c>
      <c r="BN15" s="72" t="s">
        <v>158</v>
      </c>
      <c r="BO15"/>
      <c r="BP15"/>
      <c r="BQ15"/>
    </row>
    <row r="16" spans="2:70" ht="57.75" hidden="1" customHeight="1" x14ac:dyDescent="0.25">
      <c r="B16" s="47"/>
      <c r="D16" s="66"/>
      <c r="E16" s="5"/>
      <c r="F16" s="67"/>
      <c r="G16" s="67"/>
      <c r="H16" s="67"/>
      <c r="I16" s="24" t="s">
        <v>159</v>
      </c>
      <c r="J16" s="68" t="s">
        <v>160</v>
      </c>
      <c r="K16" s="68"/>
      <c r="L16" s="68"/>
      <c r="M16" s="69" t="s">
        <v>161</v>
      </c>
      <c r="N16" s="70" t="s">
        <v>162</v>
      </c>
      <c r="O16" s="3" t="s">
        <v>163</v>
      </c>
      <c r="P16" s="71" t="s">
        <v>164</v>
      </c>
      <c r="Q16" s="30" t="s">
        <v>165</v>
      </c>
      <c r="R16" s="63"/>
      <c r="S16" s="74"/>
      <c r="T16" s="72"/>
      <c r="U16" s="73"/>
      <c r="V16" s="72"/>
      <c r="W16" s="74"/>
      <c r="X16" s="72"/>
      <c r="Y16" s="74"/>
      <c r="Z16" s="22"/>
      <c r="AA16" s="74"/>
      <c r="AB16" s="72"/>
      <c r="AC16" s="74"/>
      <c r="AD16" s="72"/>
      <c r="AE16" s="73"/>
      <c r="AF16" s="72"/>
      <c r="AG16" s="73"/>
      <c r="AH16" s="72"/>
      <c r="AI16" s="73"/>
      <c r="AJ16" s="72"/>
      <c r="AK16" s="73"/>
      <c r="AL16" s="72"/>
      <c r="AM16" s="73"/>
      <c r="AN16" s="72"/>
      <c r="AO16" s="73"/>
      <c r="AP16" s="72"/>
      <c r="AQ16" s="73"/>
      <c r="AR16" s="72"/>
      <c r="AS16" s="73"/>
      <c r="AT16" s="73"/>
      <c r="AU16" s="73"/>
      <c r="AV16" s="73"/>
      <c r="AW16" s="72"/>
      <c r="AX16" s="73"/>
      <c r="AY16" s="72"/>
      <c r="AZ16" s="73"/>
      <c r="BA16" s="72"/>
      <c r="BB16" s="73"/>
      <c r="BC16" s="72"/>
      <c r="BD16" s="73"/>
      <c r="BE16" s="72"/>
      <c r="BF16" s="74"/>
      <c r="BG16" s="72" t="s">
        <v>166</v>
      </c>
      <c r="BH16" s="74"/>
      <c r="BI16" s="75"/>
      <c r="BJ16" s="74"/>
      <c r="BK16" s="72"/>
      <c r="BL16" s="74"/>
      <c r="BM16" s="76" t="s">
        <v>157</v>
      </c>
      <c r="BN16" s="72" t="s">
        <v>167</v>
      </c>
      <c r="BO16"/>
      <c r="BP16"/>
      <c r="BQ16"/>
    </row>
    <row r="17" spans="1:66" customFormat="1" ht="48" hidden="1" customHeight="1" x14ac:dyDescent="0.25">
      <c r="B17" s="47"/>
      <c r="C17" s="1"/>
      <c r="D17" s="66"/>
      <c r="E17" s="5"/>
      <c r="F17" s="67"/>
      <c r="G17" s="67"/>
      <c r="H17" s="67"/>
      <c r="I17" s="24" t="s">
        <v>159</v>
      </c>
      <c r="J17" s="68" t="s">
        <v>168</v>
      </c>
      <c r="K17" s="68"/>
      <c r="L17" s="68"/>
      <c r="M17" s="69" t="s">
        <v>169</v>
      </c>
      <c r="N17" s="70" t="s">
        <v>162</v>
      </c>
      <c r="O17" s="3" t="s">
        <v>170</v>
      </c>
      <c r="P17" s="71" t="s">
        <v>171</v>
      </c>
      <c r="Q17" s="30" t="s">
        <v>172</v>
      </c>
      <c r="R17" s="63"/>
      <c r="S17" s="74"/>
      <c r="T17" s="72"/>
      <c r="U17" s="73"/>
      <c r="V17" s="72"/>
      <c r="W17" s="74"/>
      <c r="X17" s="72"/>
      <c r="Y17" s="74"/>
      <c r="Z17" s="22"/>
      <c r="AA17" s="74"/>
      <c r="AB17" s="72"/>
      <c r="AC17" s="74"/>
      <c r="AD17" s="72"/>
      <c r="AE17" s="73"/>
      <c r="AF17" s="72"/>
      <c r="AG17" s="73"/>
      <c r="AH17" s="72"/>
      <c r="AI17" s="73"/>
      <c r="AJ17" s="72"/>
      <c r="AK17" s="73"/>
      <c r="AL17" s="72"/>
      <c r="AM17" s="73"/>
      <c r="AN17" s="72" t="s">
        <v>173</v>
      </c>
      <c r="AO17" s="73"/>
      <c r="AP17" s="72"/>
      <c r="AQ17" s="73"/>
      <c r="AR17" s="72"/>
      <c r="AS17" s="73"/>
      <c r="AT17" s="73"/>
      <c r="AU17" s="73"/>
      <c r="AV17" s="73"/>
      <c r="AW17" s="72"/>
      <c r="AX17" s="73"/>
      <c r="AY17" s="72"/>
      <c r="AZ17" s="73"/>
      <c r="BA17" s="72"/>
      <c r="BB17" s="73"/>
      <c r="BC17" s="72"/>
      <c r="BD17" s="73"/>
      <c r="BE17" s="72"/>
      <c r="BF17" s="74"/>
      <c r="BG17" s="72" t="s">
        <v>166</v>
      </c>
      <c r="BH17" s="77"/>
      <c r="BI17" s="75"/>
      <c r="BJ17" s="74"/>
      <c r="BK17" s="72"/>
      <c r="BL17" s="74"/>
      <c r="BM17" s="76">
        <v>70</v>
      </c>
      <c r="BN17" s="72" t="s">
        <v>174</v>
      </c>
    </row>
    <row r="18" spans="1:66" customFormat="1" ht="57" hidden="1" customHeight="1" x14ac:dyDescent="0.25">
      <c r="B18" s="47"/>
      <c r="C18" s="1"/>
      <c r="D18" s="66"/>
      <c r="E18" s="5"/>
      <c r="F18" s="67"/>
      <c r="G18" s="67"/>
      <c r="H18" s="67"/>
      <c r="I18" s="24" t="s">
        <v>159</v>
      </c>
      <c r="J18" s="68" t="s">
        <v>175</v>
      </c>
      <c r="K18" s="68"/>
      <c r="L18" s="68"/>
      <c r="M18" s="69" t="s">
        <v>176</v>
      </c>
      <c r="N18" s="70" t="s">
        <v>162</v>
      </c>
      <c r="O18" s="68" t="s">
        <v>177</v>
      </c>
      <c r="P18" s="71" t="s">
        <v>178</v>
      </c>
      <c r="Q18" s="72" t="s">
        <v>179</v>
      </c>
      <c r="R18" s="63"/>
      <c r="S18" s="74"/>
      <c r="T18" s="72"/>
      <c r="U18" s="73"/>
      <c r="V18" s="72"/>
      <c r="W18" s="74"/>
      <c r="X18" s="72"/>
      <c r="Y18" s="74"/>
      <c r="Z18" s="22"/>
      <c r="AA18" s="74"/>
      <c r="AB18" s="72"/>
      <c r="AC18" s="74"/>
      <c r="AD18" s="72"/>
      <c r="AE18" s="73"/>
      <c r="AF18" s="72"/>
      <c r="AG18" s="73"/>
      <c r="AH18" s="72"/>
      <c r="AI18" s="73"/>
      <c r="AJ18" s="72"/>
      <c r="AK18" s="73"/>
      <c r="AL18" s="72"/>
      <c r="AM18" s="73"/>
      <c r="AN18" s="72" t="s">
        <v>180</v>
      </c>
      <c r="AO18" s="73"/>
      <c r="AP18" s="72"/>
      <c r="AQ18" s="73"/>
      <c r="AR18" s="72"/>
      <c r="AS18" s="73"/>
      <c r="AT18" s="73"/>
      <c r="AU18" s="73"/>
      <c r="AV18" s="73"/>
      <c r="AW18" s="72" t="s">
        <v>181</v>
      </c>
      <c r="AX18" s="73"/>
      <c r="AY18" s="72"/>
      <c r="AZ18" s="73"/>
      <c r="BA18" s="72"/>
      <c r="BB18" s="73"/>
      <c r="BC18" s="72"/>
      <c r="BD18" s="73"/>
      <c r="BE18" s="72"/>
      <c r="BF18" s="74"/>
      <c r="BG18" s="72" t="s">
        <v>166</v>
      </c>
      <c r="BH18" s="77"/>
      <c r="BI18" s="75"/>
      <c r="BJ18" s="74"/>
      <c r="BK18" s="72"/>
      <c r="BL18" s="74"/>
      <c r="BM18" s="76" t="s">
        <v>157</v>
      </c>
      <c r="BN18" s="78" t="s">
        <v>179</v>
      </c>
    </row>
    <row r="19" spans="1:66" customFormat="1" ht="62.25" hidden="1" customHeight="1" x14ac:dyDescent="0.25">
      <c r="A19" t="s">
        <v>182</v>
      </c>
      <c r="B19" s="47"/>
      <c r="C19" s="1"/>
      <c r="D19" s="66"/>
      <c r="E19" s="5"/>
      <c r="F19" s="67"/>
      <c r="G19" s="67"/>
      <c r="H19" s="67"/>
      <c r="I19" s="24" t="s">
        <v>159</v>
      </c>
      <c r="J19" s="68" t="s">
        <v>183</v>
      </c>
      <c r="K19" s="68"/>
      <c r="L19" s="68"/>
      <c r="M19" s="69" t="s">
        <v>184</v>
      </c>
      <c r="N19" s="70" t="s">
        <v>162</v>
      </c>
      <c r="O19" s="68" t="s">
        <v>177</v>
      </c>
      <c r="P19" s="71" t="s">
        <v>171</v>
      </c>
      <c r="Q19" s="72" t="s">
        <v>185</v>
      </c>
      <c r="R19" s="63"/>
      <c r="S19" s="74"/>
      <c r="T19" s="72"/>
      <c r="U19" s="73"/>
      <c r="V19" s="72"/>
      <c r="W19" s="74"/>
      <c r="X19" s="72"/>
      <c r="Y19" s="74"/>
      <c r="Z19" s="22"/>
      <c r="AA19" s="74"/>
      <c r="AB19" s="72"/>
      <c r="AC19" s="74"/>
      <c r="AD19" s="72"/>
      <c r="AE19" s="73"/>
      <c r="AF19" s="72"/>
      <c r="AG19" s="73"/>
      <c r="AH19" s="72"/>
      <c r="AI19" s="73"/>
      <c r="AJ19" s="72"/>
      <c r="AK19" s="73"/>
      <c r="AL19" s="72"/>
      <c r="AM19" s="73"/>
      <c r="AN19" s="72"/>
      <c r="AO19" s="73"/>
      <c r="AP19" s="72"/>
      <c r="AQ19" s="73"/>
      <c r="AR19" s="72"/>
      <c r="AS19" s="73"/>
      <c r="AT19" s="73"/>
      <c r="AU19" s="73"/>
      <c r="AV19" s="73"/>
      <c r="AW19" s="72" t="s">
        <v>186</v>
      </c>
      <c r="AX19" s="73"/>
      <c r="AY19" s="72"/>
      <c r="AZ19" s="73"/>
      <c r="BA19" s="72"/>
      <c r="BB19" s="73"/>
      <c r="BC19" s="72"/>
      <c r="BD19" s="73"/>
      <c r="BE19" s="72"/>
      <c r="BF19" s="74"/>
      <c r="BG19" s="72"/>
      <c r="BH19" s="74"/>
      <c r="BI19" s="75"/>
      <c r="BJ19" s="74"/>
      <c r="BK19" s="72"/>
      <c r="BL19" s="74"/>
      <c r="BM19" s="76" t="s">
        <v>157</v>
      </c>
      <c r="BN19" s="72" t="s">
        <v>185</v>
      </c>
    </row>
    <row r="20" spans="1:66" customFormat="1" ht="54" hidden="1" customHeight="1" x14ac:dyDescent="0.25">
      <c r="B20" s="47"/>
      <c r="C20" s="1"/>
      <c r="D20" s="66"/>
      <c r="E20" s="5"/>
      <c r="F20" s="67"/>
      <c r="G20" s="67"/>
      <c r="H20" s="67"/>
      <c r="I20" s="24" t="s">
        <v>159</v>
      </c>
      <c r="J20" s="68" t="s">
        <v>183</v>
      </c>
      <c r="K20" s="68"/>
      <c r="L20" s="68"/>
      <c r="M20" s="69" t="s">
        <v>184</v>
      </c>
      <c r="N20" s="70" t="s">
        <v>162</v>
      </c>
      <c r="O20" s="68" t="s">
        <v>177</v>
      </c>
      <c r="P20" s="71" t="s">
        <v>187</v>
      </c>
      <c r="Q20" s="72" t="s">
        <v>185</v>
      </c>
      <c r="R20" s="63"/>
      <c r="S20" s="74"/>
      <c r="T20" s="72"/>
      <c r="U20" s="73"/>
      <c r="V20" s="72"/>
      <c r="W20" s="74"/>
      <c r="X20" s="72"/>
      <c r="Y20" s="74"/>
      <c r="Z20" s="22"/>
      <c r="AA20" s="74"/>
      <c r="AB20" s="72"/>
      <c r="AC20" s="74"/>
      <c r="AD20" s="72"/>
      <c r="AE20" s="73"/>
      <c r="AF20" s="72"/>
      <c r="AG20" s="73"/>
      <c r="AH20" s="72"/>
      <c r="AI20" s="73"/>
      <c r="AJ20" s="72"/>
      <c r="AK20" s="73"/>
      <c r="AL20" s="72"/>
      <c r="AM20" s="73"/>
      <c r="AN20" s="72"/>
      <c r="AO20" s="73"/>
      <c r="AP20" s="72"/>
      <c r="AQ20" s="73"/>
      <c r="AR20" s="72"/>
      <c r="AS20" s="73"/>
      <c r="AT20" s="73"/>
      <c r="AU20" s="73"/>
      <c r="AV20" s="73"/>
      <c r="AW20" s="72" t="s">
        <v>186</v>
      </c>
      <c r="AX20" s="73"/>
      <c r="AY20" s="72"/>
      <c r="AZ20" s="73"/>
      <c r="BA20" s="72"/>
      <c r="BB20" s="73"/>
      <c r="BC20" s="72"/>
      <c r="BD20" s="73"/>
      <c r="BE20" s="72"/>
      <c r="BF20" s="74"/>
      <c r="BG20" s="72"/>
      <c r="BH20" s="74"/>
      <c r="BI20" s="75"/>
      <c r="BJ20" s="74"/>
      <c r="BK20" s="72"/>
      <c r="BL20" s="74"/>
      <c r="BM20" s="76" t="s">
        <v>157</v>
      </c>
      <c r="BN20" s="72" t="s">
        <v>185</v>
      </c>
    </row>
    <row r="21" spans="1:66" customFormat="1" ht="61.5" hidden="1" customHeight="1" x14ac:dyDescent="0.25">
      <c r="B21" s="47"/>
      <c r="C21" s="1"/>
      <c r="D21" s="66"/>
      <c r="E21" s="5"/>
      <c r="F21" s="67"/>
      <c r="G21" s="67"/>
      <c r="H21" s="67"/>
      <c r="I21" s="24" t="s">
        <v>159</v>
      </c>
      <c r="J21" s="68" t="s">
        <v>188</v>
      </c>
      <c r="K21" s="68"/>
      <c r="L21" s="68"/>
      <c r="M21" s="69" t="s">
        <v>169</v>
      </c>
      <c r="N21" s="70" t="s">
        <v>162</v>
      </c>
      <c r="O21" s="3" t="s">
        <v>170</v>
      </c>
      <c r="P21" s="71" t="s">
        <v>171</v>
      </c>
      <c r="Q21" s="72" t="s">
        <v>189</v>
      </c>
      <c r="R21" s="63"/>
      <c r="S21" s="74"/>
      <c r="T21" s="72"/>
      <c r="U21" s="73"/>
      <c r="V21" s="72"/>
      <c r="W21" s="74"/>
      <c r="X21" s="72"/>
      <c r="Y21" s="74"/>
      <c r="Z21" s="22"/>
      <c r="AA21" s="74"/>
      <c r="AB21" s="72"/>
      <c r="AC21" s="74"/>
      <c r="AD21" s="72"/>
      <c r="AE21" s="73"/>
      <c r="AF21" s="72"/>
      <c r="AG21" s="73"/>
      <c r="AH21" s="72"/>
      <c r="AI21" s="73"/>
      <c r="AJ21" s="72"/>
      <c r="AK21" s="73"/>
      <c r="AL21" s="72"/>
      <c r="AM21" s="73"/>
      <c r="AN21" s="72"/>
      <c r="AO21" s="73"/>
      <c r="AP21" s="72"/>
      <c r="AQ21" s="73"/>
      <c r="AR21" s="72"/>
      <c r="AS21" s="73"/>
      <c r="AT21" s="73"/>
      <c r="AU21" s="73"/>
      <c r="AV21" s="73"/>
      <c r="AW21" s="72"/>
      <c r="AX21" s="73"/>
      <c r="AY21" s="72"/>
      <c r="AZ21" s="73"/>
      <c r="BA21" s="72"/>
      <c r="BB21" s="73"/>
      <c r="BC21" s="72"/>
      <c r="BD21" s="73"/>
      <c r="BE21" s="72"/>
      <c r="BF21" s="74"/>
      <c r="BG21" s="72"/>
      <c r="BH21" s="74"/>
      <c r="BI21" s="75"/>
      <c r="BJ21" s="74"/>
      <c r="BK21" s="72"/>
      <c r="BL21" s="74"/>
      <c r="BM21" s="76" t="s">
        <v>157</v>
      </c>
      <c r="BN21" s="72" t="s">
        <v>189</v>
      </c>
    </row>
    <row r="22" spans="1:66" customFormat="1" ht="48" hidden="1" customHeight="1" x14ac:dyDescent="0.25">
      <c r="B22" s="47"/>
      <c r="C22" s="1"/>
      <c r="D22" s="66"/>
      <c r="E22" s="5"/>
      <c r="F22" s="67"/>
      <c r="G22" s="67"/>
      <c r="H22" s="67"/>
      <c r="I22" s="79" t="s">
        <v>159</v>
      </c>
      <c r="J22" s="59" t="s">
        <v>190</v>
      </c>
      <c r="K22" s="68"/>
      <c r="L22" s="68"/>
      <c r="M22" s="69" t="s">
        <v>161</v>
      </c>
      <c r="N22" s="70" t="s">
        <v>162</v>
      </c>
      <c r="O22" s="3" t="s">
        <v>170</v>
      </c>
      <c r="P22" s="71" t="s">
        <v>191</v>
      </c>
      <c r="Q22" s="72" t="s">
        <v>192</v>
      </c>
      <c r="R22" s="63"/>
      <c r="S22" s="74"/>
      <c r="T22" s="72"/>
      <c r="U22" s="73"/>
      <c r="V22" s="72"/>
      <c r="W22" s="74"/>
      <c r="X22" s="72"/>
      <c r="Y22" s="74"/>
      <c r="Z22" s="22"/>
      <c r="AA22" s="74"/>
      <c r="AB22" s="72"/>
      <c r="AC22" s="74"/>
      <c r="AD22" s="72"/>
      <c r="AE22" s="73"/>
      <c r="AF22" s="72" t="s">
        <v>193</v>
      </c>
      <c r="AG22" s="73"/>
      <c r="AH22" s="72"/>
      <c r="AI22" s="73"/>
      <c r="AJ22" s="72"/>
      <c r="AK22" s="73"/>
      <c r="AL22" s="72"/>
      <c r="AM22" s="73"/>
      <c r="AN22" s="72" t="s">
        <v>194</v>
      </c>
      <c r="AO22" s="73"/>
      <c r="AP22" s="72"/>
      <c r="AQ22" s="73"/>
      <c r="AR22" s="72"/>
      <c r="AS22" s="73"/>
      <c r="AT22" s="73"/>
      <c r="AU22" s="73"/>
      <c r="AV22" s="73"/>
      <c r="AW22" s="72" t="s">
        <v>195</v>
      </c>
      <c r="AX22" s="73"/>
      <c r="AY22" s="72"/>
      <c r="AZ22" s="73"/>
      <c r="BA22" s="72"/>
      <c r="BB22" s="73"/>
      <c r="BC22" s="72"/>
      <c r="BD22" s="73"/>
      <c r="BE22" s="72"/>
      <c r="BF22" s="74"/>
      <c r="BG22" s="72"/>
      <c r="BH22" s="74"/>
      <c r="BI22" s="75"/>
      <c r="BJ22" s="74"/>
      <c r="BK22" s="72"/>
      <c r="BL22" s="74"/>
      <c r="BM22" s="76" t="s">
        <v>157</v>
      </c>
      <c r="BN22" s="72" t="s">
        <v>192</v>
      </c>
    </row>
    <row r="23" spans="1:66" customFormat="1" ht="62.25" hidden="1" customHeight="1" x14ac:dyDescent="0.25">
      <c r="B23" s="47"/>
      <c r="C23" s="1"/>
      <c r="D23" s="66"/>
      <c r="E23" s="5"/>
      <c r="F23" s="67"/>
      <c r="G23" s="67"/>
      <c r="H23" s="67"/>
      <c r="I23" s="79" t="s">
        <v>159</v>
      </c>
      <c r="J23" s="68" t="s">
        <v>196</v>
      </c>
      <c r="K23" s="68"/>
      <c r="L23" s="68"/>
      <c r="M23" s="69" t="s">
        <v>197</v>
      </c>
      <c r="N23" s="70" t="s">
        <v>162</v>
      </c>
      <c r="O23" s="3" t="s">
        <v>170</v>
      </c>
      <c r="P23" s="71" t="s">
        <v>198</v>
      </c>
      <c r="Q23" s="72" t="s">
        <v>199</v>
      </c>
      <c r="R23" s="63"/>
      <c r="S23" s="74"/>
      <c r="T23" s="72"/>
      <c r="U23" s="73"/>
      <c r="V23" s="72"/>
      <c r="W23" s="74"/>
      <c r="X23" s="72"/>
      <c r="Y23" s="74"/>
      <c r="Z23" s="22"/>
      <c r="AA23" s="74"/>
      <c r="AB23" s="72"/>
      <c r="AC23" s="74"/>
      <c r="AD23" s="72"/>
      <c r="AE23" s="73"/>
      <c r="AF23" s="72"/>
      <c r="AG23" s="73"/>
      <c r="AH23" s="72"/>
      <c r="AI23" s="73"/>
      <c r="AJ23" s="72"/>
      <c r="AK23" s="73"/>
      <c r="AL23" s="72"/>
      <c r="AM23" s="73"/>
      <c r="AN23" s="72" t="s">
        <v>200</v>
      </c>
      <c r="AO23" s="73">
        <v>6</v>
      </c>
      <c r="AP23" s="72"/>
      <c r="AQ23" s="73"/>
      <c r="AR23" s="72"/>
      <c r="AS23" s="73"/>
      <c r="AT23" s="73">
        <v>19</v>
      </c>
      <c r="AU23" s="73"/>
      <c r="AV23" s="73"/>
      <c r="AW23" s="72"/>
      <c r="AX23" s="73"/>
      <c r="AY23" s="72" t="s">
        <v>201</v>
      </c>
      <c r="AZ23" s="73">
        <v>6</v>
      </c>
      <c r="BA23" s="72"/>
      <c r="BB23" s="73"/>
      <c r="BC23" s="72" t="s">
        <v>202</v>
      </c>
      <c r="BD23" s="73">
        <f>5+9+3+6+9+2+1+1+3+2</f>
        <v>41</v>
      </c>
      <c r="BE23" s="72"/>
      <c r="BF23" s="74"/>
      <c r="BG23" s="72"/>
      <c r="BH23" s="74"/>
      <c r="BI23" s="72"/>
      <c r="BJ23" s="74"/>
      <c r="BK23" s="72"/>
      <c r="BL23" s="74"/>
      <c r="BM23" s="57">
        <f>+S23+U23+W23+Y23+AA23+AC23+AE23+AG23+AI23+AK23+AM23+AO23+AQ23+AS23+AT23+AX23+AZ23+BB23+BD23+BF23+BH23+BJ23+BL23</f>
        <v>72</v>
      </c>
      <c r="BN23" s="72" t="s">
        <v>203</v>
      </c>
    </row>
    <row r="24" spans="1:66" customFormat="1" ht="51.75" hidden="1" customHeight="1" x14ac:dyDescent="0.25">
      <c r="B24" s="47"/>
      <c r="C24" s="1"/>
      <c r="D24" s="66"/>
      <c r="E24" s="5"/>
      <c r="F24" s="67"/>
      <c r="G24" s="67"/>
      <c r="H24" s="67"/>
      <c r="I24" s="68" t="s">
        <v>159</v>
      </c>
      <c r="J24" s="70" t="s">
        <v>204</v>
      </c>
      <c r="K24" s="70"/>
      <c r="L24" s="70"/>
      <c r="M24" s="69" t="s">
        <v>197</v>
      </c>
      <c r="N24" s="70" t="s">
        <v>162</v>
      </c>
      <c r="O24" s="70" t="s">
        <v>170</v>
      </c>
      <c r="P24" s="71" t="s">
        <v>205</v>
      </c>
      <c r="Q24" s="72" t="s">
        <v>206</v>
      </c>
      <c r="R24" s="63"/>
      <c r="S24" s="74"/>
      <c r="T24" s="72"/>
      <c r="U24" s="73"/>
      <c r="V24" s="72"/>
      <c r="W24" s="74"/>
      <c r="X24" s="72"/>
      <c r="Y24" s="74"/>
      <c r="Z24" s="22"/>
      <c r="AA24" s="74"/>
      <c r="AB24" s="72"/>
      <c r="AC24" s="74"/>
      <c r="AD24" s="72"/>
      <c r="AE24" s="73"/>
      <c r="AF24" s="72"/>
      <c r="AG24" s="73"/>
      <c r="AH24" s="72"/>
      <c r="AI24" s="73"/>
      <c r="AJ24" s="72"/>
      <c r="AK24" s="73"/>
      <c r="AL24" s="72"/>
      <c r="AM24" s="73"/>
      <c r="AN24" s="72"/>
      <c r="AO24" s="73"/>
      <c r="AP24" s="72"/>
      <c r="AQ24" s="73"/>
      <c r="AR24" s="72"/>
      <c r="AS24" s="73"/>
      <c r="AT24" s="73">
        <v>10</v>
      </c>
      <c r="AU24" s="73"/>
      <c r="AV24" s="73"/>
      <c r="AW24" s="72"/>
      <c r="AX24" s="73"/>
      <c r="AY24" s="72"/>
      <c r="AZ24" s="73"/>
      <c r="BA24" s="72"/>
      <c r="BB24" s="73"/>
      <c r="BC24" s="72" t="s">
        <v>207</v>
      </c>
      <c r="BD24" s="73">
        <v>6</v>
      </c>
      <c r="BE24" s="72"/>
      <c r="BF24" s="74"/>
      <c r="BG24" s="72"/>
      <c r="BH24" s="74"/>
      <c r="BI24" s="75"/>
      <c r="BJ24" s="74"/>
      <c r="BK24" s="72"/>
      <c r="BL24" s="74"/>
      <c r="BM24" s="57">
        <f>+S24+U24+W24+Y24+AA24+AC24+AE24+AG24+AI24+AK24+AM24+AO24+AQ24+AS24+AT24+AX24+AZ24+BB24+BD24+BF24+BH24+BJ24+BL24</f>
        <v>16</v>
      </c>
      <c r="BN24" s="72" t="s">
        <v>206</v>
      </c>
    </row>
    <row r="25" spans="1:66" customFormat="1" ht="51.75" hidden="1" customHeight="1" x14ac:dyDescent="0.25">
      <c r="B25" s="47"/>
      <c r="C25" s="1"/>
      <c r="D25" s="66"/>
      <c r="E25" s="5"/>
      <c r="F25" s="67"/>
      <c r="G25" s="67"/>
      <c r="H25" s="67"/>
      <c r="I25" s="68" t="s">
        <v>159</v>
      </c>
      <c r="J25" s="70" t="s">
        <v>208</v>
      </c>
      <c r="K25" s="70"/>
      <c r="L25" s="70"/>
      <c r="M25" s="69" t="s">
        <v>209</v>
      </c>
      <c r="N25" s="70" t="s">
        <v>162</v>
      </c>
      <c r="O25" s="70" t="s">
        <v>210</v>
      </c>
      <c r="P25" s="71" t="s">
        <v>211</v>
      </c>
      <c r="Q25" s="30" t="s">
        <v>212</v>
      </c>
      <c r="R25" s="63"/>
      <c r="S25" s="74"/>
      <c r="T25" s="72"/>
      <c r="U25" s="73"/>
      <c r="V25" s="72"/>
      <c r="W25" s="74"/>
      <c r="X25" s="72"/>
      <c r="Y25" s="74"/>
      <c r="Z25" s="22"/>
      <c r="AA25" s="74"/>
      <c r="AB25" s="72"/>
      <c r="AC25" s="74"/>
      <c r="AD25" s="72"/>
      <c r="AE25" s="73"/>
      <c r="AF25" s="72"/>
      <c r="AG25" s="73"/>
      <c r="AH25" s="72"/>
      <c r="AI25" s="73"/>
      <c r="AJ25" s="72"/>
      <c r="AK25" s="73"/>
      <c r="AL25" s="72"/>
      <c r="AM25" s="73"/>
      <c r="AN25" s="72"/>
      <c r="AO25" s="73"/>
      <c r="AP25" s="72"/>
      <c r="AQ25" s="73"/>
      <c r="AR25" s="72"/>
      <c r="AS25" s="73"/>
      <c r="AT25" s="73"/>
      <c r="AU25" s="73"/>
      <c r="AV25" s="73"/>
      <c r="AW25" s="72"/>
      <c r="AX25" s="73"/>
      <c r="AY25" s="72"/>
      <c r="AZ25" s="73"/>
      <c r="BA25" s="72"/>
      <c r="BB25" s="73"/>
      <c r="BC25" s="72"/>
      <c r="BD25" s="73"/>
      <c r="BE25" s="72"/>
      <c r="BF25" s="74"/>
      <c r="BG25" s="72"/>
      <c r="BH25" s="74"/>
      <c r="BI25" s="75"/>
      <c r="BJ25" s="74"/>
      <c r="BK25" s="72"/>
      <c r="BL25" s="74"/>
      <c r="BM25" s="76">
        <v>11</v>
      </c>
      <c r="BN25" s="72" t="s">
        <v>213</v>
      </c>
    </row>
    <row r="26" spans="1:66" customFormat="1" ht="51.75" hidden="1" customHeight="1" x14ac:dyDescent="0.25">
      <c r="B26" s="47"/>
      <c r="C26" s="1"/>
      <c r="D26" s="66"/>
      <c r="E26" s="5"/>
      <c r="F26" s="67"/>
      <c r="G26" s="67"/>
      <c r="H26" s="67"/>
      <c r="I26" s="68" t="s">
        <v>159</v>
      </c>
      <c r="J26" s="68" t="s">
        <v>208</v>
      </c>
      <c r="K26" s="68"/>
      <c r="L26" s="68"/>
      <c r="M26" s="68" t="s">
        <v>169</v>
      </c>
      <c r="N26" s="70" t="s">
        <v>162</v>
      </c>
      <c r="O26" s="68" t="s">
        <v>210</v>
      </c>
      <c r="P26" s="71" t="s">
        <v>214</v>
      </c>
      <c r="Q26" s="30" t="s">
        <v>215</v>
      </c>
      <c r="R26" s="63"/>
      <c r="S26" s="74"/>
      <c r="T26" s="72"/>
      <c r="U26" s="73"/>
      <c r="V26" s="72"/>
      <c r="W26" s="74"/>
      <c r="X26" s="72"/>
      <c r="Y26" s="74"/>
      <c r="Z26" s="22"/>
      <c r="AA26" s="74"/>
      <c r="AB26" s="72"/>
      <c r="AC26" s="74"/>
      <c r="AD26" s="72"/>
      <c r="AE26" s="73"/>
      <c r="AF26" s="72"/>
      <c r="AG26" s="73"/>
      <c r="AH26" s="72"/>
      <c r="AI26" s="73"/>
      <c r="AJ26" s="72"/>
      <c r="AK26" s="73"/>
      <c r="AL26" s="72"/>
      <c r="AM26" s="73"/>
      <c r="AN26" s="72"/>
      <c r="AO26" s="73"/>
      <c r="AP26" s="72"/>
      <c r="AQ26" s="73"/>
      <c r="AR26" s="72"/>
      <c r="AS26" s="73"/>
      <c r="AT26" s="73"/>
      <c r="AU26" s="73"/>
      <c r="AV26" s="73"/>
      <c r="AW26" s="72"/>
      <c r="AX26" s="73"/>
      <c r="AY26" s="72"/>
      <c r="AZ26" s="73"/>
      <c r="BA26" s="72"/>
      <c r="BB26" s="73"/>
      <c r="BC26" s="72" t="s">
        <v>216</v>
      </c>
      <c r="BD26" s="73"/>
      <c r="BE26" s="72"/>
      <c r="BF26" s="74"/>
      <c r="BG26" s="72" t="s">
        <v>166</v>
      </c>
      <c r="BH26" s="74"/>
      <c r="BI26" s="75"/>
      <c r="BJ26" s="74"/>
      <c r="BK26" s="72"/>
      <c r="BL26" s="74"/>
      <c r="BM26" s="76" t="s">
        <v>157</v>
      </c>
      <c r="BN26" s="72" t="s">
        <v>217</v>
      </c>
    </row>
    <row r="27" spans="1:66" customFormat="1" ht="51.75" hidden="1" customHeight="1" x14ac:dyDescent="0.25">
      <c r="B27" s="47"/>
      <c r="C27" s="1"/>
      <c r="D27" s="66"/>
      <c r="E27" s="5"/>
      <c r="F27" s="67"/>
      <c r="G27" s="67"/>
      <c r="H27" s="67"/>
      <c r="I27" s="68" t="s">
        <v>159</v>
      </c>
      <c r="J27" s="68" t="s">
        <v>218</v>
      </c>
      <c r="K27" s="68"/>
      <c r="L27" s="68"/>
      <c r="M27" s="69" t="s">
        <v>197</v>
      </c>
      <c r="N27" s="70" t="s">
        <v>162</v>
      </c>
      <c r="O27" s="68" t="s">
        <v>163</v>
      </c>
      <c r="P27" s="71" t="s">
        <v>219</v>
      </c>
      <c r="Q27" s="72" t="s">
        <v>220</v>
      </c>
      <c r="R27" s="63"/>
      <c r="S27" s="74"/>
      <c r="T27" s="72"/>
      <c r="U27" s="73"/>
      <c r="V27" s="72"/>
      <c r="W27" s="74"/>
      <c r="X27" s="72"/>
      <c r="Y27" s="74"/>
      <c r="Z27" s="22"/>
      <c r="AA27" s="74"/>
      <c r="AB27" s="72"/>
      <c r="AC27" s="74"/>
      <c r="AD27" s="72"/>
      <c r="AE27" s="73"/>
      <c r="AF27" s="72"/>
      <c r="AG27" s="73"/>
      <c r="AH27" s="72"/>
      <c r="AI27" s="73"/>
      <c r="AJ27" s="72"/>
      <c r="AK27" s="73"/>
      <c r="AL27" s="72"/>
      <c r="AM27" s="73"/>
      <c r="AN27" s="72"/>
      <c r="AO27" s="73"/>
      <c r="AP27" s="72"/>
      <c r="AQ27" s="73"/>
      <c r="AR27" s="72"/>
      <c r="AS27" s="73"/>
      <c r="AT27" s="73" t="s">
        <v>221</v>
      </c>
      <c r="AU27" s="73"/>
      <c r="AV27" s="73"/>
      <c r="AW27" s="72"/>
      <c r="AX27" s="73"/>
      <c r="AY27" s="72"/>
      <c r="AZ27" s="73"/>
      <c r="BA27" s="72"/>
      <c r="BB27" s="73"/>
      <c r="BC27" s="72"/>
      <c r="BD27" s="73"/>
      <c r="BE27" s="72"/>
      <c r="BF27" s="74"/>
      <c r="BG27" s="72"/>
      <c r="BH27" s="74"/>
      <c r="BI27" s="75"/>
      <c r="BJ27" s="74"/>
      <c r="BK27" s="72"/>
      <c r="BL27" s="74"/>
      <c r="BM27" s="76" t="s">
        <v>157</v>
      </c>
      <c r="BN27" s="72" t="s">
        <v>222</v>
      </c>
    </row>
    <row r="28" spans="1:66" customFormat="1" ht="156" hidden="1" customHeight="1" x14ac:dyDescent="0.25">
      <c r="B28" s="47"/>
      <c r="C28" s="1"/>
      <c r="D28" s="66"/>
      <c r="E28" s="5"/>
      <c r="F28" s="67"/>
      <c r="G28" s="67"/>
      <c r="H28" s="67"/>
      <c r="I28" s="68" t="s">
        <v>159</v>
      </c>
      <c r="J28" s="68" t="s">
        <v>223</v>
      </c>
      <c r="K28" s="68"/>
      <c r="L28" s="68"/>
      <c r="M28" s="68" t="s">
        <v>197</v>
      </c>
      <c r="N28" s="70" t="s">
        <v>162</v>
      </c>
      <c r="O28" s="68" t="s">
        <v>170</v>
      </c>
      <c r="P28" s="71" t="s">
        <v>224</v>
      </c>
      <c r="Q28" s="72" t="s">
        <v>223</v>
      </c>
      <c r="R28" s="63"/>
      <c r="S28" s="74"/>
      <c r="T28" s="72"/>
      <c r="U28" s="73"/>
      <c r="V28" s="72"/>
      <c r="W28" s="74"/>
      <c r="X28" s="72"/>
      <c r="Y28" s="74"/>
      <c r="Z28" s="22"/>
      <c r="AA28" s="74"/>
      <c r="AB28" s="72"/>
      <c r="AC28" s="74"/>
      <c r="AD28" s="72"/>
      <c r="AE28" s="73"/>
      <c r="AF28" s="72"/>
      <c r="AG28" s="73"/>
      <c r="AH28" s="72"/>
      <c r="AI28" s="73"/>
      <c r="AJ28" s="72"/>
      <c r="AK28" s="73"/>
      <c r="AL28" s="72"/>
      <c r="AM28" s="73"/>
      <c r="AN28" s="72" t="s">
        <v>225</v>
      </c>
      <c r="AO28" s="73">
        <v>5</v>
      </c>
      <c r="AP28" s="72"/>
      <c r="AQ28" s="73"/>
      <c r="AR28" s="72"/>
      <c r="AS28" s="73"/>
      <c r="AT28" s="73">
        <v>31</v>
      </c>
      <c r="AU28" s="73"/>
      <c r="AV28" s="73"/>
      <c r="AW28" s="72" t="s">
        <v>226</v>
      </c>
      <c r="AX28" s="73">
        <v>1</v>
      </c>
      <c r="AY28" s="72" t="s">
        <v>227</v>
      </c>
      <c r="AZ28" s="73">
        <v>9</v>
      </c>
      <c r="BA28" s="72"/>
      <c r="BB28" s="73"/>
      <c r="BC28" s="72" t="s">
        <v>228</v>
      </c>
      <c r="BD28" s="73">
        <v>9</v>
      </c>
      <c r="BE28" s="72"/>
      <c r="BF28" s="74"/>
      <c r="BG28" s="72"/>
      <c r="BH28" s="74"/>
      <c r="BI28" s="75"/>
      <c r="BJ28" s="74"/>
      <c r="BK28" s="72"/>
      <c r="BL28" s="74"/>
      <c r="BM28" s="57">
        <f>+S28+U28+W28+Y28+AA28+AC28+AE28+AG28+AI28+AK28+AM28+AO28+AQ28+AS28+AT28+AX28+AZ28+BB28+BD28+BF28+BH28+BJ28+BL28</f>
        <v>55</v>
      </c>
      <c r="BN28" s="72" t="s">
        <v>229</v>
      </c>
    </row>
    <row r="29" spans="1:66" customFormat="1" ht="50.25" hidden="1" customHeight="1" x14ac:dyDescent="0.25">
      <c r="B29" s="47"/>
      <c r="C29" s="1"/>
      <c r="D29" s="66"/>
      <c r="E29" s="5"/>
      <c r="F29" s="67"/>
      <c r="G29" s="67"/>
      <c r="H29" s="67"/>
      <c r="I29" s="68" t="s">
        <v>159</v>
      </c>
      <c r="J29" s="68" t="s">
        <v>230</v>
      </c>
      <c r="K29" s="68"/>
      <c r="L29" s="68"/>
      <c r="M29" s="68" t="s">
        <v>161</v>
      </c>
      <c r="N29" s="70" t="s">
        <v>162</v>
      </c>
      <c r="O29" s="68" t="s">
        <v>170</v>
      </c>
      <c r="P29" s="71" t="s">
        <v>231</v>
      </c>
      <c r="Q29" s="72" t="s">
        <v>232</v>
      </c>
      <c r="R29" s="63"/>
      <c r="S29" s="74"/>
      <c r="T29" s="72"/>
      <c r="U29" s="73"/>
      <c r="V29" s="72"/>
      <c r="W29" s="74"/>
      <c r="X29" s="72"/>
      <c r="Y29" s="74"/>
      <c r="Z29" s="22"/>
      <c r="AA29" s="74"/>
      <c r="AB29" s="72"/>
      <c r="AC29" s="74"/>
      <c r="AD29" s="72"/>
      <c r="AE29" s="73"/>
      <c r="AF29" s="72"/>
      <c r="AG29" s="73"/>
      <c r="AH29" s="72"/>
      <c r="AI29" s="73"/>
      <c r="AJ29" s="72"/>
      <c r="AK29" s="73"/>
      <c r="AL29" s="72"/>
      <c r="AM29" s="73"/>
      <c r="AN29" s="72"/>
      <c r="AO29" s="73"/>
      <c r="AP29" s="72"/>
      <c r="AQ29" s="73"/>
      <c r="AR29" s="72"/>
      <c r="AS29" s="73"/>
      <c r="AT29" s="73">
        <v>5</v>
      </c>
      <c r="AU29" s="73"/>
      <c r="AV29" s="73"/>
      <c r="AW29" s="72"/>
      <c r="AX29" s="73"/>
      <c r="AY29" s="72"/>
      <c r="AZ29" s="73"/>
      <c r="BA29" s="72"/>
      <c r="BB29" s="73"/>
      <c r="BC29" s="72"/>
      <c r="BD29" s="73"/>
      <c r="BE29" s="72"/>
      <c r="BF29" s="74"/>
      <c r="BG29" s="72" t="s">
        <v>166</v>
      </c>
      <c r="BH29" s="74">
        <v>3</v>
      </c>
      <c r="BI29" s="75"/>
      <c r="BJ29" s="74"/>
      <c r="BK29" s="72"/>
      <c r="BL29" s="74"/>
      <c r="BM29" s="57">
        <f>+S29+U29+W29+Y29+AA29+AC29+AE29+AG29+AI29+AK29+AM29+AO29+AQ29+AS29+AT29+AX29+AZ29+BB29+BD29+BF29+BH29+BJ29+BL29</f>
        <v>8</v>
      </c>
      <c r="BN29" s="72" t="s">
        <v>233</v>
      </c>
    </row>
    <row r="30" spans="1:66" customFormat="1" ht="50.25" hidden="1" customHeight="1" x14ac:dyDescent="0.25">
      <c r="B30" s="47"/>
      <c r="C30" s="1"/>
      <c r="D30" s="66"/>
      <c r="E30" s="5"/>
      <c r="F30" s="67"/>
      <c r="G30" s="67"/>
      <c r="H30" s="67"/>
      <c r="I30" s="68" t="s">
        <v>159</v>
      </c>
      <c r="J30" s="68" t="s">
        <v>234</v>
      </c>
      <c r="K30" s="68"/>
      <c r="L30" s="68"/>
      <c r="M30" s="68" t="s">
        <v>184</v>
      </c>
      <c r="N30" s="70" t="s">
        <v>162</v>
      </c>
      <c r="O30" s="68" t="s">
        <v>177</v>
      </c>
      <c r="P30" s="71" t="s">
        <v>235</v>
      </c>
      <c r="Q30" s="72" t="s">
        <v>185</v>
      </c>
      <c r="R30" s="63"/>
      <c r="S30" s="74"/>
      <c r="T30" s="72"/>
      <c r="U30" s="73"/>
      <c r="V30" s="72"/>
      <c r="W30" s="74"/>
      <c r="X30" s="72"/>
      <c r="Y30" s="74"/>
      <c r="Z30" s="22"/>
      <c r="AA30" s="74"/>
      <c r="AB30" s="72"/>
      <c r="AC30" s="74"/>
      <c r="AD30" s="72"/>
      <c r="AE30" s="73"/>
      <c r="AF30" s="72"/>
      <c r="AG30" s="73"/>
      <c r="AH30" s="72"/>
      <c r="AI30" s="73"/>
      <c r="AJ30" s="72"/>
      <c r="AK30" s="73"/>
      <c r="AL30" s="72"/>
      <c r="AM30" s="73"/>
      <c r="AN30" s="72"/>
      <c r="AO30" s="73"/>
      <c r="AP30" s="72"/>
      <c r="AQ30" s="73"/>
      <c r="AR30" s="72"/>
      <c r="AS30" s="73"/>
      <c r="AT30" s="73"/>
      <c r="AU30" s="73"/>
      <c r="AV30" s="73"/>
      <c r="AW30" s="72"/>
      <c r="AX30" s="73"/>
      <c r="AY30" s="72"/>
      <c r="AZ30" s="73"/>
      <c r="BA30" s="72"/>
      <c r="BB30" s="73"/>
      <c r="BC30" s="72"/>
      <c r="BD30" s="73"/>
      <c r="BE30" s="72"/>
      <c r="BF30" s="74"/>
      <c r="BG30" s="72"/>
      <c r="BH30" s="74"/>
      <c r="BI30" s="75"/>
      <c r="BJ30" s="74"/>
      <c r="BK30" s="72"/>
      <c r="BL30" s="74"/>
      <c r="BM30" s="57" t="s">
        <v>157</v>
      </c>
      <c r="BN30" s="72" t="s">
        <v>185</v>
      </c>
    </row>
    <row r="31" spans="1:66" customFormat="1" ht="50.25" hidden="1" customHeight="1" x14ac:dyDescent="0.25">
      <c r="B31" s="47"/>
      <c r="C31" s="1"/>
      <c r="D31" s="66"/>
      <c r="E31" s="5"/>
      <c r="F31" s="67"/>
      <c r="G31" s="67"/>
      <c r="H31" s="67"/>
      <c r="I31" s="68" t="s">
        <v>159</v>
      </c>
      <c r="J31" s="68" t="s">
        <v>160</v>
      </c>
      <c r="K31" s="68"/>
      <c r="L31" s="68"/>
      <c r="M31" s="68" t="s">
        <v>161</v>
      </c>
      <c r="N31" s="70" t="s">
        <v>162</v>
      </c>
      <c r="O31" s="68" t="s">
        <v>170</v>
      </c>
      <c r="P31" s="71" t="s">
        <v>236</v>
      </c>
      <c r="Q31" s="72" t="s">
        <v>237</v>
      </c>
      <c r="R31" s="63"/>
      <c r="S31" s="74"/>
      <c r="T31" s="72"/>
      <c r="U31" s="73"/>
      <c r="V31" s="72"/>
      <c r="W31" s="74"/>
      <c r="X31" s="72"/>
      <c r="Y31" s="74"/>
      <c r="Z31" s="22"/>
      <c r="AA31" s="74"/>
      <c r="AB31" s="72"/>
      <c r="AC31" s="74"/>
      <c r="AD31" s="72"/>
      <c r="AE31" s="73"/>
      <c r="AF31" s="72"/>
      <c r="AG31" s="73"/>
      <c r="AH31" s="72"/>
      <c r="AI31" s="73"/>
      <c r="AJ31" s="72"/>
      <c r="AK31" s="73"/>
      <c r="AL31" s="72"/>
      <c r="AM31" s="73"/>
      <c r="AN31" s="72"/>
      <c r="AO31" s="73"/>
      <c r="AP31" s="72"/>
      <c r="AQ31" s="73"/>
      <c r="AR31" s="72"/>
      <c r="AS31" s="73"/>
      <c r="AT31" s="73">
        <v>13</v>
      </c>
      <c r="AU31" s="73"/>
      <c r="AV31" s="73"/>
      <c r="AW31" s="72"/>
      <c r="AX31" s="73"/>
      <c r="AY31" s="72" t="s">
        <v>238</v>
      </c>
      <c r="AZ31" s="73">
        <v>2</v>
      </c>
      <c r="BA31" s="72"/>
      <c r="BB31" s="73"/>
      <c r="BC31" s="72" t="s">
        <v>239</v>
      </c>
      <c r="BD31" s="73">
        <v>2</v>
      </c>
      <c r="BE31" s="72"/>
      <c r="BF31" s="74"/>
      <c r="BG31" s="72" t="s">
        <v>166</v>
      </c>
      <c r="BH31" s="74">
        <v>1</v>
      </c>
      <c r="BI31" s="75"/>
      <c r="BJ31" s="74"/>
      <c r="BK31" s="72"/>
      <c r="BL31" s="74"/>
      <c r="BM31" s="57">
        <f>+S31+U31+W31+Y31+AA31+AC31+AE31+AG31+AI31+AK31+AM31+AO31+AQ31+AS31+AT31+AX31+AZ31+BB31+BD31+BF31+BH31+BJ31+BL31</f>
        <v>18</v>
      </c>
      <c r="BN31" s="72" t="s">
        <v>240</v>
      </c>
    </row>
    <row r="32" spans="1:66" customFormat="1" ht="50.25" hidden="1" customHeight="1" x14ac:dyDescent="0.25">
      <c r="B32" s="47"/>
      <c r="C32" s="1"/>
      <c r="D32" s="66"/>
      <c r="E32" s="5"/>
      <c r="F32" s="67"/>
      <c r="G32" s="67"/>
      <c r="H32" s="67"/>
      <c r="I32" s="68" t="s">
        <v>159</v>
      </c>
      <c r="J32" s="68" t="s">
        <v>160</v>
      </c>
      <c r="K32" s="68"/>
      <c r="L32" s="68"/>
      <c r="M32" s="68" t="s">
        <v>161</v>
      </c>
      <c r="N32" s="70" t="s">
        <v>162</v>
      </c>
      <c r="O32" s="68" t="s">
        <v>177</v>
      </c>
      <c r="P32" s="71" t="s">
        <v>241</v>
      </c>
      <c r="Q32" s="72" t="s">
        <v>242</v>
      </c>
      <c r="R32" s="63"/>
      <c r="S32" s="74"/>
      <c r="T32" s="72"/>
      <c r="U32" s="73"/>
      <c r="V32" s="72"/>
      <c r="W32" s="74"/>
      <c r="X32" s="72"/>
      <c r="Y32" s="74"/>
      <c r="Z32" s="22"/>
      <c r="AA32" s="74"/>
      <c r="AB32" s="72"/>
      <c r="AC32" s="74"/>
      <c r="AD32" s="72"/>
      <c r="AE32" s="73"/>
      <c r="AF32" s="72" t="s">
        <v>193</v>
      </c>
      <c r="AG32" s="73">
        <v>3</v>
      </c>
      <c r="AH32" s="72"/>
      <c r="AI32" s="73"/>
      <c r="AJ32" s="72"/>
      <c r="AK32" s="73"/>
      <c r="AL32" s="72"/>
      <c r="AM32" s="73"/>
      <c r="AN32" s="72"/>
      <c r="AO32" s="73"/>
      <c r="AP32" s="72"/>
      <c r="AQ32" s="73"/>
      <c r="AR32" s="72"/>
      <c r="AS32" s="73"/>
      <c r="AT32" s="73">
        <v>15</v>
      </c>
      <c r="AU32" s="73"/>
      <c r="AV32" s="73"/>
      <c r="AW32" s="72" t="s">
        <v>226</v>
      </c>
      <c r="AX32" s="73">
        <v>1</v>
      </c>
      <c r="AY32" s="72" t="s">
        <v>238</v>
      </c>
      <c r="AZ32" s="73">
        <v>2</v>
      </c>
      <c r="BA32" s="72"/>
      <c r="BB32" s="73"/>
      <c r="BC32" s="72" t="s">
        <v>243</v>
      </c>
      <c r="BD32" s="73">
        <f>2+1+1</f>
        <v>4</v>
      </c>
      <c r="BE32" s="72"/>
      <c r="BF32" s="74"/>
      <c r="BG32" s="72" t="s">
        <v>166</v>
      </c>
      <c r="BH32" s="74">
        <v>12</v>
      </c>
      <c r="BI32" s="75"/>
      <c r="BJ32" s="74"/>
      <c r="BK32" s="72"/>
      <c r="BL32" s="74"/>
      <c r="BM32" s="57">
        <f>+S32+U32+W32+Y32+AA32+AC32+AE32+AG32+AI32+AK32+AM32+AO32+AQ32+AS32+AT32+AX32+AZ32+BB32+BD32+BF32+BH32+BJ32+BL32</f>
        <v>37</v>
      </c>
      <c r="BN32" s="72" t="s">
        <v>242</v>
      </c>
    </row>
    <row r="33" spans="2:66" customFormat="1" ht="50.25" hidden="1" customHeight="1" x14ac:dyDescent="0.25">
      <c r="B33" s="47"/>
      <c r="C33" s="1"/>
      <c r="D33" s="66"/>
      <c r="E33" s="5"/>
      <c r="F33" s="67"/>
      <c r="G33" s="67"/>
      <c r="H33" s="67"/>
      <c r="I33" s="68" t="s">
        <v>159</v>
      </c>
      <c r="J33" s="68" t="s">
        <v>244</v>
      </c>
      <c r="K33" s="68"/>
      <c r="L33" s="68"/>
      <c r="M33" s="68" t="s">
        <v>161</v>
      </c>
      <c r="N33" s="70" t="s">
        <v>162</v>
      </c>
      <c r="O33" s="68" t="s">
        <v>170</v>
      </c>
      <c r="P33" s="71" t="s">
        <v>245</v>
      </c>
      <c r="Q33" s="72" t="s">
        <v>246</v>
      </c>
      <c r="R33" s="63"/>
      <c r="S33" s="74"/>
      <c r="T33" s="72"/>
      <c r="U33" s="73"/>
      <c r="V33" s="72"/>
      <c r="W33" s="74"/>
      <c r="X33" s="72"/>
      <c r="Y33" s="74"/>
      <c r="Z33" s="22"/>
      <c r="AA33" s="74"/>
      <c r="AB33" s="72"/>
      <c r="AC33" s="74"/>
      <c r="AD33" s="72"/>
      <c r="AE33" s="73"/>
      <c r="AF33" s="72"/>
      <c r="AG33" s="73"/>
      <c r="AH33" s="72"/>
      <c r="AI33" s="73"/>
      <c r="AJ33" s="72"/>
      <c r="AK33" s="73"/>
      <c r="AL33" s="72"/>
      <c r="AM33" s="73"/>
      <c r="AN33" s="72" t="s">
        <v>173</v>
      </c>
      <c r="AO33" s="73">
        <v>1</v>
      </c>
      <c r="AP33" s="72"/>
      <c r="AQ33" s="73"/>
      <c r="AR33" s="72"/>
      <c r="AS33" s="73"/>
      <c r="AT33" s="73">
        <v>6</v>
      </c>
      <c r="AU33" s="73"/>
      <c r="AV33" s="73"/>
      <c r="AW33" s="72"/>
      <c r="AX33" s="73"/>
      <c r="AY33" s="72" t="s">
        <v>238</v>
      </c>
      <c r="AZ33" s="73">
        <v>1</v>
      </c>
      <c r="BA33" s="72"/>
      <c r="BB33" s="73"/>
      <c r="BC33" s="72" t="s">
        <v>194</v>
      </c>
      <c r="BD33" s="73">
        <v>1</v>
      </c>
      <c r="BE33" s="72"/>
      <c r="BF33" s="74"/>
      <c r="BG33" s="72" t="s">
        <v>166</v>
      </c>
      <c r="BH33" s="74">
        <v>11</v>
      </c>
      <c r="BI33" s="72" t="s">
        <v>226</v>
      </c>
      <c r="BJ33" s="74">
        <v>1</v>
      </c>
      <c r="BK33" s="72"/>
      <c r="BL33" s="74"/>
      <c r="BM33" s="57">
        <f>+S33+U33+W33+Y33+AA33+AC33+AE33+AG33+AI33+AK33+AM33+AO33+AQ33+AS33+AT33+AX33+AZ33+BB33+BD33+BF33+BH33+BJ33+BL33</f>
        <v>21</v>
      </c>
      <c r="BN33" s="72" t="s">
        <v>246</v>
      </c>
    </row>
    <row r="34" spans="2:66" customFormat="1" ht="50.25" hidden="1" customHeight="1" x14ac:dyDescent="0.25">
      <c r="B34" s="47"/>
      <c r="C34" s="1"/>
      <c r="D34" s="66"/>
      <c r="E34" s="5"/>
      <c r="F34" s="67"/>
      <c r="G34" s="67"/>
      <c r="H34" s="67"/>
      <c r="I34" s="68" t="s">
        <v>159</v>
      </c>
      <c r="J34" s="68" t="s">
        <v>247</v>
      </c>
      <c r="K34" s="68"/>
      <c r="L34" s="68"/>
      <c r="M34" s="68" t="s">
        <v>169</v>
      </c>
      <c r="N34" s="70" t="s">
        <v>162</v>
      </c>
      <c r="O34" s="68" t="s">
        <v>163</v>
      </c>
      <c r="P34" s="71" t="s">
        <v>248</v>
      </c>
      <c r="Q34" s="72" t="s">
        <v>249</v>
      </c>
      <c r="R34" s="63"/>
      <c r="S34" s="74"/>
      <c r="T34" s="72"/>
      <c r="U34" s="73"/>
      <c r="V34" s="72"/>
      <c r="W34" s="74"/>
      <c r="X34" s="72"/>
      <c r="Y34" s="74"/>
      <c r="Z34" s="22"/>
      <c r="AA34" s="74"/>
      <c r="AB34" s="72"/>
      <c r="AC34" s="74"/>
      <c r="AD34" s="72"/>
      <c r="AE34" s="73"/>
      <c r="AF34" s="72"/>
      <c r="AG34" s="73"/>
      <c r="AH34" s="72"/>
      <c r="AI34" s="73"/>
      <c r="AJ34" s="72"/>
      <c r="AK34" s="73"/>
      <c r="AL34" s="72"/>
      <c r="AM34" s="73"/>
      <c r="AN34" s="72" t="s">
        <v>173</v>
      </c>
      <c r="AO34" s="73">
        <v>1</v>
      </c>
      <c r="AP34" s="72"/>
      <c r="AQ34" s="73"/>
      <c r="AR34" s="72"/>
      <c r="AS34" s="73"/>
      <c r="AT34" s="73">
        <v>4</v>
      </c>
      <c r="AU34" s="73"/>
      <c r="AV34" s="73"/>
      <c r="AW34" s="72"/>
      <c r="AX34" s="73"/>
      <c r="AY34" s="72"/>
      <c r="AZ34" s="73"/>
      <c r="BA34" s="72"/>
      <c r="BB34" s="73"/>
      <c r="BC34" s="72" t="s">
        <v>250</v>
      </c>
      <c r="BD34" s="73">
        <v>2</v>
      </c>
      <c r="BE34" s="72"/>
      <c r="BF34" s="74"/>
      <c r="BG34" s="72"/>
      <c r="BH34" s="74"/>
      <c r="BI34" s="72"/>
      <c r="BJ34" s="74"/>
      <c r="BK34" s="72"/>
      <c r="BL34" s="74"/>
      <c r="BM34" s="57">
        <f>+S34+U34+W34+Y34+AA34+AC34+AE34+AG34+AI34+AK34+AM34+AO34+AQ34+AS34+AT34+AX34+AZ34+BB34+BD34+BF34+BH34+BJ34+BL34</f>
        <v>7</v>
      </c>
      <c r="BN34" s="72" t="s">
        <v>249</v>
      </c>
    </row>
    <row r="35" spans="2:66" customFormat="1" ht="50.25" hidden="1" customHeight="1" x14ac:dyDescent="0.25">
      <c r="B35" s="47"/>
      <c r="C35" s="1"/>
      <c r="D35" s="66"/>
      <c r="E35" s="5"/>
      <c r="F35" s="67"/>
      <c r="G35" s="67"/>
      <c r="H35" s="67"/>
      <c r="I35" s="68" t="s">
        <v>159</v>
      </c>
      <c r="J35" s="68" t="s">
        <v>188</v>
      </c>
      <c r="K35" s="68"/>
      <c r="L35" s="68"/>
      <c r="M35" s="68" t="s">
        <v>169</v>
      </c>
      <c r="N35" s="70" t="s">
        <v>162</v>
      </c>
      <c r="O35" s="68" t="s">
        <v>170</v>
      </c>
      <c r="P35" s="71" t="s">
        <v>171</v>
      </c>
      <c r="Q35" s="72" t="s">
        <v>251</v>
      </c>
      <c r="R35" s="63"/>
      <c r="S35" s="74"/>
      <c r="T35" s="72"/>
      <c r="U35" s="73"/>
      <c r="V35" s="72"/>
      <c r="W35" s="74"/>
      <c r="X35" s="72"/>
      <c r="Y35" s="74"/>
      <c r="Z35" s="22"/>
      <c r="AA35" s="74"/>
      <c r="AB35" s="72"/>
      <c r="AC35" s="74"/>
      <c r="AD35" s="72"/>
      <c r="AE35" s="73"/>
      <c r="AF35" s="72"/>
      <c r="AG35" s="73"/>
      <c r="AH35" s="72"/>
      <c r="AI35" s="73"/>
      <c r="AJ35" s="72"/>
      <c r="AK35" s="73"/>
      <c r="AL35" s="72"/>
      <c r="AM35" s="73"/>
      <c r="AN35" s="72"/>
      <c r="AO35" s="73"/>
      <c r="AP35" s="72"/>
      <c r="AQ35" s="73"/>
      <c r="AR35" s="72"/>
      <c r="AS35" s="73"/>
      <c r="AT35" s="73"/>
      <c r="AU35" s="73"/>
      <c r="AV35" s="73"/>
      <c r="AW35" s="72"/>
      <c r="AX35" s="73"/>
      <c r="AY35" s="72" t="s">
        <v>252</v>
      </c>
      <c r="AZ35" s="73"/>
      <c r="BA35" s="72"/>
      <c r="BB35" s="73"/>
      <c r="BC35" s="72"/>
      <c r="BD35" s="73"/>
      <c r="BE35" s="72"/>
      <c r="BF35" s="74"/>
      <c r="BG35" s="72" t="s">
        <v>166</v>
      </c>
      <c r="BH35" s="74"/>
      <c r="BI35" s="72"/>
      <c r="BJ35" s="74"/>
      <c r="BK35" s="72"/>
      <c r="BL35" s="74"/>
      <c r="BM35" s="57">
        <v>84</v>
      </c>
      <c r="BN35" s="72" t="s">
        <v>251</v>
      </c>
    </row>
    <row r="36" spans="2:66" customFormat="1" ht="50.25" hidden="1" customHeight="1" x14ac:dyDescent="0.25">
      <c r="B36" s="47"/>
      <c r="C36" s="1"/>
      <c r="D36" s="66"/>
      <c r="E36" s="5"/>
      <c r="F36" s="67"/>
      <c r="G36" s="67"/>
      <c r="H36" s="67"/>
      <c r="I36" s="68" t="s">
        <v>159</v>
      </c>
      <c r="J36" s="68" t="s">
        <v>253</v>
      </c>
      <c r="K36" s="68"/>
      <c r="L36" s="68"/>
      <c r="M36" s="68" t="s">
        <v>184</v>
      </c>
      <c r="N36" s="70" t="s">
        <v>162</v>
      </c>
      <c r="O36" s="68" t="s">
        <v>177</v>
      </c>
      <c r="P36" s="71" t="s">
        <v>254</v>
      </c>
      <c r="Q36" s="72" t="s">
        <v>255</v>
      </c>
      <c r="R36" s="63"/>
      <c r="S36" s="74"/>
      <c r="T36" s="72"/>
      <c r="U36" s="73"/>
      <c r="V36" s="72"/>
      <c r="W36" s="74"/>
      <c r="X36" s="72"/>
      <c r="Y36" s="74"/>
      <c r="Z36" s="22"/>
      <c r="AA36" s="74"/>
      <c r="AB36" s="72"/>
      <c r="AC36" s="74"/>
      <c r="AD36" s="72"/>
      <c r="AE36" s="73"/>
      <c r="AF36" s="72"/>
      <c r="AG36" s="73"/>
      <c r="AH36" s="72"/>
      <c r="AI36" s="73"/>
      <c r="AJ36" s="72"/>
      <c r="AK36" s="73"/>
      <c r="AL36" s="72"/>
      <c r="AM36" s="73"/>
      <c r="AN36" s="72"/>
      <c r="AO36" s="73"/>
      <c r="AP36" s="72"/>
      <c r="AQ36" s="73"/>
      <c r="AR36" s="72"/>
      <c r="AS36" s="73"/>
      <c r="AT36" s="73" t="s">
        <v>186</v>
      </c>
      <c r="AU36" s="73"/>
      <c r="AV36" s="73"/>
      <c r="AW36" s="72"/>
      <c r="AX36" s="73"/>
      <c r="AY36" s="72"/>
      <c r="AZ36" s="73"/>
      <c r="BA36" s="72"/>
      <c r="BB36" s="73"/>
      <c r="BC36" s="72"/>
      <c r="BD36" s="73"/>
      <c r="BE36" s="72"/>
      <c r="BF36" s="74"/>
      <c r="BG36" s="72"/>
      <c r="BH36" s="74"/>
      <c r="BI36" s="72"/>
      <c r="BJ36" s="74"/>
      <c r="BK36" s="72"/>
      <c r="BL36" s="74"/>
      <c r="BM36" s="57" t="s">
        <v>157</v>
      </c>
      <c r="BN36" s="72" t="s">
        <v>256</v>
      </c>
    </row>
    <row r="37" spans="2:66" customFormat="1" ht="67.5" hidden="1" customHeight="1" x14ac:dyDescent="0.25">
      <c r="B37" s="47"/>
      <c r="C37" s="1"/>
      <c r="D37" s="66"/>
      <c r="E37" s="5"/>
      <c r="F37" s="67"/>
      <c r="G37" s="67"/>
      <c r="H37" s="67"/>
      <c r="I37" s="68" t="s">
        <v>159</v>
      </c>
      <c r="J37" s="68" t="s">
        <v>257</v>
      </c>
      <c r="K37" s="68"/>
      <c r="L37" s="68"/>
      <c r="M37" s="68" t="s">
        <v>169</v>
      </c>
      <c r="N37" s="70" t="s">
        <v>162</v>
      </c>
      <c r="O37" s="68" t="s">
        <v>170</v>
      </c>
      <c r="P37" s="71" t="s">
        <v>258</v>
      </c>
      <c r="Q37" s="72" t="s">
        <v>259</v>
      </c>
      <c r="R37" s="63"/>
      <c r="S37" s="74"/>
      <c r="T37" s="72"/>
      <c r="U37" s="73"/>
      <c r="V37" s="72"/>
      <c r="W37" s="74"/>
      <c r="X37" s="72"/>
      <c r="Y37" s="74"/>
      <c r="Z37" s="22"/>
      <c r="AA37" s="74"/>
      <c r="AB37" s="72"/>
      <c r="AC37" s="74"/>
      <c r="AD37" s="72"/>
      <c r="AE37" s="73"/>
      <c r="AF37" s="72"/>
      <c r="AG37" s="73"/>
      <c r="AH37" s="72"/>
      <c r="AI37" s="73"/>
      <c r="AJ37" s="72"/>
      <c r="AK37" s="73"/>
      <c r="AL37" s="72"/>
      <c r="AM37" s="73"/>
      <c r="AN37" s="72"/>
      <c r="AO37" s="73"/>
      <c r="AP37" s="72"/>
      <c r="AQ37" s="73"/>
      <c r="AR37" s="72"/>
      <c r="AS37" s="73"/>
      <c r="AT37" s="73"/>
      <c r="AU37" s="73"/>
      <c r="AV37" s="73"/>
      <c r="AW37" s="72"/>
      <c r="AX37" s="73"/>
      <c r="AY37" s="72"/>
      <c r="AZ37" s="73"/>
      <c r="BA37" s="72"/>
      <c r="BB37" s="73"/>
      <c r="BC37" s="72"/>
      <c r="BD37" s="73"/>
      <c r="BE37" s="72"/>
      <c r="BF37" s="74"/>
      <c r="BG37" s="72"/>
      <c r="BH37" s="74"/>
      <c r="BI37" s="72"/>
      <c r="BJ37" s="74"/>
      <c r="BK37" s="72"/>
      <c r="BL37" s="74"/>
      <c r="BM37" s="57">
        <v>89</v>
      </c>
      <c r="BN37" s="72" t="s">
        <v>260</v>
      </c>
    </row>
    <row r="38" spans="2:66" customFormat="1" ht="67.5" hidden="1" customHeight="1" x14ac:dyDescent="0.25">
      <c r="B38" s="47"/>
      <c r="C38" s="1"/>
      <c r="D38" s="66"/>
      <c r="E38" s="5"/>
      <c r="F38" s="67"/>
      <c r="G38" s="67"/>
      <c r="H38" s="67"/>
      <c r="I38" s="68" t="s">
        <v>159</v>
      </c>
      <c r="J38" s="68" t="s">
        <v>261</v>
      </c>
      <c r="K38" s="68"/>
      <c r="L38" s="68"/>
      <c r="M38" s="68" t="s">
        <v>154</v>
      </c>
      <c r="N38" s="70" t="s">
        <v>162</v>
      </c>
      <c r="O38" s="68" t="s">
        <v>177</v>
      </c>
      <c r="P38" s="71" t="s">
        <v>262</v>
      </c>
      <c r="Q38" s="72" t="s">
        <v>263</v>
      </c>
      <c r="R38" s="63"/>
      <c r="S38" s="74"/>
      <c r="T38" s="72"/>
      <c r="U38" s="73"/>
      <c r="V38" s="72"/>
      <c r="W38" s="74"/>
      <c r="X38" s="72"/>
      <c r="Y38" s="74"/>
      <c r="Z38" s="22"/>
      <c r="AA38" s="74"/>
      <c r="AB38" s="72"/>
      <c r="AC38" s="74"/>
      <c r="AD38" s="72"/>
      <c r="AE38" s="73"/>
      <c r="AF38" s="72"/>
      <c r="AG38" s="73"/>
      <c r="AH38" s="72"/>
      <c r="AI38" s="73"/>
      <c r="AJ38" s="72"/>
      <c r="AK38" s="73"/>
      <c r="AL38" s="72"/>
      <c r="AM38" s="73"/>
      <c r="AN38" s="72"/>
      <c r="AO38" s="73"/>
      <c r="AP38" s="72"/>
      <c r="AQ38" s="73"/>
      <c r="AR38" s="72"/>
      <c r="AS38" s="73"/>
      <c r="AT38" s="73"/>
      <c r="AU38" s="73"/>
      <c r="AV38" s="73"/>
      <c r="AW38" s="72"/>
      <c r="AX38" s="73"/>
      <c r="AY38" s="72"/>
      <c r="AZ38" s="73"/>
      <c r="BA38" s="72"/>
      <c r="BB38" s="73"/>
      <c r="BC38" s="72"/>
      <c r="BD38" s="73"/>
      <c r="BE38" s="72"/>
      <c r="BF38" s="74"/>
      <c r="BG38" s="72"/>
      <c r="BH38" s="74"/>
      <c r="BI38" s="72"/>
      <c r="BJ38" s="74"/>
      <c r="BK38" s="72"/>
      <c r="BL38" s="74"/>
      <c r="BM38" s="57">
        <v>10</v>
      </c>
      <c r="BN38" s="72" t="s">
        <v>263</v>
      </c>
    </row>
    <row r="39" spans="2:66" customFormat="1" ht="47.25" hidden="1" customHeight="1" x14ac:dyDescent="0.25">
      <c r="B39" s="47"/>
      <c r="C39" s="1"/>
      <c r="D39" s="66"/>
      <c r="E39" s="5"/>
      <c r="F39" s="67"/>
      <c r="G39" s="67"/>
      <c r="H39" s="67"/>
      <c r="I39" s="68" t="s">
        <v>159</v>
      </c>
      <c r="J39" s="68" t="s">
        <v>160</v>
      </c>
      <c r="K39" s="68"/>
      <c r="L39" s="68"/>
      <c r="M39" s="68" t="s">
        <v>161</v>
      </c>
      <c r="N39" s="70" t="s">
        <v>162</v>
      </c>
      <c r="O39" s="68" t="s">
        <v>177</v>
      </c>
      <c r="P39" s="71" t="s">
        <v>264</v>
      </c>
      <c r="Q39" s="72" t="s">
        <v>265</v>
      </c>
      <c r="R39" s="63"/>
      <c r="S39" s="74"/>
      <c r="T39" s="72"/>
      <c r="U39" s="73"/>
      <c r="V39" s="72"/>
      <c r="W39" s="74"/>
      <c r="X39" s="72"/>
      <c r="Y39" s="74"/>
      <c r="Z39" s="22"/>
      <c r="AA39" s="74"/>
      <c r="AB39" s="72"/>
      <c r="AC39" s="74"/>
      <c r="AD39" s="72"/>
      <c r="AE39" s="73"/>
      <c r="AF39" s="72"/>
      <c r="AG39" s="73"/>
      <c r="AH39" s="72"/>
      <c r="AI39" s="73"/>
      <c r="AJ39" s="72"/>
      <c r="AK39" s="73"/>
      <c r="AL39" s="72"/>
      <c r="AM39" s="73"/>
      <c r="AN39" s="72"/>
      <c r="AO39" s="73"/>
      <c r="AP39" s="72"/>
      <c r="AQ39" s="73"/>
      <c r="AR39" s="72"/>
      <c r="AS39" s="73"/>
      <c r="AT39" s="73"/>
      <c r="AU39" s="73"/>
      <c r="AV39" s="73"/>
      <c r="AW39" s="72" t="s">
        <v>226</v>
      </c>
      <c r="AX39" s="73"/>
      <c r="AY39" s="72"/>
      <c r="AZ39" s="73"/>
      <c r="BA39" s="72"/>
      <c r="BB39" s="73"/>
      <c r="BC39" s="72" t="s">
        <v>266</v>
      </c>
      <c r="BD39" s="73"/>
      <c r="BE39" s="72"/>
      <c r="BF39" s="74"/>
      <c r="BG39" s="72" t="s">
        <v>267</v>
      </c>
      <c r="BH39" s="74"/>
      <c r="BI39" s="72"/>
      <c r="BJ39" s="74"/>
      <c r="BK39" s="72"/>
      <c r="BL39" s="74"/>
      <c r="BM39" s="57">
        <v>37</v>
      </c>
      <c r="BN39" s="72" t="s">
        <v>265</v>
      </c>
    </row>
    <row r="40" spans="2:66" customFormat="1" ht="50.25" hidden="1" customHeight="1" x14ac:dyDescent="0.25">
      <c r="B40" s="47"/>
      <c r="C40" s="1"/>
      <c r="D40" s="66"/>
      <c r="E40" s="5"/>
      <c r="F40" s="67"/>
      <c r="G40" s="67"/>
      <c r="H40" s="67"/>
      <c r="I40" s="68" t="s">
        <v>159</v>
      </c>
      <c r="J40" s="68" t="s">
        <v>175</v>
      </c>
      <c r="K40" s="68"/>
      <c r="L40" s="68"/>
      <c r="M40" s="24" t="s">
        <v>161</v>
      </c>
      <c r="N40" s="70" t="s">
        <v>162</v>
      </c>
      <c r="O40" s="68" t="s">
        <v>177</v>
      </c>
      <c r="P40" s="71" t="s">
        <v>268</v>
      </c>
      <c r="Q40" s="72" t="s">
        <v>269</v>
      </c>
      <c r="R40" s="63"/>
      <c r="S40" s="74"/>
      <c r="T40" s="72"/>
      <c r="U40" s="73"/>
      <c r="V40" s="72"/>
      <c r="W40" s="74"/>
      <c r="X40" s="72"/>
      <c r="Y40" s="74"/>
      <c r="Z40" s="22"/>
      <c r="AA40" s="74"/>
      <c r="AB40" s="72"/>
      <c r="AC40" s="74"/>
      <c r="AD40" s="72"/>
      <c r="AE40" s="73"/>
      <c r="AF40" s="72"/>
      <c r="AG40" s="73"/>
      <c r="AH40" s="72"/>
      <c r="AI40" s="73"/>
      <c r="AJ40" s="72"/>
      <c r="AK40" s="73"/>
      <c r="AL40" s="72"/>
      <c r="AM40" s="73"/>
      <c r="AN40" s="72"/>
      <c r="AO40" s="73"/>
      <c r="AP40" s="72"/>
      <c r="AQ40" s="73"/>
      <c r="AR40" s="72"/>
      <c r="AS40" s="73"/>
      <c r="AT40" s="73">
        <v>9</v>
      </c>
      <c r="AU40" s="73"/>
      <c r="AV40" s="73"/>
      <c r="AW40" s="72" t="s">
        <v>226</v>
      </c>
      <c r="AX40" s="73">
        <v>4</v>
      </c>
      <c r="AY40" s="72"/>
      <c r="AZ40" s="73"/>
      <c r="BA40" s="72"/>
      <c r="BB40" s="73"/>
      <c r="BC40" s="72" t="s">
        <v>270</v>
      </c>
      <c r="BD40" s="73">
        <v>3</v>
      </c>
      <c r="BE40" s="72"/>
      <c r="BF40" s="74"/>
      <c r="BG40" s="72" t="s">
        <v>166</v>
      </c>
      <c r="BH40" s="74">
        <v>16</v>
      </c>
      <c r="BI40" s="75"/>
      <c r="BJ40" s="74"/>
      <c r="BK40" s="72"/>
      <c r="BL40" s="74"/>
      <c r="BM40" s="57">
        <f>+S40+U40+W40+Y40+AA40+AC40+AE40+AG40+AI40+AK40+AM40+AO40+AQ40+AS40+AT40+AX40+AZ40+BB40+BD40+BF40+BH40+BJ40+BL40</f>
        <v>32</v>
      </c>
      <c r="BN40" s="72" t="s">
        <v>269</v>
      </c>
    </row>
    <row r="41" spans="2:66" customFormat="1" ht="72.75" hidden="1" customHeight="1" x14ac:dyDescent="0.25">
      <c r="B41" s="47"/>
      <c r="C41" s="1"/>
      <c r="D41" s="66"/>
      <c r="E41" s="5"/>
      <c r="F41" s="67"/>
      <c r="G41" s="67"/>
      <c r="H41" s="67"/>
      <c r="I41" s="68" t="s">
        <v>159</v>
      </c>
      <c r="J41" s="68" t="s">
        <v>234</v>
      </c>
      <c r="K41" s="68"/>
      <c r="L41" s="68"/>
      <c r="M41" s="24" t="s">
        <v>184</v>
      </c>
      <c r="N41" s="70" t="s">
        <v>162</v>
      </c>
      <c r="O41" s="68" t="s">
        <v>177</v>
      </c>
      <c r="P41" s="71" t="s">
        <v>271</v>
      </c>
      <c r="Q41" s="72" t="s">
        <v>185</v>
      </c>
      <c r="R41" s="63"/>
      <c r="S41" s="74"/>
      <c r="T41" s="72"/>
      <c r="U41" s="73"/>
      <c r="V41" s="72"/>
      <c r="W41" s="74"/>
      <c r="X41" s="72"/>
      <c r="Y41" s="74"/>
      <c r="Z41" s="22"/>
      <c r="AA41" s="74"/>
      <c r="AB41" s="72"/>
      <c r="AC41" s="74"/>
      <c r="AD41" s="72"/>
      <c r="AE41" s="73"/>
      <c r="AF41" s="72"/>
      <c r="AG41" s="73"/>
      <c r="AH41" s="72"/>
      <c r="AI41" s="73"/>
      <c r="AJ41" s="72"/>
      <c r="AK41" s="73"/>
      <c r="AL41" s="72"/>
      <c r="AM41" s="73"/>
      <c r="AN41" s="72"/>
      <c r="AO41" s="73"/>
      <c r="AP41" s="72"/>
      <c r="AQ41" s="73"/>
      <c r="AR41" s="72"/>
      <c r="AS41" s="73"/>
      <c r="AT41" s="73" t="s">
        <v>186</v>
      </c>
      <c r="AU41" s="73"/>
      <c r="AV41" s="73"/>
      <c r="AW41" s="72"/>
      <c r="AX41" s="73"/>
      <c r="AY41" s="72"/>
      <c r="AZ41" s="73"/>
      <c r="BA41" s="72"/>
      <c r="BB41" s="73"/>
      <c r="BC41" s="72"/>
      <c r="BD41" s="73"/>
      <c r="BE41" s="72"/>
      <c r="BF41" s="74"/>
      <c r="BG41" s="72"/>
      <c r="BH41" s="74"/>
      <c r="BI41" s="75"/>
      <c r="BJ41" s="74"/>
      <c r="BK41" s="72"/>
      <c r="BL41" s="74"/>
      <c r="BM41" s="57" t="s">
        <v>157</v>
      </c>
      <c r="BN41" s="72" t="s">
        <v>272</v>
      </c>
    </row>
    <row r="42" spans="2:66" customFormat="1" ht="56.25" hidden="1" customHeight="1" x14ac:dyDescent="0.25">
      <c r="B42" s="47"/>
      <c r="C42" s="1"/>
      <c r="D42" s="66"/>
      <c r="E42" s="5"/>
      <c r="F42" s="67"/>
      <c r="G42" s="67"/>
      <c r="H42" s="67"/>
      <c r="I42" s="68" t="s">
        <v>159</v>
      </c>
      <c r="J42" s="68" t="s">
        <v>273</v>
      </c>
      <c r="K42" s="68"/>
      <c r="L42" s="68"/>
      <c r="M42" s="24" t="s">
        <v>184</v>
      </c>
      <c r="N42" s="70" t="s">
        <v>162</v>
      </c>
      <c r="O42" s="68" t="s">
        <v>177</v>
      </c>
      <c r="P42" s="71" t="s">
        <v>274</v>
      </c>
      <c r="Q42" s="72" t="s">
        <v>185</v>
      </c>
      <c r="R42" s="63"/>
      <c r="S42" s="74"/>
      <c r="T42" s="72"/>
      <c r="U42" s="73"/>
      <c r="V42" s="72"/>
      <c r="W42" s="74"/>
      <c r="X42" s="72"/>
      <c r="Y42" s="74"/>
      <c r="Z42" s="22"/>
      <c r="AA42" s="74"/>
      <c r="AB42" s="72"/>
      <c r="AC42" s="74"/>
      <c r="AD42" s="72"/>
      <c r="AE42" s="73"/>
      <c r="AF42" s="72"/>
      <c r="AG42" s="73"/>
      <c r="AH42" s="72"/>
      <c r="AI42" s="73"/>
      <c r="AJ42" s="72"/>
      <c r="AK42" s="73"/>
      <c r="AL42" s="72"/>
      <c r="AM42" s="73"/>
      <c r="AN42" s="72"/>
      <c r="AO42" s="73"/>
      <c r="AP42" s="72"/>
      <c r="AQ42" s="73"/>
      <c r="AR42" s="72"/>
      <c r="AS42" s="73"/>
      <c r="AT42" s="73" t="s">
        <v>186</v>
      </c>
      <c r="AU42" s="73"/>
      <c r="AV42" s="73"/>
      <c r="AW42" s="72"/>
      <c r="AX42" s="73"/>
      <c r="AY42" s="72"/>
      <c r="AZ42" s="73"/>
      <c r="BA42" s="72"/>
      <c r="BB42" s="73"/>
      <c r="BC42" s="72"/>
      <c r="BD42" s="73"/>
      <c r="BE42" s="72"/>
      <c r="BF42" s="74"/>
      <c r="BG42" s="72"/>
      <c r="BH42" s="74"/>
      <c r="BI42" s="75"/>
      <c r="BJ42" s="74"/>
      <c r="BK42" s="72"/>
      <c r="BL42" s="74"/>
      <c r="BM42" s="57" t="s">
        <v>157</v>
      </c>
      <c r="BN42" s="72" t="s">
        <v>275</v>
      </c>
    </row>
    <row r="43" spans="2:66" customFormat="1" ht="56.25" hidden="1" customHeight="1" x14ac:dyDescent="0.25">
      <c r="B43" s="47"/>
      <c r="C43" s="1"/>
      <c r="D43" s="66"/>
      <c r="E43" s="5"/>
      <c r="F43" s="67"/>
      <c r="G43" s="67"/>
      <c r="H43" s="67"/>
      <c r="I43" s="68" t="s">
        <v>159</v>
      </c>
      <c r="J43" s="68" t="s">
        <v>183</v>
      </c>
      <c r="K43" s="68"/>
      <c r="L43" s="68"/>
      <c r="M43" s="24" t="s">
        <v>184</v>
      </c>
      <c r="N43" s="70" t="s">
        <v>162</v>
      </c>
      <c r="O43" s="68" t="s">
        <v>177</v>
      </c>
      <c r="P43" s="71" t="s">
        <v>276</v>
      </c>
      <c r="Q43" s="72" t="s">
        <v>185</v>
      </c>
      <c r="R43" s="63"/>
      <c r="S43" s="74"/>
      <c r="T43" s="72"/>
      <c r="U43" s="73"/>
      <c r="V43" s="72"/>
      <c r="W43" s="74"/>
      <c r="X43" s="72"/>
      <c r="Y43" s="74"/>
      <c r="Z43" s="22"/>
      <c r="AA43" s="74"/>
      <c r="AB43" s="72"/>
      <c r="AC43" s="74"/>
      <c r="AD43" s="72"/>
      <c r="AE43" s="73"/>
      <c r="AF43" s="72"/>
      <c r="AG43" s="73"/>
      <c r="AH43" s="72"/>
      <c r="AI43" s="73"/>
      <c r="AJ43" s="72"/>
      <c r="AK43" s="73"/>
      <c r="AL43" s="72"/>
      <c r="AM43" s="73"/>
      <c r="AN43" s="72"/>
      <c r="AO43" s="73"/>
      <c r="AP43" s="72"/>
      <c r="AQ43" s="73"/>
      <c r="AR43" s="72"/>
      <c r="AS43" s="73"/>
      <c r="AT43" s="73" t="s">
        <v>186</v>
      </c>
      <c r="AU43" s="73"/>
      <c r="AV43" s="73"/>
      <c r="AW43" s="72"/>
      <c r="AX43" s="73"/>
      <c r="AY43" s="72"/>
      <c r="AZ43" s="73"/>
      <c r="BA43" s="72"/>
      <c r="BB43" s="73"/>
      <c r="BC43" s="72"/>
      <c r="BD43" s="73"/>
      <c r="BE43" s="72"/>
      <c r="BF43" s="74"/>
      <c r="BG43" s="72"/>
      <c r="BH43" s="74"/>
      <c r="BI43" s="75"/>
      <c r="BJ43" s="74"/>
      <c r="BK43" s="72"/>
      <c r="BL43" s="74"/>
      <c r="BM43" s="57" t="s">
        <v>157</v>
      </c>
      <c r="BN43" s="72" t="s">
        <v>277</v>
      </c>
    </row>
    <row r="44" spans="2:66" customFormat="1" ht="56.25" hidden="1" customHeight="1" x14ac:dyDescent="0.25">
      <c r="B44" s="47"/>
      <c r="C44" s="1"/>
      <c r="D44" s="66"/>
      <c r="E44" s="5"/>
      <c r="F44" s="67"/>
      <c r="G44" s="67"/>
      <c r="H44" s="67"/>
      <c r="I44" s="68" t="s">
        <v>159</v>
      </c>
      <c r="J44" s="68" t="s">
        <v>183</v>
      </c>
      <c r="K44" s="68"/>
      <c r="L44" s="68"/>
      <c r="M44" s="24" t="s">
        <v>184</v>
      </c>
      <c r="N44" s="70" t="s">
        <v>162</v>
      </c>
      <c r="O44" s="68" t="s">
        <v>177</v>
      </c>
      <c r="P44" s="71" t="s">
        <v>278</v>
      </c>
      <c r="Q44" s="72" t="s">
        <v>185</v>
      </c>
      <c r="R44" s="63"/>
      <c r="S44" s="74"/>
      <c r="T44" s="72"/>
      <c r="U44" s="73"/>
      <c r="V44" s="72"/>
      <c r="W44" s="74"/>
      <c r="X44" s="72"/>
      <c r="Y44" s="74"/>
      <c r="Z44" s="22"/>
      <c r="AA44" s="74"/>
      <c r="AB44" s="72"/>
      <c r="AC44" s="74"/>
      <c r="AD44" s="72"/>
      <c r="AE44" s="73"/>
      <c r="AF44" s="72"/>
      <c r="AG44" s="73"/>
      <c r="AH44" s="72"/>
      <c r="AI44" s="73"/>
      <c r="AJ44" s="72"/>
      <c r="AK44" s="73"/>
      <c r="AL44" s="72"/>
      <c r="AM44" s="73"/>
      <c r="AN44" s="72"/>
      <c r="AO44" s="73"/>
      <c r="AP44" s="72"/>
      <c r="AQ44" s="73"/>
      <c r="AR44" s="72"/>
      <c r="AS44" s="73"/>
      <c r="AT44" s="73" t="s">
        <v>186</v>
      </c>
      <c r="AU44" s="73"/>
      <c r="AV44" s="73"/>
      <c r="AW44" s="72"/>
      <c r="AX44" s="73"/>
      <c r="AY44" s="72"/>
      <c r="AZ44" s="73"/>
      <c r="BA44" s="72"/>
      <c r="BB44" s="73"/>
      <c r="BC44" s="72"/>
      <c r="BD44" s="73"/>
      <c r="BE44" s="72"/>
      <c r="BF44" s="74"/>
      <c r="BG44" s="72"/>
      <c r="BH44" s="74"/>
      <c r="BI44" s="75"/>
      <c r="BJ44" s="74"/>
      <c r="BK44" s="72"/>
      <c r="BL44" s="74"/>
      <c r="BM44" s="57" t="s">
        <v>157</v>
      </c>
      <c r="BN44" s="72" t="s">
        <v>279</v>
      </c>
    </row>
    <row r="45" spans="2:66" customFormat="1" ht="56.25" hidden="1" customHeight="1" x14ac:dyDescent="0.25">
      <c r="B45" s="47"/>
      <c r="C45" s="1"/>
      <c r="D45" s="66"/>
      <c r="E45" s="5"/>
      <c r="F45" s="67"/>
      <c r="G45" s="67"/>
      <c r="H45" s="67"/>
      <c r="I45" s="68" t="s">
        <v>159</v>
      </c>
      <c r="J45" s="68" t="s">
        <v>234</v>
      </c>
      <c r="K45" s="68"/>
      <c r="L45" s="68"/>
      <c r="M45" s="24" t="s">
        <v>184</v>
      </c>
      <c r="N45" s="70" t="s">
        <v>162</v>
      </c>
      <c r="O45" s="68" t="s">
        <v>177</v>
      </c>
      <c r="P45" s="71" t="s">
        <v>280</v>
      </c>
      <c r="Q45" s="30" t="s">
        <v>281</v>
      </c>
      <c r="R45" s="63"/>
      <c r="S45" s="74"/>
      <c r="T45" s="72"/>
      <c r="U45" s="73"/>
      <c r="V45" s="72"/>
      <c r="W45" s="74"/>
      <c r="X45" s="72"/>
      <c r="Y45" s="74"/>
      <c r="Z45" s="22"/>
      <c r="AA45" s="74"/>
      <c r="AB45" s="72"/>
      <c r="AC45" s="74"/>
      <c r="AD45" s="72"/>
      <c r="AE45" s="73"/>
      <c r="AF45" s="72"/>
      <c r="AG45" s="73"/>
      <c r="AH45" s="72"/>
      <c r="AI45" s="73"/>
      <c r="AJ45" s="72"/>
      <c r="AK45" s="73"/>
      <c r="AL45" s="72"/>
      <c r="AM45" s="73"/>
      <c r="AN45" s="72"/>
      <c r="AO45" s="73"/>
      <c r="AP45" s="72"/>
      <c r="AQ45" s="73"/>
      <c r="AR45" s="72"/>
      <c r="AS45" s="73"/>
      <c r="AT45" s="73" t="s">
        <v>186</v>
      </c>
      <c r="AU45" s="73"/>
      <c r="AV45" s="73"/>
      <c r="AW45" s="72"/>
      <c r="AX45" s="73"/>
      <c r="AY45" s="72"/>
      <c r="AZ45" s="73"/>
      <c r="BA45" s="72"/>
      <c r="BB45" s="73"/>
      <c r="BC45" s="72"/>
      <c r="BD45" s="73"/>
      <c r="BE45" s="72"/>
      <c r="BF45" s="74"/>
      <c r="BG45" s="72"/>
      <c r="BH45" s="74"/>
      <c r="BI45" s="75"/>
      <c r="BJ45" s="74"/>
      <c r="BK45" s="72"/>
      <c r="BL45" s="74"/>
      <c r="BM45" s="57" t="s">
        <v>157</v>
      </c>
      <c r="BN45" s="72" t="s">
        <v>282</v>
      </c>
    </row>
    <row r="46" spans="2:66" customFormat="1" ht="67.5" hidden="1" customHeight="1" thickBot="1" x14ac:dyDescent="0.3">
      <c r="B46" s="80"/>
      <c r="C46" s="81"/>
      <c r="D46" s="82"/>
      <c r="E46" s="81"/>
      <c r="F46" s="82"/>
      <c r="G46" s="82"/>
      <c r="H46" s="82"/>
      <c r="I46" s="83" t="s">
        <v>159</v>
      </c>
      <c r="J46" s="84" t="s">
        <v>175</v>
      </c>
      <c r="K46" s="84"/>
      <c r="L46" s="84"/>
      <c r="M46" s="84" t="s">
        <v>209</v>
      </c>
      <c r="N46" s="85" t="s">
        <v>162</v>
      </c>
      <c r="O46" s="85" t="s">
        <v>170</v>
      </c>
      <c r="P46" s="86" t="s">
        <v>283</v>
      </c>
      <c r="Q46" s="35" t="s">
        <v>284</v>
      </c>
      <c r="R46" s="87"/>
      <c r="S46" s="88"/>
      <c r="T46" s="35"/>
      <c r="U46" s="86"/>
      <c r="V46" s="35"/>
      <c r="W46" s="88"/>
      <c r="X46" s="35"/>
      <c r="Y46" s="88"/>
      <c r="Z46" s="18"/>
      <c r="AA46" s="88"/>
      <c r="AB46" s="35"/>
      <c r="AC46" s="88"/>
      <c r="AD46" s="35"/>
      <c r="AE46" s="86"/>
      <c r="AF46" s="35"/>
      <c r="AG46" s="86"/>
      <c r="AH46" s="35"/>
      <c r="AI46" s="86"/>
      <c r="AJ46" s="35"/>
      <c r="AK46" s="86"/>
      <c r="AL46" s="35"/>
      <c r="AM46" s="86"/>
      <c r="AN46" s="35"/>
      <c r="AO46" s="86"/>
      <c r="AP46" s="35"/>
      <c r="AQ46" s="86"/>
      <c r="AR46" s="35"/>
      <c r="AS46" s="86"/>
      <c r="AT46" s="86">
        <v>24</v>
      </c>
      <c r="AU46" s="86"/>
      <c r="AV46" s="86"/>
      <c r="AW46" s="35"/>
      <c r="AX46" s="86"/>
      <c r="AY46" s="35"/>
      <c r="AZ46" s="86"/>
      <c r="BA46" s="35"/>
      <c r="BB46" s="86"/>
      <c r="BC46" s="35"/>
      <c r="BD46" s="86"/>
      <c r="BE46" s="35"/>
      <c r="BF46" s="88"/>
      <c r="BG46" s="35"/>
      <c r="BH46" s="88"/>
      <c r="BI46" s="87"/>
      <c r="BJ46" s="88"/>
      <c r="BK46" s="35"/>
      <c r="BL46" s="88"/>
      <c r="BM46" s="89">
        <f>+S46+U46+W46+Y46+AA46+AC46+AE46+AG46+AI46+AK46+AM46+AO46+AQ46+AS46+AT46+AX46+AZ46+BB46+BD46+BF46+BH46+BJ46+BL46</f>
        <v>24</v>
      </c>
      <c r="BN46" s="90" t="s">
        <v>285</v>
      </c>
    </row>
    <row r="47" spans="2:66" customFormat="1" ht="87" hidden="1" customHeight="1" thickTop="1" x14ac:dyDescent="0.25">
      <c r="B47" s="47">
        <v>2</v>
      </c>
      <c r="C47" s="91" t="s">
        <v>286</v>
      </c>
      <c r="D47" s="92" t="s">
        <v>287</v>
      </c>
      <c r="E47" s="92" t="s">
        <v>288</v>
      </c>
      <c r="F47" s="92" t="s">
        <v>289</v>
      </c>
      <c r="G47" s="92" t="s">
        <v>290</v>
      </c>
      <c r="H47" s="92" t="s">
        <v>291</v>
      </c>
      <c r="I47" s="92" t="s">
        <v>292</v>
      </c>
      <c r="J47" s="93" t="s">
        <v>293</v>
      </c>
      <c r="K47" s="93"/>
      <c r="L47" s="93"/>
      <c r="M47" s="94" t="s">
        <v>209</v>
      </c>
      <c r="N47" s="53" t="s">
        <v>162</v>
      </c>
      <c r="O47" s="53" t="s">
        <v>210</v>
      </c>
      <c r="P47" s="95" t="s">
        <v>294</v>
      </c>
      <c r="Q47" s="34" t="s">
        <v>295</v>
      </c>
      <c r="R47" s="96"/>
      <c r="S47" s="97"/>
      <c r="T47" s="34"/>
      <c r="U47" s="55"/>
      <c r="V47" s="34"/>
      <c r="W47" s="97"/>
      <c r="X47" s="34"/>
      <c r="Y47" s="97"/>
      <c r="Z47" s="17"/>
      <c r="AA47" s="97"/>
      <c r="AB47" s="34"/>
      <c r="AC47" s="97"/>
      <c r="AD47" s="34"/>
      <c r="AE47" s="55"/>
      <c r="AF47" s="34"/>
      <c r="AG47" s="55"/>
      <c r="AH47" s="34"/>
      <c r="AI47" s="55"/>
      <c r="AJ47" s="34"/>
      <c r="AK47" s="55"/>
      <c r="AL47" s="34"/>
      <c r="AM47" s="55"/>
      <c r="AN47" s="34"/>
      <c r="AO47" s="55"/>
      <c r="AP47" s="34"/>
      <c r="AQ47" s="55"/>
      <c r="AR47" s="34"/>
      <c r="AS47" s="55"/>
      <c r="AT47" s="55"/>
      <c r="AU47" s="55"/>
      <c r="AV47" s="55"/>
      <c r="AW47" s="34"/>
      <c r="AX47" s="55"/>
      <c r="AY47" s="34"/>
      <c r="AZ47" s="55"/>
      <c r="BA47" s="34"/>
      <c r="BB47" s="55"/>
      <c r="BC47" s="34"/>
      <c r="BD47" s="55"/>
      <c r="BE47" s="34"/>
      <c r="BF47" s="97"/>
      <c r="BG47" s="34"/>
      <c r="BH47" s="97"/>
      <c r="BI47" s="96"/>
      <c r="BJ47" s="97"/>
      <c r="BK47" s="34"/>
      <c r="BL47" s="97"/>
      <c r="BM47" s="31">
        <v>60</v>
      </c>
      <c r="BN47" s="34" t="s">
        <v>296</v>
      </c>
    </row>
    <row r="48" spans="2:66" customFormat="1" ht="62.25" hidden="1" customHeight="1" x14ac:dyDescent="0.25">
      <c r="B48" s="47"/>
      <c r="C48" s="91"/>
      <c r="D48" s="92"/>
      <c r="E48" s="92"/>
      <c r="F48" s="92"/>
      <c r="G48" s="92"/>
      <c r="H48" s="92"/>
      <c r="I48" s="98" t="s">
        <v>297</v>
      </c>
      <c r="J48" s="98" t="s">
        <v>298</v>
      </c>
      <c r="K48" s="98"/>
      <c r="L48" s="98"/>
      <c r="M48" s="69" t="s">
        <v>299</v>
      </c>
      <c r="N48" s="3" t="s">
        <v>162</v>
      </c>
      <c r="O48" s="3" t="s">
        <v>210</v>
      </c>
      <c r="P48" s="71" t="s">
        <v>300</v>
      </c>
      <c r="Q48" s="99" t="s">
        <v>301</v>
      </c>
      <c r="R48" s="30" t="s">
        <v>302</v>
      </c>
      <c r="S48" s="25"/>
      <c r="T48" s="30" t="s">
        <v>41</v>
      </c>
      <c r="U48" s="23"/>
      <c r="V48" s="30"/>
      <c r="W48" s="25"/>
      <c r="X48" s="30"/>
      <c r="Y48" s="25"/>
      <c r="Z48" s="4"/>
      <c r="AA48" s="25"/>
      <c r="AB48" s="30"/>
      <c r="AC48" s="25"/>
      <c r="AD48" s="30"/>
      <c r="AE48" s="23"/>
      <c r="AF48" s="30"/>
      <c r="AG48" s="23"/>
      <c r="AH48" s="30"/>
      <c r="AI48" s="23"/>
      <c r="AJ48" s="30" t="s">
        <v>93</v>
      </c>
      <c r="AK48" s="23"/>
      <c r="AL48" s="30"/>
      <c r="AM48" s="23"/>
      <c r="AN48" s="30" t="s">
        <v>51</v>
      </c>
      <c r="AO48" s="23"/>
      <c r="AP48" s="30"/>
      <c r="AQ48" s="23"/>
      <c r="AR48" s="30"/>
      <c r="AS48" s="23"/>
      <c r="AT48" s="23" t="s">
        <v>303</v>
      </c>
      <c r="AU48" s="23"/>
      <c r="AV48" s="23"/>
      <c r="AW48" s="30"/>
      <c r="AX48" s="23"/>
      <c r="AY48" s="30"/>
      <c r="AZ48" s="23"/>
      <c r="BA48" s="30"/>
      <c r="BB48" s="23"/>
      <c r="BC48" s="30"/>
      <c r="BD48" s="23"/>
      <c r="BE48" s="30"/>
      <c r="BF48" s="25"/>
      <c r="BG48" s="30"/>
      <c r="BH48" s="25"/>
      <c r="BI48" s="63"/>
      <c r="BJ48" s="25"/>
      <c r="BK48" s="30"/>
      <c r="BL48" s="25"/>
      <c r="BM48" s="29" t="s">
        <v>157</v>
      </c>
      <c r="BN48" s="99" t="s">
        <v>301</v>
      </c>
    </row>
    <row r="49" spans="2:66" customFormat="1" ht="65.25" hidden="1" customHeight="1" x14ac:dyDescent="0.25">
      <c r="B49" s="47"/>
      <c r="C49" s="91"/>
      <c r="D49" s="92"/>
      <c r="E49" s="92"/>
      <c r="F49" s="92"/>
      <c r="G49" s="92"/>
      <c r="H49" s="92"/>
      <c r="I49" s="98" t="s">
        <v>297</v>
      </c>
      <c r="J49" s="98" t="s">
        <v>304</v>
      </c>
      <c r="K49" s="98"/>
      <c r="L49" s="98"/>
      <c r="M49" s="69" t="s">
        <v>305</v>
      </c>
      <c r="N49" s="3" t="s">
        <v>162</v>
      </c>
      <c r="O49" s="3" t="s">
        <v>210</v>
      </c>
      <c r="P49" s="71" t="s">
        <v>306</v>
      </c>
      <c r="Q49" s="99" t="s">
        <v>301</v>
      </c>
      <c r="R49" s="100" t="s">
        <v>307</v>
      </c>
      <c r="S49" s="25"/>
      <c r="T49" s="30"/>
      <c r="U49" s="23"/>
      <c r="V49" s="30"/>
      <c r="W49" s="25"/>
      <c r="X49" s="30"/>
      <c r="Y49" s="25"/>
      <c r="Z49" s="4"/>
      <c r="AA49" s="25"/>
      <c r="AB49" s="30"/>
      <c r="AC49" s="25"/>
      <c r="AD49" s="30"/>
      <c r="AE49" s="23"/>
      <c r="AF49" s="30"/>
      <c r="AG49" s="23"/>
      <c r="AH49" s="30"/>
      <c r="AI49" s="23"/>
      <c r="AJ49" s="30" t="s">
        <v>93</v>
      </c>
      <c r="AK49" s="23"/>
      <c r="AL49" s="30"/>
      <c r="AM49" s="23"/>
      <c r="AN49" s="30" t="s">
        <v>51</v>
      </c>
      <c r="AO49" s="23"/>
      <c r="AP49" s="30"/>
      <c r="AQ49" s="23"/>
      <c r="AR49" s="30"/>
      <c r="AS49" s="23"/>
      <c r="AT49" s="23" t="s">
        <v>303</v>
      </c>
      <c r="AU49" s="23"/>
      <c r="AV49" s="23"/>
      <c r="AW49" s="30"/>
      <c r="AX49" s="23"/>
      <c r="AY49" s="30"/>
      <c r="AZ49" s="23"/>
      <c r="BA49" s="30"/>
      <c r="BB49" s="23"/>
      <c r="BC49" s="30"/>
      <c r="BD49" s="23"/>
      <c r="BE49" s="30"/>
      <c r="BF49" s="25"/>
      <c r="BG49" s="30"/>
      <c r="BH49" s="25"/>
      <c r="BI49" s="63"/>
      <c r="BJ49" s="25"/>
      <c r="BK49" s="30"/>
      <c r="BL49" s="25"/>
      <c r="BM49" s="29" t="s">
        <v>157</v>
      </c>
      <c r="BN49" s="99" t="s">
        <v>301</v>
      </c>
    </row>
    <row r="50" spans="2:66" customFormat="1" ht="69" hidden="1" customHeight="1" x14ac:dyDescent="0.25">
      <c r="B50" s="47"/>
      <c r="C50" s="91"/>
      <c r="D50" s="92"/>
      <c r="E50" s="92"/>
      <c r="F50" s="92"/>
      <c r="G50" s="92"/>
      <c r="H50" s="92"/>
      <c r="I50" s="98" t="s">
        <v>297</v>
      </c>
      <c r="J50" s="98" t="s">
        <v>308</v>
      </c>
      <c r="K50" s="98"/>
      <c r="L50" s="98"/>
      <c r="M50" s="69" t="s">
        <v>169</v>
      </c>
      <c r="N50" s="3" t="s">
        <v>162</v>
      </c>
      <c r="O50" s="3" t="s">
        <v>210</v>
      </c>
      <c r="P50" s="71" t="s">
        <v>309</v>
      </c>
      <c r="Q50" s="99" t="s">
        <v>310</v>
      </c>
      <c r="R50" s="63" t="s">
        <v>311</v>
      </c>
      <c r="S50" s="25"/>
      <c r="T50" s="30"/>
      <c r="U50" s="23"/>
      <c r="V50" s="30"/>
      <c r="W50" s="25"/>
      <c r="X50" s="30"/>
      <c r="Y50" s="25"/>
      <c r="Z50" s="4"/>
      <c r="AA50" s="25"/>
      <c r="AB50" s="30"/>
      <c r="AC50" s="25"/>
      <c r="AD50" s="30"/>
      <c r="AE50" s="23"/>
      <c r="AF50" s="30"/>
      <c r="AG50" s="23"/>
      <c r="AH50" s="30"/>
      <c r="AI50" s="23"/>
      <c r="AJ50" s="30" t="s">
        <v>93</v>
      </c>
      <c r="AK50" s="23"/>
      <c r="AL50" s="30"/>
      <c r="AM50" s="23"/>
      <c r="AN50" s="30" t="s">
        <v>51</v>
      </c>
      <c r="AO50" s="23"/>
      <c r="AP50" s="30"/>
      <c r="AQ50" s="23"/>
      <c r="AR50" s="30"/>
      <c r="AS50" s="23"/>
      <c r="AT50" s="23"/>
      <c r="AU50" s="23"/>
      <c r="AV50" s="23"/>
      <c r="AW50" s="30"/>
      <c r="AX50" s="23"/>
      <c r="AY50" s="30"/>
      <c r="AZ50" s="23"/>
      <c r="BA50" s="30"/>
      <c r="BB50" s="23"/>
      <c r="BC50" s="30"/>
      <c r="BD50" s="23"/>
      <c r="BE50" s="30"/>
      <c r="BF50" s="25"/>
      <c r="BG50" s="30"/>
      <c r="BH50" s="25"/>
      <c r="BI50" s="63"/>
      <c r="BJ50" s="25"/>
      <c r="BK50" s="30"/>
      <c r="BL50" s="25"/>
      <c r="BM50" s="29" t="s">
        <v>157</v>
      </c>
      <c r="BN50" s="30" t="s">
        <v>310</v>
      </c>
    </row>
    <row r="51" spans="2:66" customFormat="1" ht="69" hidden="1" customHeight="1" x14ac:dyDescent="0.25">
      <c r="B51" s="47"/>
      <c r="C51" s="91"/>
      <c r="D51" s="92"/>
      <c r="E51" s="92"/>
      <c r="F51" s="92"/>
      <c r="G51" s="92"/>
      <c r="H51" s="92"/>
      <c r="I51" s="98" t="s">
        <v>297</v>
      </c>
      <c r="J51" s="98" t="s">
        <v>312</v>
      </c>
      <c r="K51" s="98"/>
      <c r="L51" s="98"/>
      <c r="M51" s="69" t="s">
        <v>133</v>
      </c>
      <c r="N51" s="3" t="s">
        <v>162</v>
      </c>
      <c r="O51" s="3" t="s">
        <v>210</v>
      </c>
      <c r="P51" s="71" t="s">
        <v>313</v>
      </c>
      <c r="Q51" s="99" t="s">
        <v>314</v>
      </c>
      <c r="R51" s="63" t="s">
        <v>307</v>
      </c>
      <c r="S51" s="25"/>
      <c r="T51" s="30"/>
      <c r="U51" s="23"/>
      <c r="V51" s="30"/>
      <c r="W51" s="25"/>
      <c r="X51" s="30"/>
      <c r="Y51" s="25"/>
      <c r="Z51" s="4"/>
      <c r="AA51" s="25"/>
      <c r="AB51" s="30"/>
      <c r="AC51" s="25"/>
      <c r="AD51" s="30"/>
      <c r="AE51" s="23"/>
      <c r="AF51" s="30"/>
      <c r="AG51" s="23"/>
      <c r="AH51" s="30"/>
      <c r="AI51" s="23"/>
      <c r="AJ51" s="30" t="s">
        <v>49</v>
      </c>
      <c r="AK51" s="23"/>
      <c r="AL51" s="30"/>
      <c r="AM51" s="23"/>
      <c r="AN51" s="30" t="s">
        <v>51</v>
      </c>
      <c r="AO51" s="23"/>
      <c r="AP51" s="30"/>
      <c r="AQ51" s="23"/>
      <c r="AR51" s="30" t="s">
        <v>315</v>
      </c>
      <c r="AS51" s="23"/>
      <c r="AT51" s="23" t="s">
        <v>303</v>
      </c>
      <c r="AU51" s="23"/>
      <c r="AV51" s="23"/>
      <c r="AW51" s="30"/>
      <c r="AX51" s="23"/>
      <c r="AY51" s="30"/>
      <c r="AZ51" s="23"/>
      <c r="BA51" s="30"/>
      <c r="BB51" s="23"/>
      <c r="BC51" s="30" t="s">
        <v>316</v>
      </c>
      <c r="BD51" s="23"/>
      <c r="BE51" s="30"/>
      <c r="BF51" s="25"/>
      <c r="BG51" s="30"/>
      <c r="BH51" s="25"/>
      <c r="BI51" s="63"/>
      <c r="BJ51" s="25"/>
      <c r="BK51" s="30"/>
      <c r="BL51" s="25"/>
      <c r="BM51" s="29" t="s">
        <v>157</v>
      </c>
      <c r="BN51" s="99" t="s">
        <v>317</v>
      </c>
    </row>
    <row r="52" spans="2:66" customFormat="1" ht="69" hidden="1" customHeight="1" x14ac:dyDescent="0.25">
      <c r="B52" s="47"/>
      <c r="C52" s="91"/>
      <c r="D52" s="92"/>
      <c r="E52" s="92"/>
      <c r="F52" s="92"/>
      <c r="G52" s="92"/>
      <c r="H52" s="92"/>
      <c r="I52" s="98" t="s">
        <v>297</v>
      </c>
      <c r="J52" s="98" t="s">
        <v>318</v>
      </c>
      <c r="K52" s="98"/>
      <c r="L52" s="98"/>
      <c r="M52" s="69" t="s">
        <v>319</v>
      </c>
      <c r="N52" s="3" t="s">
        <v>162</v>
      </c>
      <c r="O52" s="3" t="s">
        <v>210</v>
      </c>
      <c r="P52" s="71" t="s">
        <v>320</v>
      </c>
      <c r="Q52" s="99" t="s">
        <v>321</v>
      </c>
      <c r="R52" s="30" t="s">
        <v>322</v>
      </c>
      <c r="S52" s="25"/>
      <c r="T52" s="30"/>
      <c r="U52" s="23"/>
      <c r="V52" s="30"/>
      <c r="W52" s="25"/>
      <c r="X52" s="30"/>
      <c r="Y52" s="25"/>
      <c r="Z52" s="4"/>
      <c r="AA52" s="25"/>
      <c r="AB52" s="30"/>
      <c r="AC52" s="25"/>
      <c r="AD52" s="30"/>
      <c r="AE52" s="23"/>
      <c r="AF52" s="30"/>
      <c r="AG52" s="23"/>
      <c r="AH52" s="30"/>
      <c r="AI52" s="23"/>
      <c r="AJ52" s="30" t="s">
        <v>49</v>
      </c>
      <c r="AK52" s="23"/>
      <c r="AL52" s="30"/>
      <c r="AM52" s="23"/>
      <c r="AN52" s="30" t="s">
        <v>51</v>
      </c>
      <c r="AO52" s="23"/>
      <c r="AP52" s="30"/>
      <c r="AQ52" s="23"/>
      <c r="AR52" s="30" t="s">
        <v>323</v>
      </c>
      <c r="AS52" s="23"/>
      <c r="AT52" s="23" t="s">
        <v>303</v>
      </c>
      <c r="AU52" s="23"/>
      <c r="AV52" s="23"/>
      <c r="AW52" s="30"/>
      <c r="AX52" s="23"/>
      <c r="AY52" s="30"/>
      <c r="AZ52" s="23"/>
      <c r="BA52" s="30"/>
      <c r="BB52" s="23"/>
      <c r="BC52" s="30"/>
      <c r="BD52" s="23"/>
      <c r="BE52" s="30"/>
      <c r="BF52" s="25"/>
      <c r="BG52" s="30"/>
      <c r="BH52" s="25"/>
      <c r="BI52" s="63"/>
      <c r="BJ52" s="25"/>
      <c r="BK52" s="30"/>
      <c r="BL52" s="25"/>
      <c r="BM52" s="29" t="s">
        <v>157</v>
      </c>
      <c r="BN52" s="99" t="s">
        <v>321</v>
      </c>
    </row>
    <row r="53" spans="2:66" customFormat="1" ht="79.5" hidden="1" customHeight="1" x14ac:dyDescent="0.25">
      <c r="B53" s="47"/>
      <c r="C53" s="91"/>
      <c r="D53" s="92"/>
      <c r="E53" s="92"/>
      <c r="F53" s="92"/>
      <c r="G53" s="92"/>
      <c r="H53" s="92"/>
      <c r="I53" s="98" t="s">
        <v>297</v>
      </c>
      <c r="J53" s="98" t="s">
        <v>324</v>
      </c>
      <c r="K53" s="98"/>
      <c r="L53" s="98"/>
      <c r="M53" s="69" t="s">
        <v>325</v>
      </c>
      <c r="N53" s="3" t="s">
        <v>162</v>
      </c>
      <c r="O53" s="3" t="s">
        <v>210</v>
      </c>
      <c r="P53" s="71" t="s">
        <v>320</v>
      </c>
      <c r="Q53" s="99" t="s">
        <v>321</v>
      </c>
      <c r="R53" s="30" t="s">
        <v>322</v>
      </c>
      <c r="S53" s="25"/>
      <c r="T53" s="30"/>
      <c r="U53" s="23"/>
      <c r="V53" s="30"/>
      <c r="W53" s="25"/>
      <c r="X53" s="30"/>
      <c r="Y53" s="25"/>
      <c r="Z53" s="4"/>
      <c r="AA53" s="25"/>
      <c r="AB53" s="30"/>
      <c r="AC53" s="25"/>
      <c r="AD53" s="30"/>
      <c r="AE53" s="23"/>
      <c r="AF53" s="30"/>
      <c r="AG53" s="23"/>
      <c r="AH53" s="30"/>
      <c r="AI53" s="23"/>
      <c r="AJ53" s="30" t="s">
        <v>49</v>
      </c>
      <c r="AK53" s="23"/>
      <c r="AL53" s="30"/>
      <c r="AM53" s="23"/>
      <c r="AN53" s="30" t="s">
        <v>51</v>
      </c>
      <c r="AO53" s="23"/>
      <c r="AP53" s="30"/>
      <c r="AQ53" s="23"/>
      <c r="AR53" s="30" t="s">
        <v>326</v>
      </c>
      <c r="AS53" s="23"/>
      <c r="AT53" s="23" t="s">
        <v>303</v>
      </c>
      <c r="AU53" s="23"/>
      <c r="AV53" s="23"/>
      <c r="AW53" s="30"/>
      <c r="AX53" s="23"/>
      <c r="AY53" s="30"/>
      <c r="AZ53" s="23"/>
      <c r="BA53" s="30"/>
      <c r="BB53" s="23"/>
      <c r="BC53" s="30"/>
      <c r="BD53" s="23"/>
      <c r="BE53" s="30"/>
      <c r="BF53" s="25"/>
      <c r="BG53" s="30"/>
      <c r="BH53" s="25"/>
      <c r="BI53" s="63"/>
      <c r="BJ53" s="25"/>
      <c r="BK53" s="30"/>
      <c r="BL53" s="25"/>
      <c r="BM53" s="29" t="s">
        <v>157</v>
      </c>
      <c r="BN53" s="99" t="s">
        <v>321</v>
      </c>
    </row>
    <row r="54" spans="2:66" customFormat="1" ht="69" hidden="1" customHeight="1" x14ac:dyDescent="0.25">
      <c r="B54" s="47"/>
      <c r="C54" s="91"/>
      <c r="D54" s="92"/>
      <c r="E54" s="92"/>
      <c r="F54" s="92"/>
      <c r="G54" s="92"/>
      <c r="H54" s="92"/>
      <c r="I54" s="98" t="s">
        <v>297</v>
      </c>
      <c r="J54" s="98" t="s">
        <v>327</v>
      </c>
      <c r="K54" s="98"/>
      <c r="L54" s="98"/>
      <c r="M54" s="69" t="s">
        <v>328</v>
      </c>
      <c r="N54" s="3" t="s">
        <v>162</v>
      </c>
      <c r="O54" s="3" t="s">
        <v>210</v>
      </c>
      <c r="P54" s="71" t="s">
        <v>329</v>
      </c>
      <c r="Q54" s="99" t="s">
        <v>301</v>
      </c>
      <c r="R54" s="30" t="s">
        <v>330</v>
      </c>
      <c r="S54" s="25"/>
      <c r="T54" s="30"/>
      <c r="U54" s="23"/>
      <c r="V54" s="30"/>
      <c r="W54" s="25"/>
      <c r="X54" s="30"/>
      <c r="Y54" s="25"/>
      <c r="Z54" s="4"/>
      <c r="AA54" s="25"/>
      <c r="AB54" s="30"/>
      <c r="AC54" s="25"/>
      <c r="AD54" s="30"/>
      <c r="AE54" s="23"/>
      <c r="AF54" s="30"/>
      <c r="AG54" s="23"/>
      <c r="AH54" s="30"/>
      <c r="AI54" s="23"/>
      <c r="AJ54" s="30" t="s">
        <v>93</v>
      </c>
      <c r="AK54" s="23"/>
      <c r="AL54" s="30"/>
      <c r="AM54" s="23"/>
      <c r="AN54" s="30" t="s">
        <v>51</v>
      </c>
      <c r="AO54" s="23"/>
      <c r="AP54" s="30"/>
      <c r="AQ54" s="23"/>
      <c r="AR54" s="30" t="s">
        <v>331</v>
      </c>
      <c r="AS54" s="23"/>
      <c r="AT54" s="23" t="s">
        <v>303</v>
      </c>
      <c r="AU54" s="23"/>
      <c r="AV54" s="23"/>
      <c r="AW54" s="30"/>
      <c r="AX54" s="23"/>
      <c r="AY54" s="30"/>
      <c r="AZ54" s="23"/>
      <c r="BA54" s="30"/>
      <c r="BB54" s="23"/>
      <c r="BC54" s="30"/>
      <c r="BD54" s="23"/>
      <c r="BE54" s="30"/>
      <c r="BF54" s="25"/>
      <c r="BG54" s="30"/>
      <c r="BH54" s="25"/>
      <c r="BI54" s="63"/>
      <c r="BJ54" s="25"/>
      <c r="BK54" s="30"/>
      <c r="BL54" s="25"/>
      <c r="BM54" s="29" t="s">
        <v>157</v>
      </c>
      <c r="BN54" s="30" t="s">
        <v>301</v>
      </c>
    </row>
    <row r="55" spans="2:66" customFormat="1" ht="69" hidden="1" customHeight="1" x14ac:dyDescent="0.25">
      <c r="B55" s="47"/>
      <c r="C55" s="91"/>
      <c r="D55" s="92"/>
      <c r="E55" s="92"/>
      <c r="F55" s="92"/>
      <c r="G55" s="92"/>
      <c r="H55" s="92"/>
      <c r="I55" s="98" t="s">
        <v>297</v>
      </c>
      <c r="J55" s="98" t="s">
        <v>332</v>
      </c>
      <c r="K55" s="98"/>
      <c r="L55" s="98"/>
      <c r="M55" s="69" t="s">
        <v>333</v>
      </c>
      <c r="N55" s="3" t="s">
        <v>162</v>
      </c>
      <c r="O55" s="3" t="s">
        <v>210</v>
      </c>
      <c r="P55" s="71" t="s">
        <v>334</v>
      </c>
      <c r="Q55" s="99" t="s">
        <v>335</v>
      </c>
      <c r="R55" s="30" t="s">
        <v>336</v>
      </c>
      <c r="S55" s="25"/>
      <c r="T55" s="30"/>
      <c r="U55" s="23"/>
      <c r="V55" s="30"/>
      <c r="W55" s="25"/>
      <c r="X55" s="30"/>
      <c r="Y55" s="25"/>
      <c r="Z55" s="4"/>
      <c r="AA55" s="25"/>
      <c r="AB55" s="30"/>
      <c r="AC55" s="25"/>
      <c r="AD55" s="30"/>
      <c r="AE55" s="23"/>
      <c r="AF55" s="30"/>
      <c r="AG55" s="23"/>
      <c r="AH55" s="30"/>
      <c r="AI55" s="23"/>
      <c r="AJ55" s="30" t="s">
        <v>138</v>
      </c>
      <c r="AK55" s="23"/>
      <c r="AL55" s="30"/>
      <c r="AM55" s="23"/>
      <c r="AN55" s="30" t="s">
        <v>51</v>
      </c>
      <c r="AO55" s="23"/>
      <c r="AP55" s="30"/>
      <c r="AQ55" s="23"/>
      <c r="AR55" s="30"/>
      <c r="AS55" s="23"/>
      <c r="AT55" s="23" t="s">
        <v>303</v>
      </c>
      <c r="AU55" s="23"/>
      <c r="AV55" s="23"/>
      <c r="AW55" s="30"/>
      <c r="AX55" s="23"/>
      <c r="AY55" s="30"/>
      <c r="AZ55" s="23"/>
      <c r="BA55" s="30"/>
      <c r="BB55" s="23"/>
      <c r="BC55" s="30"/>
      <c r="BD55" s="23"/>
      <c r="BE55" s="30"/>
      <c r="BF55" s="25"/>
      <c r="BG55" s="30"/>
      <c r="BH55" s="25"/>
      <c r="BI55" s="63"/>
      <c r="BJ55" s="25"/>
      <c r="BK55" s="30"/>
      <c r="BL55" s="25"/>
      <c r="BM55" s="29" t="s">
        <v>157</v>
      </c>
      <c r="BN55" s="99" t="s">
        <v>335</v>
      </c>
    </row>
    <row r="56" spans="2:66" customFormat="1" ht="69" hidden="1" customHeight="1" x14ac:dyDescent="0.25">
      <c r="B56" s="47"/>
      <c r="C56" s="91"/>
      <c r="D56" s="92"/>
      <c r="E56" s="92"/>
      <c r="F56" s="92"/>
      <c r="G56" s="92"/>
      <c r="H56" s="92"/>
      <c r="I56" s="98" t="s">
        <v>297</v>
      </c>
      <c r="J56" s="98" t="s">
        <v>337</v>
      </c>
      <c r="K56" s="98"/>
      <c r="L56" s="98"/>
      <c r="M56" s="69" t="s">
        <v>338</v>
      </c>
      <c r="N56" s="3" t="s">
        <v>162</v>
      </c>
      <c r="O56" s="3" t="s">
        <v>210</v>
      </c>
      <c r="P56" s="71" t="s">
        <v>339</v>
      </c>
      <c r="Q56" s="99" t="s">
        <v>340</v>
      </c>
      <c r="R56" s="30" t="s">
        <v>341</v>
      </c>
      <c r="S56" s="25"/>
      <c r="T56" s="30"/>
      <c r="U56" s="23"/>
      <c r="V56" s="30"/>
      <c r="W56" s="25"/>
      <c r="X56" s="30"/>
      <c r="Y56" s="25"/>
      <c r="Z56" s="4"/>
      <c r="AA56" s="25"/>
      <c r="AB56" s="30"/>
      <c r="AC56" s="25"/>
      <c r="AD56" s="30"/>
      <c r="AE56" s="23"/>
      <c r="AF56" s="30"/>
      <c r="AG56" s="23"/>
      <c r="AH56" s="30"/>
      <c r="AI56" s="23"/>
      <c r="AJ56" s="30" t="s">
        <v>138</v>
      </c>
      <c r="AK56" s="23"/>
      <c r="AL56" s="30"/>
      <c r="AM56" s="23"/>
      <c r="AN56" s="30" t="s">
        <v>342</v>
      </c>
      <c r="AO56" s="23"/>
      <c r="AP56" s="30"/>
      <c r="AQ56" s="23"/>
      <c r="AR56" s="30"/>
      <c r="AS56" s="23"/>
      <c r="AT56" s="23" t="s">
        <v>303</v>
      </c>
      <c r="AU56" s="23"/>
      <c r="AV56" s="23"/>
      <c r="AW56" s="30"/>
      <c r="AX56" s="23"/>
      <c r="AY56" s="30"/>
      <c r="AZ56" s="23"/>
      <c r="BA56" s="30"/>
      <c r="BB56" s="23"/>
      <c r="BC56" s="30"/>
      <c r="BD56" s="23"/>
      <c r="BE56" s="30"/>
      <c r="BF56" s="25"/>
      <c r="BG56" s="30"/>
      <c r="BH56" s="25"/>
      <c r="BI56" s="63"/>
      <c r="BJ56" s="25"/>
      <c r="BK56" s="30"/>
      <c r="BL56" s="25"/>
      <c r="BM56" s="29" t="s">
        <v>157</v>
      </c>
      <c r="BN56" s="99" t="s">
        <v>340</v>
      </c>
    </row>
    <row r="57" spans="2:66" customFormat="1" ht="69" hidden="1" customHeight="1" x14ac:dyDescent="0.25">
      <c r="B57" s="47"/>
      <c r="C57" s="91"/>
      <c r="D57" s="92"/>
      <c r="E57" s="92"/>
      <c r="F57" s="92"/>
      <c r="G57" s="92"/>
      <c r="H57" s="92"/>
      <c r="I57" s="98" t="s">
        <v>297</v>
      </c>
      <c r="J57" s="98" t="s">
        <v>343</v>
      </c>
      <c r="K57" s="98"/>
      <c r="L57" s="98"/>
      <c r="M57" s="69" t="s">
        <v>344</v>
      </c>
      <c r="N57" s="3" t="s">
        <v>162</v>
      </c>
      <c r="O57" s="3" t="s">
        <v>210</v>
      </c>
      <c r="P57" s="71" t="s">
        <v>345</v>
      </c>
      <c r="Q57" s="99" t="s">
        <v>346</v>
      </c>
      <c r="R57" s="30" t="s">
        <v>347</v>
      </c>
      <c r="S57" s="25"/>
      <c r="T57" s="30"/>
      <c r="U57" s="23"/>
      <c r="V57" s="30"/>
      <c r="W57" s="25"/>
      <c r="X57" s="30"/>
      <c r="Y57" s="25"/>
      <c r="Z57" s="4"/>
      <c r="AA57" s="25"/>
      <c r="AB57" s="30"/>
      <c r="AC57" s="25"/>
      <c r="AD57" s="30"/>
      <c r="AE57" s="23"/>
      <c r="AF57" s="30"/>
      <c r="AG57" s="23"/>
      <c r="AH57" s="30"/>
      <c r="AI57" s="23"/>
      <c r="AJ57" s="30" t="s">
        <v>138</v>
      </c>
      <c r="AK57" s="23"/>
      <c r="AL57" s="30"/>
      <c r="AM57" s="23"/>
      <c r="AN57" s="30" t="s">
        <v>51</v>
      </c>
      <c r="AO57" s="23"/>
      <c r="AP57" s="30"/>
      <c r="AQ57" s="23"/>
      <c r="AR57" s="30"/>
      <c r="AS57" s="23"/>
      <c r="AT57" s="23" t="s">
        <v>303</v>
      </c>
      <c r="AU57" s="23"/>
      <c r="AV57" s="23"/>
      <c r="AW57" s="30"/>
      <c r="AX57" s="23"/>
      <c r="AY57" s="30"/>
      <c r="AZ57" s="23"/>
      <c r="BA57" s="30"/>
      <c r="BB57" s="23"/>
      <c r="BC57" s="30"/>
      <c r="BD57" s="23"/>
      <c r="BE57" s="30"/>
      <c r="BF57" s="25"/>
      <c r="BG57" s="30"/>
      <c r="BH57" s="25"/>
      <c r="BI57" s="63"/>
      <c r="BJ57" s="25"/>
      <c r="BK57" s="30"/>
      <c r="BL57" s="25"/>
      <c r="BM57" s="29" t="s">
        <v>157</v>
      </c>
      <c r="BN57" s="30" t="s">
        <v>346</v>
      </c>
    </row>
    <row r="58" spans="2:66" customFormat="1" ht="78" hidden="1" customHeight="1" x14ac:dyDescent="0.25">
      <c r="B58" s="47"/>
      <c r="C58" s="91"/>
      <c r="D58" s="92"/>
      <c r="E58" s="92"/>
      <c r="F58" s="92"/>
      <c r="G58" s="92"/>
      <c r="H58" s="92"/>
      <c r="I58" s="98" t="s">
        <v>297</v>
      </c>
      <c r="J58" s="98" t="s">
        <v>348</v>
      </c>
      <c r="K58" s="98"/>
      <c r="L58" s="98"/>
      <c r="M58" s="69" t="s">
        <v>349</v>
      </c>
      <c r="N58" s="3" t="s">
        <v>162</v>
      </c>
      <c r="O58" s="3" t="s">
        <v>210</v>
      </c>
      <c r="P58" s="71" t="s">
        <v>350</v>
      </c>
      <c r="Q58" s="99" t="s">
        <v>351</v>
      </c>
      <c r="R58" s="30" t="s">
        <v>352</v>
      </c>
      <c r="S58" s="25"/>
      <c r="T58" s="30"/>
      <c r="U58" s="23"/>
      <c r="V58" s="30"/>
      <c r="W58" s="25"/>
      <c r="X58" s="30"/>
      <c r="Y58" s="25"/>
      <c r="Z58" s="4"/>
      <c r="AA58" s="25"/>
      <c r="AB58" s="30"/>
      <c r="AC58" s="25"/>
      <c r="AD58" s="30"/>
      <c r="AE58" s="23"/>
      <c r="AF58" s="30"/>
      <c r="AG58" s="23"/>
      <c r="AH58" s="30"/>
      <c r="AI58" s="23"/>
      <c r="AJ58" s="30" t="s">
        <v>138</v>
      </c>
      <c r="AK58" s="23"/>
      <c r="AL58" s="30"/>
      <c r="AM58" s="23"/>
      <c r="AN58" s="30" t="s">
        <v>51</v>
      </c>
      <c r="AO58" s="23"/>
      <c r="AP58" s="30"/>
      <c r="AQ58" s="23"/>
      <c r="AR58" s="30" t="s">
        <v>353</v>
      </c>
      <c r="AS58" s="23"/>
      <c r="AT58" s="23" t="s">
        <v>303</v>
      </c>
      <c r="AU58" s="23"/>
      <c r="AV58" s="23"/>
      <c r="AW58" s="30"/>
      <c r="AX58" s="23"/>
      <c r="AY58" s="30"/>
      <c r="AZ58" s="23"/>
      <c r="BA58" s="30"/>
      <c r="BB58" s="23"/>
      <c r="BC58" s="30" t="s">
        <v>354</v>
      </c>
      <c r="BD58" s="23"/>
      <c r="BE58" s="30"/>
      <c r="BF58" s="25"/>
      <c r="BG58" s="30"/>
      <c r="BH58" s="25"/>
      <c r="BI58" s="63"/>
      <c r="BJ58" s="25"/>
      <c r="BK58" s="30"/>
      <c r="BL58" s="25"/>
      <c r="BM58" s="29" t="s">
        <v>157</v>
      </c>
      <c r="BN58" s="99" t="s">
        <v>351</v>
      </c>
    </row>
    <row r="59" spans="2:66" customFormat="1" ht="51" hidden="1" customHeight="1" x14ac:dyDescent="0.25">
      <c r="B59" s="47"/>
      <c r="C59" s="91"/>
      <c r="D59" s="92"/>
      <c r="E59" s="92"/>
      <c r="F59" s="92"/>
      <c r="G59" s="92"/>
      <c r="H59" s="92"/>
      <c r="I59" s="98" t="s">
        <v>297</v>
      </c>
      <c r="J59" s="98" t="s">
        <v>355</v>
      </c>
      <c r="K59" s="98"/>
      <c r="L59" s="98"/>
      <c r="M59" s="69" t="s">
        <v>356</v>
      </c>
      <c r="N59" s="3" t="s">
        <v>162</v>
      </c>
      <c r="O59" s="3" t="s">
        <v>210</v>
      </c>
      <c r="P59" s="71" t="s">
        <v>357</v>
      </c>
      <c r="Q59" s="99" t="s">
        <v>358</v>
      </c>
      <c r="R59" s="30" t="s">
        <v>359</v>
      </c>
      <c r="S59" s="25"/>
      <c r="T59" s="30"/>
      <c r="U59" s="23"/>
      <c r="V59" s="30"/>
      <c r="W59" s="25"/>
      <c r="X59" s="30"/>
      <c r="Y59" s="25"/>
      <c r="Z59" s="4"/>
      <c r="AA59" s="25"/>
      <c r="AB59" s="30"/>
      <c r="AC59" s="25"/>
      <c r="AD59" s="30"/>
      <c r="AE59" s="23"/>
      <c r="AF59" s="30"/>
      <c r="AG59" s="23"/>
      <c r="AH59" s="30"/>
      <c r="AI59" s="23"/>
      <c r="AJ59" s="30" t="s">
        <v>360</v>
      </c>
      <c r="AK59" s="23"/>
      <c r="AL59" s="30"/>
      <c r="AM59" s="23"/>
      <c r="AN59" s="30" t="s">
        <v>51</v>
      </c>
      <c r="AO59" s="23"/>
      <c r="AP59" s="30"/>
      <c r="AQ59" s="23"/>
      <c r="AR59" s="30" t="s">
        <v>361</v>
      </c>
      <c r="AS59" s="23"/>
      <c r="AT59" s="23" t="s">
        <v>303</v>
      </c>
      <c r="AU59" s="23"/>
      <c r="AV59" s="23"/>
      <c r="AW59" s="30"/>
      <c r="AX59" s="23"/>
      <c r="AY59" s="30"/>
      <c r="AZ59" s="23"/>
      <c r="BA59" s="30"/>
      <c r="BB59" s="23"/>
      <c r="BC59" s="30" t="s">
        <v>362</v>
      </c>
      <c r="BD59" s="23"/>
      <c r="BE59" s="30"/>
      <c r="BF59" s="25"/>
      <c r="BG59" s="30"/>
      <c r="BH59" s="25"/>
      <c r="BI59" s="63"/>
      <c r="BJ59" s="25"/>
      <c r="BK59" s="30"/>
      <c r="BL59" s="25"/>
      <c r="BM59" s="29" t="s">
        <v>157</v>
      </c>
      <c r="BN59" s="99" t="s">
        <v>358</v>
      </c>
    </row>
    <row r="60" spans="2:66" customFormat="1" ht="46.5" hidden="1" customHeight="1" x14ac:dyDescent="0.25">
      <c r="B60" s="47"/>
      <c r="C60" s="91"/>
      <c r="D60" s="92"/>
      <c r="E60" s="92"/>
      <c r="F60" s="92"/>
      <c r="G60" s="92"/>
      <c r="H60" s="92"/>
      <c r="I60" s="98" t="s">
        <v>297</v>
      </c>
      <c r="J60" s="98" t="s">
        <v>363</v>
      </c>
      <c r="K60" s="98"/>
      <c r="L60" s="98"/>
      <c r="M60" s="69" t="s">
        <v>364</v>
      </c>
      <c r="N60" s="3" t="s">
        <v>162</v>
      </c>
      <c r="O60" s="3" t="s">
        <v>210</v>
      </c>
      <c r="P60" s="71" t="s">
        <v>365</v>
      </c>
      <c r="Q60" s="99" t="s">
        <v>358</v>
      </c>
      <c r="R60" s="30" t="s">
        <v>366</v>
      </c>
      <c r="S60" s="25"/>
      <c r="T60" s="30"/>
      <c r="U60" s="23"/>
      <c r="V60" s="30"/>
      <c r="W60" s="25"/>
      <c r="X60" s="30"/>
      <c r="Y60" s="25"/>
      <c r="Z60" s="4"/>
      <c r="AA60" s="25"/>
      <c r="AB60" s="30"/>
      <c r="AC60" s="25"/>
      <c r="AD60" s="30"/>
      <c r="AE60" s="23"/>
      <c r="AF60" s="30"/>
      <c r="AG60" s="23"/>
      <c r="AH60" s="30"/>
      <c r="AI60" s="23"/>
      <c r="AJ60" s="30" t="s">
        <v>138</v>
      </c>
      <c r="AK60" s="23"/>
      <c r="AL60" s="30"/>
      <c r="AM60" s="23"/>
      <c r="AN60" s="30" t="s">
        <v>51</v>
      </c>
      <c r="AO60" s="23"/>
      <c r="AP60" s="30"/>
      <c r="AQ60" s="23"/>
      <c r="AR60" s="30" t="s">
        <v>361</v>
      </c>
      <c r="AS60" s="23"/>
      <c r="AT60" s="23" t="s">
        <v>303</v>
      </c>
      <c r="AU60" s="23"/>
      <c r="AV60" s="23"/>
      <c r="AW60" s="30"/>
      <c r="AX60" s="23"/>
      <c r="AY60" s="30"/>
      <c r="AZ60" s="23"/>
      <c r="BA60" s="30"/>
      <c r="BB60" s="23"/>
      <c r="BC60" s="30" t="s">
        <v>362</v>
      </c>
      <c r="BD60" s="23"/>
      <c r="BE60" s="30"/>
      <c r="BF60" s="25"/>
      <c r="BG60" s="30"/>
      <c r="BH60" s="25"/>
      <c r="BI60" s="63"/>
      <c r="BJ60" s="25"/>
      <c r="BK60" s="30"/>
      <c r="BL60" s="25"/>
      <c r="BM60" s="29" t="s">
        <v>157</v>
      </c>
      <c r="BN60" s="99" t="s">
        <v>358</v>
      </c>
    </row>
    <row r="61" spans="2:66" customFormat="1" ht="46.5" hidden="1" customHeight="1" x14ac:dyDescent="0.25">
      <c r="B61" s="47"/>
      <c r="C61" s="91"/>
      <c r="D61" s="92"/>
      <c r="E61" s="92"/>
      <c r="F61" s="92"/>
      <c r="G61" s="92"/>
      <c r="H61" s="92"/>
      <c r="I61" s="98" t="s">
        <v>297</v>
      </c>
      <c r="J61" s="98" t="s">
        <v>367</v>
      </c>
      <c r="K61" s="98"/>
      <c r="L61" s="98"/>
      <c r="M61" s="69" t="s">
        <v>368</v>
      </c>
      <c r="N61" s="3" t="s">
        <v>162</v>
      </c>
      <c r="O61" s="3" t="s">
        <v>210</v>
      </c>
      <c r="P61" s="71" t="s">
        <v>369</v>
      </c>
      <c r="Q61" s="99" t="s">
        <v>301</v>
      </c>
      <c r="R61" s="30" t="s">
        <v>370</v>
      </c>
      <c r="S61" s="25"/>
      <c r="T61" s="30"/>
      <c r="U61" s="23"/>
      <c r="V61" s="30"/>
      <c r="W61" s="25"/>
      <c r="X61" s="30"/>
      <c r="Y61" s="25"/>
      <c r="Z61" s="4"/>
      <c r="AA61" s="25"/>
      <c r="AB61" s="30"/>
      <c r="AC61" s="25"/>
      <c r="AD61" s="30"/>
      <c r="AE61" s="23"/>
      <c r="AF61" s="30"/>
      <c r="AG61" s="23"/>
      <c r="AH61" s="30"/>
      <c r="AI61" s="23"/>
      <c r="AJ61" s="30" t="s">
        <v>138</v>
      </c>
      <c r="AK61" s="23"/>
      <c r="AL61" s="30"/>
      <c r="AM61" s="23"/>
      <c r="AN61" s="30" t="s">
        <v>51</v>
      </c>
      <c r="AO61" s="23"/>
      <c r="AP61" s="30"/>
      <c r="AQ61" s="23"/>
      <c r="AR61" s="30" t="s">
        <v>361</v>
      </c>
      <c r="AS61" s="23"/>
      <c r="AT61" s="23" t="s">
        <v>303</v>
      </c>
      <c r="AU61" s="23"/>
      <c r="AV61" s="23"/>
      <c r="AW61" s="30"/>
      <c r="AX61" s="23"/>
      <c r="AY61" s="30"/>
      <c r="AZ61" s="23"/>
      <c r="BA61" s="30"/>
      <c r="BB61" s="23"/>
      <c r="BC61" s="30" t="s">
        <v>362</v>
      </c>
      <c r="BD61" s="23"/>
      <c r="BE61" s="30"/>
      <c r="BF61" s="25"/>
      <c r="BG61" s="30"/>
      <c r="BH61" s="25"/>
      <c r="BI61" s="63"/>
      <c r="BJ61" s="25"/>
      <c r="BK61" s="30"/>
      <c r="BL61" s="25"/>
      <c r="BM61" s="29" t="s">
        <v>157</v>
      </c>
      <c r="BN61" s="99" t="s">
        <v>358</v>
      </c>
    </row>
    <row r="62" spans="2:66" customFormat="1" ht="45" hidden="1" customHeight="1" x14ac:dyDescent="0.25">
      <c r="B62" s="47"/>
      <c r="C62" s="91"/>
      <c r="D62" s="92"/>
      <c r="E62" s="92"/>
      <c r="F62" s="92"/>
      <c r="G62" s="92"/>
      <c r="H62" s="92"/>
      <c r="I62" s="98" t="s">
        <v>297</v>
      </c>
      <c r="J62" s="98" t="s">
        <v>371</v>
      </c>
      <c r="K62" s="98"/>
      <c r="L62" s="98"/>
      <c r="M62" s="69" t="s">
        <v>372</v>
      </c>
      <c r="N62" s="3" t="s">
        <v>162</v>
      </c>
      <c r="O62" s="3" t="s">
        <v>210</v>
      </c>
      <c r="P62" s="101" t="s">
        <v>278</v>
      </c>
      <c r="Q62" s="99" t="s">
        <v>301</v>
      </c>
      <c r="R62" s="30" t="s">
        <v>373</v>
      </c>
      <c r="S62" s="25"/>
      <c r="T62" s="30"/>
      <c r="U62" s="23"/>
      <c r="V62" s="30"/>
      <c r="W62" s="25"/>
      <c r="X62" s="30"/>
      <c r="Y62" s="25"/>
      <c r="Z62" s="4"/>
      <c r="AA62" s="25"/>
      <c r="AB62" s="30"/>
      <c r="AC62" s="25"/>
      <c r="AD62" s="30" t="s">
        <v>374</v>
      </c>
      <c r="AE62" s="23"/>
      <c r="AF62" s="30"/>
      <c r="AG62" s="23"/>
      <c r="AH62" s="30"/>
      <c r="AI62" s="23"/>
      <c r="AJ62" s="30" t="s">
        <v>138</v>
      </c>
      <c r="AK62" s="23"/>
      <c r="AL62" s="30"/>
      <c r="AM62" s="23"/>
      <c r="AN62" s="30" t="s">
        <v>51</v>
      </c>
      <c r="AO62" s="23"/>
      <c r="AP62" s="30"/>
      <c r="AQ62" s="23"/>
      <c r="AR62" s="30" t="s">
        <v>375</v>
      </c>
      <c r="AS62" s="73"/>
      <c r="AT62" s="73" t="s">
        <v>303</v>
      </c>
      <c r="AU62" s="23"/>
      <c r="AV62" s="23"/>
      <c r="AW62" s="30"/>
      <c r="AX62" s="23"/>
      <c r="AY62" s="30"/>
      <c r="AZ62" s="23"/>
      <c r="BA62" s="30"/>
      <c r="BB62" s="23"/>
      <c r="BC62" s="30"/>
      <c r="BD62" s="23"/>
      <c r="BE62" s="30"/>
      <c r="BF62" s="25"/>
      <c r="BG62" s="30"/>
      <c r="BH62" s="25"/>
      <c r="BI62" s="63"/>
      <c r="BJ62" s="25"/>
      <c r="BK62" s="30"/>
      <c r="BL62" s="25"/>
      <c r="BM62" s="29" t="s">
        <v>157</v>
      </c>
      <c r="BN62" s="99" t="s">
        <v>358</v>
      </c>
    </row>
    <row r="63" spans="2:66" customFormat="1" ht="199.5" hidden="1" customHeight="1" x14ac:dyDescent="0.25">
      <c r="B63" s="47"/>
      <c r="C63" s="91"/>
      <c r="D63" s="92"/>
      <c r="E63" s="92"/>
      <c r="F63" s="92"/>
      <c r="G63" s="92"/>
      <c r="H63" s="92"/>
      <c r="I63" s="98" t="s">
        <v>376</v>
      </c>
      <c r="J63" s="98" t="s">
        <v>377</v>
      </c>
      <c r="K63" s="98"/>
      <c r="L63" s="98"/>
      <c r="M63" s="24" t="s">
        <v>154</v>
      </c>
      <c r="N63" s="3" t="s">
        <v>162</v>
      </c>
      <c r="O63" s="3" t="s">
        <v>177</v>
      </c>
      <c r="P63" s="101" t="s">
        <v>378</v>
      </c>
      <c r="Q63" s="99" t="s">
        <v>379</v>
      </c>
      <c r="R63" s="30" t="s">
        <v>322</v>
      </c>
      <c r="S63" s="25"/>
      <c r="T63" s="30" t="s">
        <v>380</v>
      </c>
      <c r="U63" s="23"/>
      <c r="V63" s="30"/>
      <c r="W63" s="25"/>
      <c r="X63" s="30"/>
      <c r="Y63" s="25"/>
      <c r="Z63" s="4"/>
      <c r="AA63" s="25"/>
      <c r="AB63" s="30"/>
      <c r="AC63" s="25"/>
      <c r="AD63" s="30"/>
      <c r="AE63" s="23"/>
      <c r="AF63" s="30"/>
      <c r="AG63" s="23"/>
      <c r="AH63" s="30"/>
      <c r="AI63" s="23"/>
      <c r="AJ63" s="30" t="s">
        <v>381</v>
      </c>
      <c r="AK63" s="23"/>
      <c r="AL63" s="30"/>
      <c r="AM63" s="23"/>
      <c r="AN63" s="30" t="s">
        <v>51</v>
      </c>
      <c r="AO63" s="23"/>
      <c r="AP63" s="30"/>
      <c r="AQ63" s="23"/>
      <c r="AR63" s="30"/>
      <c r="AS63" s="73"/>
      <c r="AT63" s="73"/>
      <c r="AU63" s="23"/>
      <c r="AV63" s="23"/>
      <c r="AW63" s="30"/>
      <c r="AX63" s="23"/>
      <c r="AY63" s="30"/>
      <c r="AZ63" s="23"/>
      <c r="BA63" s="30"/>
      <c r="BB63" s="23"/>
      <c r="BC63" s="30"/>
      <c r="BD63" s="23"/>
      <c r="BE63" s="30"/>
      <c r="BF63" s="25"/>
      <c r="BG63" s="30"/>
      <c r="BH63" s="25"/>
      <c r="BI63" s="63"/>
      <c r="BJ63" s="25"/>
      <c r="BK63" s="30"/>
      <c r="BL63" s="25"/>
      <c r="BM63" s="29">
        <v>557</v>
      </c>
      <c r="BN63" s="99" t="s">
        <v>382</v>
      </c>
    </row>
    <row r="64" spans="2:66" customFormat="1" ht="73.5" hidden="1" customHeight="1" x14ac:dyDescent="0.25">
      <c r="B64" s="47"/>
      <c r="C64" s="91"/>
      <c r="D64" s="92"/>
      <c r="E64" s="92"/>
      <c r="F64" s="92"/>
      <c r="G64" s="92"/>
      <c r="H64" s="92"/>
      <c r="I64" s="98" t="s">
        <v>376</v>
      </c>
      <c r="J64" s="98" t="s">
        <v>383</v>
      </c>
      <c r="K64" s="98"/>
      <c r="L64" s="98"/>
      <c r="M64" s="69" t="s">
        <v>126</v>
      </c>
      <c r="N64" s="3" t="s">
        <v>384</v>
      </c>
      <c r="O64" s="3" t="s">
        <v>385</v>
      </c>
      <c r="P64" s="101" t="s">
        <v>313</v>
      </c>
      <c r="Q64" s="99" t="s">
        <v>386</v>
      </c>
      <c r="R64" s="30" t="s">
        <v>387</v>
      </c>
      <c r="S64" s="25"/>
      <c r="T64" s="30"/>
      <c r="U64" s="23"/>
      <c r="V64" s="30"/>
      <c r="W64" s="25"/>
      <c r="X64" s="30"/>
      <c r="Y64" s="25"/>
      <c r="Z64" s="4"/>
      <c r="AA64" s="25"/>
      <c r="AB64" s="30"/>
      <c r="AC64" s="25"/>
      <c r="AD64" s="30"/>
      <c r="AE64" s="23"/>
      <c r="AF64" s="30"/>
      <c r="AG64" s="23"/>
      <c r="AH64" s="30"/>
      <c r="AI64" s="23"/>
      <c r="AJ64" s="30" t="s">
        <v>138</v>
      </c>
      <c r="AK64" s="23"/>
      <c r="AL64" s="30"/>
      <c r="AM64" s="23"/>
      <c r="AN64" s="30"/>
      <c r="AO64" s="23"/>
      <c r="AP64" s="30"/>
      <c r="AQ64" s="23"/>
      <c r="AR64" s="30" t="s">
        <v>388</v>
      </c>
      <c r="AS64" s="73"/>
      <c r="AT64" s="23" t="s">
        <v>303</v>
      </c>
      <c r="AU64" s="23"/>
      <c r="AV64" s="23"/>
      <c r="AW64" s="30"/>
      <c r="AX64" s="23"/>
      <c r="AY64" s="30"/>
      <c r="AZ64" s="23"/>
      <c r="BA64" s="30"/>
      <c r="BB64" s="23"/>
      <c r="BC64" s="30"/>
      <c r="BD64" s="23"/>
      <c r="BE64" s="30"/>
      <c r="BF64" s="25"/>
      <c r="BG64" s="30"/>
      <c r="BH64" s="25"/>
      <c r="BI64" s="63"/>
      <c r="BJ64" s="25"/>
      <c r="BK64" s="30"/>
      <c r="BL64" s="25"/>
      <c r="BM64" s="29">
        <v>120</v>
      </c>
      <c r="BN64" s="99" t="s">
        <v>389</v>
      </c>
    </row>
    <row r="65" spans="2:66" customFormat="1" ht="85.5" hidden="1" customHeight="1" x14ac:dyDescent="0.25">
      <c r="B65" s="47"/>
      <c r="C65" s="91"/>
      <c r="D65" s="92"/>
      <c r="E65" s="92"/>
      <c r="F65" s="92"/>
      <c r="G65" s="102"/>
      <c r="H65" s="93"/>
      <c r="I65" s="98" t="s">
        <v>376</v>
      </c>
      <c r="J65" s="98" t="s">
        <v>390</v>
      </c>
      <c r="K65" s="98"/>
      <c r="L65" s="98"/>
      <c r="M65" s="69" t="s">
        <v>391</v>
      </c>
      <c r="N65" s="3" t="s">
        <v>384</v>
      </c>
      <c r="O65" s="3" t="s">
        <v>385</v>
      </c>
      <c r="P65" s="101" t="s">
        <v>392</v>
      </c>
      <c r="Q65" s="99" t="s">
        <v>393</v>
      </c>
      <c r="R65" s="30"/>
      <c r="S65" s="25"/>
      <c r="T65" s="30"/>
      <c r="U65" s="23"/>
      <c r="V65" s="30"/>
      <c r="W65" s="25"/>
      <c r="X65" s="30"/>
      <c r="Y65" s="25"/>
      <c r="Z65" s="4"/>
      <c r="AA65" s="25"/>
      <c r="AB65" s="30"/>
      <c r="AC65" s="25"/>
      <c r="AD65" s="30"/>
      <c r="AE65" s="23"/>
      <c r="AF65" s="30"/>
      <c r="AG65" s="23"/>
      <c r="AH65" s="30"/>
      <c r="AI65" s="23"/>
      <c r="AJ65" s="30" t="s">
        <v>138</v>
      </c>
      <c r="AK65" s="23"/>
      <c r="AL65" s="30"/>
      <c r="AM65" s="23"/>
      <c r="AN65" s="30"/>
      <c r="AO65" s="23"/>
      <c r="AP65" s="30"/>
      <c r="AQ65" s="23"/>
      <c r="AR65" s="30" t="s">
        <v>388</v>
      </c>
      <c r="AS65" s="23"/>
      <c r="AT65" s="23" t="s">
        <v>303</v>
      </c>
      <c r="AU65" s="23"/>
      <c r="AV65" s="23"/>
      <c r="AW65" s="30"/>
      <c r="AX65" s="23"/>
      <c r="AY65" s="30"/>
      <c r="AZ65" s="23"/>
      <c r="BA65" s="30"/>
      <c r="BB65" s="23"/>
      <c r="BC65" s="30"/>
      <c r="BD65" s="23"/>
      <c r="BE65" s="30"/>
      <c r="BF65" s="25"/>
      <c r="BG65" s="30"/>
      <c r="BH65" s="25"/>
      <c r="BI65" s="63"/>
      <c r="BJ65" s="25"/>
      <c r="BK65" s="30"/>
      <c r="BL65" s="25"/>
      <c r="BM65" s="29">
        <v>125</v>
      </c>
      <c r="BN65" s="99" t="s">
        <v>394</v>
      </c>
    </row>
    <row r="66" spans="2:66" customFormat="1" ht="71.25" hidden="1" customHeight="1" x14ac:dyDescent="0.25">
      <c r="B66" s="47"/>
      <c r="C66" s="91"/>
      <c r="D66" s="92"/>
      <c r="E66" s="92"/>
      <c r="F66" s="93"/>
      <c r="G66" s="102"/>
      <c r="H66" s="93"/>
      <c r="I66" s="59" t="s">
        <v>376</v>
      </c>
      <c r="J66" s="59" t="s">
        <v>395</v>
      </c>
      <c r="K66" s="59"/>
      <c r="L66" s="59"/>
      <c r="M66" s="64" t="s">
        <v>396</v>
      </c>
      <c r="N66" s="3" t="s">
        <v>384</v>
      </c>
      <c r="O66" s="3" t="s">
        <v>385</v>
      </c>
      <c r="P66" s="60" t="s">
        <v>397</v>
      </c>
      <c r="Q66" s="30" t="s">
        <v>398</v>
      </c>
      <c r="R66" s="30"/>
      <c r="S66" s="25"/>
      <c r="T66" s="30"/>
      <c r="U66" s="23"/>
      <c r="V66" s="30"/>
      <c r="W66" s="25"/>
      <c r="X66" s="30"/>
      <c r="Y66" s="25"/>
      <c r="Z66" s="4"/>
      <c r="AA66" s="25"/>
      <c r="AB66" s="30"/>
      <c r="AC66" s="25"/>
      <c r="AD66" s="30"/>
      <c r="AE66" s="23"/>
      <c r="AF66" s="30"/>
      <c r="AG66" s="23"/>
      <c r="AH66" s="30"/>
      <c r="AI66" s="23"/>
      <c r="AJ66" s="30" t="s">
        <v>138</v>
      </c>
      <c r="AK66" s="23"/>
      <c r="AL66" s="30"/>
      <c r="AM66" s="23"/>
      <c r="AN66" s="30"/>
      <c r="AO66" s="23"/>
      <c r="AP66" s="30"/>
      <c r="AQ66" s="23"/>
      <c r="AR66" s="30" t="s">
        <v>388</v>
      </c>
      <c r="AS66" s="23"/>
      <c r="AT66" s="23" t="s">
        <v>303</v>
      </c>
      <c r="AU66" s="23"/>
      <c r="AV66" s="23"/>
      <c r="AW66" s="30"/>
      <c r="AX66" s="23"/>
      <c r="AY66" s="30"/>
      <c r="AZ66" s="23"/>
      <c r="BA66" s="30"/>
      <c r="BB66" s="23"/>
      <c r="BC66" s="30"/>
      <c r="BD66" s="23"/>
      <c r="BE66" s="30"/>
      <c r="BF66" s="25"/>
      <c r="BG66" s="30"/>
      <c r="BH66" s="25"/>
      <c r="BI66" s="63"/>
      <c r="BJ66" s="25"/>
      <c r="BK66" s="30"/>
      <c r="BL66" s="25"/>
      <c r="BM66" s="29">
        <v>130</v>
      </c>
      <c r="BN66" s="30" t="s">
        <v>399</v>
      </c>
    </row>
    <row r="67" spans="2:66" s="103" customFormat="1" ht="90" hidden="1" x14ac:dyDescent="0.25">
      <c r="B67" s="47"/>
      <c r="C67" s="104"/>
      <c r="D67" s="1"/>
      <c r="E67" s="27"/>
      <c r="F67" s="27"/>
      <c r="G67" s="1"/>
      <c r="H67" s="27"/>
      <c r="I67" s="24" t="s">
        <v>400</v>
      </c>
      <c r="J67" s="24" t="s">
        <v>401</v>
      </c>
      <c r="K67" s="23"/>
      <c r="L67" s="23" t="s">
        <v>402</v>
      </c>
      <c r="M67" s="24" t="s">
        <v>154</v>
      </c>
      <c r="N67" s="3" t="s">
        <v>81</v>
      </c>
      <c r="O67" s="24"/>
      <c r="P67" s="105" t="s">
        <v>403</v>
      </c>
      <c r="Q67" s="30" t="s">
        <v>404</v>
      </c>
      <c r="R67" s="63"/>
      <c r="S67" s="25"/>
      <c r="T67" s="30"/>
      <c r="U67" s="23"/>
      <c r="V67" s="30"/>
      <c r="W67" s="25"/>
      <c r="X67" s="30"/>
      <c r="Y67" s="25"/>
      <c r="Z67" s="106"/>
      <c r="AA67" s="25"/>
      <c r="AB67" s="30"/>
      <c r="AC67" s="25"/>
      <c r="AD67" s="30"/>
      <c r="AE67" s="23"/>
      <c r="AF67" s="30"/>
      <c r="AG67" s="23"/>
      <c r="AH67" s="30"/>
      <c r="AI67" s="23"/>
      <c r="AJ67" s="30"/>
      <c r="AK67" s="23"/>
      <c r="AL67" s="30"/>
      <c r="AM67" s="23"/>
      <c r="AN67" s="30"/>
      <c r="AO67" s="23"/>
      <c r="AP67" s="30"/>
      <c r="AQ67" s="23"/>
      <c r="AR67" s="30" t="s">
        <v>405</v>
      </c>
      <c r="AS67" s="23"/>
      <c r="AT67" s="23" t="s">
        <v>303</v>
      </c>
      <c r="AU67" s="23"/>
      <c r="AV67" s="23"/>
      <c r="AW67" s="30"/>
      <c r="AX67" s="23"/>
      <c r="AY67" s="30"/>
      <c r="AZ67" s="23"/>
      <c r="BA67" s="30"/>
      <c r="BB67" s="23"/>
      <c r="BC67" s="30"/>
      <c r="BD67" s="23"/>
      <c r="BE67" s="30"/>
      <c r="BF67" s="25"/>
      <c r="BG67" s="30"/>
      <c r="BH67" s="25"/>
      <c r="BI67" s="63"/>
      <c r="BJ67" s="25"/>
      <c r="BK67" s="30"/>
      <c r="BL67" s="25"/>
      <c r="BM67" s="29">
        <v>148</v>
      </c>
      <c r="BN67" s="24" t="s">
        <v>406</v>
      </c>
    </row>
    <row r="68" spans="2:66" s="103" customFormat="1" ht="90" hidden="1" x14ac:dyDescent="0.25">
      <c r="B68" s="47"/>
      <c r="C68" s="104"/>
      <c r="D68" s="1"/>
      <c r="E68" s="27"/>
      <c r="F68" s="27"/>
      <c r="G68" s="1"/>
      <c r="H68" s="27"/>
      <c r="I68" s="24" t="s">
        <v>400</v>
      </c>
      <c r="J68" s="24" t="s">
        <v>407</v>
      </c>
      <c r="K68" s="23"/>
      <c r="L68" s="23" t="s">
        <v>402</v>
      </c>
      <c r="M68" s="24" t="s">
        <v>154</v>
      </c>
      <c r="N68" s="3" t="s">
        <v>81</v>
      </c>
      <c r="O68" s="24"/>
      <c r="P68" s="105" t="s">
        <v>408</v>
      </c>
      <c r="Q68" s="30" t="s">
        <v>409</v>
      </c>
      <c r="R68" s="63"/>
      <c r="S68" s="25"/>
      <c r="T68" s="30"/>
      <c r="U68" s="23"/>
      <c r="V68" s="30"/>
      <c r="W68" s="25"/>
      <c r="X68" s="30"/>
      <c r="Y68" s="25"/>
      <c r="Z68" s="106"/>
      <c r="AA68" s="25"/>
      <c r="AB68" s="30"/>
      <c r="AC68" s="25"/>
      <c r="AD68" s="30"/>
      <c r="AE68" s="23"/>
      <c r="AF68" s="30"/>
      <c r="AG68" s="23"/>
      <c r="AH68" s="30"/>
      <c r="AI68" s="23"/>
      <c r="AJ68" s="30"/>
      <c r="AK68" s="23"/>
      <c r="AL68" s="30"/>
      <c r="AM68" s="23"/>
      <c r="AN68" s="30"/>
      <c r="AO68" s="23"/>
      <c r="AP68" s="30"/>
      <c r="AQ68" s="23"/>
      <c r="AR68" s="30" t="s">
        <v>405</v>
      </c>
      <c r="AS68" s="23"/>
      <c r="AT68" s="23" t="s">
        <v>303</v>
      </c>
      <c r="AU68" s="23"/>
      <c r="AV68" s="23"/>
      <c r="AW68" s="30"/>
      <c r="AX68" s="23"/>
      <c r="AY68" s="30"/>
      <c r="AZ68" s="23"/>
      <c r="BA68" s="30"/>
      <c r="BB68" s="23"/>
      <c r="BC68" s="30"/>
      <c r="BD68" s="23"/>
      <c r="BE68" s="30"/>
      <c r="BF68" s="25"/>
      <c r="BG68" s="30"/>
      <c r="BH68" s="25"/>
      <c r="BI68" s="63"/>
      <c r="BJ68" s="25"/>
      <c r="BK68" s="30"/>
      <c r="BL68" s="25"/>
      <c r="BM68" s="29">
        <v>78</v>
      </c>
      <c r="BN68" s="24" t="s">
        <v>406</v>
      </c>
    </row>
    <row r="69" spans="2:66" s="103" customFormat="1" ht="90" hidden="1" x14ac:dyDescent="0.25">
      <c r="B69" s="47"/>
      <c r="C69" s="104"/>
      <c r="D69" s="1"/>
      <c r="E69" s="27"/>
      <c r="F69" s="27"/>
      <c r="G69" s="1"/>
      <c r="H69" s="27"/>
      <c r="I69" s="24" t="s">
        <v>400</v>
      </c>
      <c r="J69" s="24" t="s">
        <v>410</v>
      </c>
      <c r="K69" s="23"/>
      <c r="L69" s="23" t="s">
        <v>402</v>
      </c>
      <c r="M69" s="24" t="s">
        <v>154</v>
      </c>
      <c r="N69" s="3" t="s">
        <v>81</v>
      </c>
      <c r="O69" s="24"/>
      <c r="P69" s="105" t="s">
        <v>411</v>
      </c>
      <c r="Q69" s="30" t="s">
        <v>412</v>
      </c>
      <c r="R69" s="63"/>
      <c r="S69" s="25"/>
      <c r="T69" s="30"/>
      <c r="U69" s="23"/>
      <c r="V69" s="30"/>
      <c r="W69" s="25"/>
      <c r="X69" s="30"/>
      <c r="Y69" s="25"/>
      <c r="Z69" s="106"/>
      <c r="AA69" s="25"/>
      <c r="AB69" s="30"/>
      <c r="AC69" s="25"/>
      <c r="AD69" s="30"/>
      <c r="AE69" s="23"/>
      <c r="AF69" s="30"/>
      <c r="AG69" s="23"/>
      <c r="AH69" s="30"/>
      <c r="AI69" s="23"/>
      <c r="AJ69" s="30"/>
      <c r="AK69" s="23"/>
      <c r="AL69" s="30"/>
      <c r="AM69" s="23"/>
      <c r="AN69" s="30"/>
      <c r="AO69" s="23"/>
      <c r="AP69" s="30"/>
      <c r="AQ69" s="23"/>
      <c r="AR69" s="30" t="s">
        <v>405</v>
      </c>
      <c r="AS69" s="23"/>
      <c r="AT69" s="23" t="s">
        <v>303</v>
      </c>
      <c r="AU69" s="23"/>
      <c r="AV69" s="23"/>
      <c r="AW69" s="30"/>
      <c r="AX69" s="23"/>
      <c r="AY69" s="30"/>
      <c r="AZ69" s="23"/>
      <c r="BA69" s="30"/>
      <c r="BB69" s="23"/>
      <c r="BC69" s="30"/>
      <c r="BD69" s="23"/>
      <c r="BE69" s="30"/>
      <c r="BF69" s="25"/>
      <c r="BG69" s="30"/>
      <c r="BH69" s="25"/>
      <c r="BI69" s="63"/>
      <c r="BJ69" s="25"/>
      <c r="BK69" s="30"/>
      <c r="BL69" s="25"/>
      <c r="BM69" s="29">
        <v>103</v>
      </c>
      <c r="BN69" s="24" t="s">
        <v>406</v>
      </c>
    </row>
    <row r="70" spans="2:66" s="103" customFormat="1" ht="90" hidden="1" x14ac:dyDescent="0.25">
      <c r="B70" s="47"/>
      <c r="C70" s="104"/>
      <c r="D70" s="1"/>
      <c r="E70" s="27"/>
      <c r="F70" s="27"/>
      <c r="G70" s="1"/>
      <c r="H70" s="27"/>
      <c r="I70" s="24" t="s">
        <v>400</v>
      </c>
      <c r="J70" s="24" t="s">
        <v>413</v>
      </c>
      <c r="K70" s="23"/>
      <c r="L70" s="23" t="s">
        <v>402</v>
      </c>
      <c r="M70" s="24" t="s">
        <v>154</v>
      </c>
      <c r="N70" s="3" t="s">
        <v>81</v>
      </c>
      <c r="O70" s="24"/>
      <c r="P70" s="105" t="s">
        <v>414</v>
      </c>
      <c r="Q70" s="30" t="s">
        <v>415</v>
      </c>
      <c r="R70" s="63"/>
      <c r="S70" s="25"/>
      <c r="T70" s="30"/>
      <c r="U70" s="23"/>
      <c r="V70" s="30"/>
      <c r="W70" s="25"/>
      <c r="X70" s="30"/>
      <c r="Y70" s="25"/>
      <c r="Z70" s="106"/>
      <c r="AA70" s="25"/>
      <c r="AB70" s="30"/>
      <c r="AC70" s="25"/>
      <c r="AD70" s="30"/>
      <c r="AE70" s="23"/>
      <c r="AF70" s="30"/>
      <c r="AG70" s="23"/>
      <c r="AH70" s="30"/>
      <c r="AI70" s="23"/>
      <c r="AJ70" s="30"/>
      <c r="AK70" s="23"/>
      <c r="AL70" s="30"/>
      <c r="AM70" s="23"/>
      <c r="AN70" s="30"/>
      <c r="AO70" s="23"/>
      <c r="AP70" s="30"/>
      <c r="AQ70" s="23"/>
      <c r="AR70" s="30" t="s">
        <v>405</v>
      </c>
      <c r="AS70" s="23"/>
      <c r="AT70" s="23" t="s">
        <v>303</v>
      </c>
      <c r="AU70" s="23"/>
      <c r="AV70" s="23"/>
      <c r="AW70" s="30"/>
      <c r="AX70" s="23"/>
      <c r="AY70" s="30"/>
      <c r="AZ70" s="23"/>
      <c r="BA70" s="30"/>
      <c r="BB70" s="23"/>
      <c r="BC70" s="30"/>
      <c r="BD70" s="23"/>
      <c r="BE70" s="30"/>
      <c r="BF70" s="25"/>
      <c r="BG70" s="30"/>
      <c r="BH70" s="25"/>
      <c r="BI70" s="63"/>
      <c r="BJ70" s="25"/>
      <c r="BK70" s="30"/>
      <c r="BL70" s="25"/>
      <c r="BM70" s="29">
        <v>135</v>
      </c>
      <c r="BN70" s="24" t="s">
        <v>406</v>
      </c>
    </row>
    <row r="71" spans="2:66" s="103" customFormat="1" ht="90" hidden="1" x14ac:dyDescent="0.25">
      <c r="B71" s="47"/>
      <c r="C71" s="104"/>
      <c r="D71" s="1"/>
      <c r="E71" s="27"/>
      <c r="F71" s="27"/>
      <c r="G71" s="1"/>
      <c r="H71" s="27"/>
      <c r="I71" s="24" t="s">
        <v>400</v>
      </c>
      <c r="J71" s="24" t="s">
        <v>416</v>
      </c>
      <c r="K71" s="23"/>
      <c r="L71" s="23" t="s">
        <v>402</v>
      </c>
      <c r="M71" s="24" t="s">
        <v>154</v>
      </c>
      <c r="N71" s="3" t="s">
        <v>81</v>
      </c>
      <c r="O71" s="24"/>
      <c r="P71" s="105" t="s">
        <v>417</v>
      </c>
      <c r="Q71" s="30" t="s">
        <v>418</v>
      </c>
      <c r="R71" s="63"/>
      <c r="S71" s="25"/>
      <c r="T71" s="30"/>
      <c r="U71" s="23"/>
      <c r="V71" s="30"/>
      <c r="W71" s="25"/>
      <c r="X71" s="30"/>
      <c r="Y71" s="25"/>
      <c r="Z71" s="106"/>
      <c r="AA71" s="25"/>
      <c r="AB71" s="30"/>
      <c r="AC71" s="25"/>
      <c r="AD71" s="30"/>
      <c r="AE71" s="23"/>
      <c r="AF71" s="30"/>
      <c r="AG71" s="23"/>
      <c r="AH71" s="30"/>
      <c r="AI71" s="23"/>
      <c r="AJ71" s="30"/>
      <c r="AK71" s="23"/>
      <c r="AL71" s="30"/>
      <c r="AM71" s="23"/>
      <c r="AN71" s="30"/>
      <c r="AO71" s="23"/>
      <c r="AP71" s="30"/>
      <c r="AQ71" s="23"/>
      <c r="AR71" s="30" t="s">
        <v>405</v>
      </c>
      <c r="AS71" s="23"/>
      <c r="AT71" s="23" t="s">
        <v>303</v>
      </c>
      <c r="AU71" s="23"/>
      <c r="AV71" s="23"/>
      <c r="AW71" s="30"/>
      <c r="AX71" s="23"/>
      <c r="AY71" s="30"/>
      <c r="AZ71" s="23"/>
      <c r="BA71" s="30"/>
      <c r="BB71" s="23"/>
      <c r="BC71" s="30"/>
      <c r="BD71" s="23"/>
      <c r="BE71" s="30"/>
      <c r="BF71" s="25"/>
      <c r="BG71" s="30"/>
      <c r="BH71" s="25"/>
      <c r="BI71" s="63"/>
      <c r="BJ71" s="25"/>
      <c r="BK71" s="30"/>
      <c r="BL71" s="25"/>
      <c r="BM71" s="29">
        <v>306</v>
      </c>
      <c r="BN71" s="24" t="s">
        <v>406</v>
      </c>
    </row>
    <row r="72" spans="2:66" s="103" customFormat="1" ht="90" hidden="1" x14ac:dyDescent="0.25">
      <c r="B72" s="47"/>
      <c r="C72" s="104"/>
      <c r="D72" s="1"/>
      <c r="E72" s="27"/>
      <c r="F72" s="27"/>
      <c r="G72" s="1"/>
      <c r="H72" s="27"/>
      <c r="I72" s="24" t="s">
        <v>400</v>
      </c>
      <c r="J72" s="24" t="s">
        <v>419</v>
      </c>
      <c r="K72" s="23"/>
      <c r="L72" s="23" t="s">
        <v>402</v>
      </c>
      <c r="M72" s="24" t="s">
        <v>154</v>
      </c>
      <c r="N72" s="3" t="s">
        <v>81</v>
      </c>
      <c r="O72" s="24"/>
      <c r="P72" s="105" t="s">
        <v>420</v>
      </c>
      <c r="Q72" s="30" t="s">
        <v>421</v>
      </c>
      <c r="R72" s="63"/>
      <c r="S72" s="25"/>
      <c r="T72" s="30"/>
      <c r="U72" s="23"/>
      <c r="V72" s="30"/>
      <c r="W72" s="25"/>
      <c r="X72" s="30"/>
      <c r="Y72" s="25"/>
      <c r="Z72" s="106"/>
      <c r="AA72" s="25"/>
      <c r="AB72" s="30"/>
      <c r="AC72" s="25"/>
      <c r="AD72" s="30"/>
      <c r="AE72" s="23"/>
      <c r="AF72" s="30"/>
      <c r="AG72" s="23"/>
      <c r="AH72" s="30"/>
      <c r="AI72" s="23"/>
      <c r="AJ72" s="30"/>
      <c r="AK72" s="23"/>
      <c r="AL72" s="30"/>
      <c r="AM72" s="23"/>
      <c r="AN72" s="30"/>
      <c r="AO72" s="23"/>
      <c r="AP72" s="30"/>
      <c r="AQ72" s="23"/>
      <c r="AR72" s="30" t="s">
        <v>405</v>
      </c>
      <c r="AS72" s="23"/>
      <c r="AT72" s="23" t="s">
        <v>303</v>
      </c>
      <c r="AU72" s="23"/>
      <c r="AV72" s="23"/>
      <c r="AW72" s="30"/>
      <c r="AX72" s="23"/>
      <c r="AY72" s="30"/>
      <c r="AZ72" s="23"/>
      <c r="BA72" s="30"/>
      <c r="BB72" s="23"/>
      <c r="BC72" s="30"/>
      <c r="BD72" s="23"/>
      <c r="BE72" s="30"/>
      <c r="BF72" s="25"/>
      <c r="BG72" s="30"/>
      <c r="BH72" s="25"/>
      <c r="BI72" s="63"/>
      <c r="BJ72" s="25"/>
      <c r="BK72" s="30"/>
      <c r="BL72" s="25"/>
      <c r="BM72" s="29">
        <v>317</v>
      </c>
      <c r="BN72" s="24" t="s">
        <v>406</v>
      </c>
    </row>
    <row r="73" spans="2:66" s="103" customFormat="1" ht="105" hidden="1" x14ac:dyDescent="0.25">
      <c r="B73" s="47"/>
      <c r="C73" s="104"/>
      <c r="D73" s="1"/>
      <c r="E73" s="27"/>
      <c r="F73" s="27"/>
      <c r="G73" s="1"/>
      <c r="H73" s="27"/>
      <c r="I73" s="24" t="s">
        <v>400</v>
      </c>
      <c r="J73" s="24" t="s">
        <v>422</v>
      </c>
      <c r="K73" s="23"/>
      <c r="L73" s="23" t="s">
        <v>402</v>
      </c>
      <c r="M73" s="24" t="s">
        <v>154</v>
      </c>
      <c r="N73" s="3" t="s">
        <v>81</v>
      </c>
      <c r="O73" s="24"/>
      <c r="P73" s="105" t="s">
        <v>423</v>
      </c>
      <c r="Q73" s="30" t="s">
        <v>424</v>
      </c>
      <c r="R73" s="63"/>
      <c r="S73" s="25"/>
      <c r="T73" s="30"/>
      <c r="U73" s="23"/>
      <c r="V73" s="30"/>
      <c r="W73" s="25"/>
      <c r="X73" s="30"/>
      <c r="Y73" s="25"/>
      <c r="Z73" s="106"/>
      <c r="AA73" s="25"/>
      <c r="AB73" s="30"/>
      <c r="AC73" s="25"/>
      <c r="AD73" s="30"/>
      <c r="AE73" s="23"/>
      <c r="AF73" s="30"/>
      <c r="AG73" s="23"/>
      <c r="AH73" s="30"/>
      <c r="AI73" s="23"/>
      <c r="AJ73" s="30"/>
      <c r="AK73" s="23"/>
      <c r="AL73" s="30"/>
      <c r="AM73" s="23"/>
      <c r="AN73" s="30"/>
      <c r="AO73" s="23"/>
      <c r="AP73" s="30"/>
      <c r="AQ73" s="23"/>
      <c r="AR73" s="30" t="s">
        <v>425</v>
      </c>
      <c r="AS73" s="23"/>
      <c r="AT73" s="23" t="s">
        <v>303</v>
      </c>
      <c r="AU73" s="23"/>
      <c r="AV73" s="23"/>
      <c r="AW73" s="30"/>
      <c r="AX73" s="23"/>
      <c r="AY73" s="30"/>
      <c r="AZ73" s="23"/>
      <c r="BA73" s="30"/>
      <c r="BB73" s="23"/>
      <c r="BC73" s="30"/>
      <c r="BD73" s="23"/>
      <c r="BE73" s="30"/>
      <c r="BF73" s="25"/>
      <c r="BG73" s="30"/>
      <c r="BH73" s="25"/>
      <c r="BI73" s="63"/>
      <c r="BJ73" s="25"/>
      <c r="BK73" s="30"/>
      <c r="BL73" s="25"/>
      <c r="BM73" s="29">
        <v>191</v>
      </c>
      <c r="BN73" s="24" t="s">
        <v>406</v>
      </c>
    </row>
    <row r="74" spans="2:66" customFormat="1" ht="75" hidden="1" customHeight="1" x14ac:dyDescent="0.25">
      <c r="B74" s="47"/>
      <c r="C74" s="91"/>
      <c r="D74" s="102"/>
      <c r="E74" s="93"/>
      <c r="F74" s="93"/>
      <c r="G74" s="102"/>
      <c r="H74" s="93"/>
      <c r="I74" s="98" t="s">
        <v>426</v>
      </c>
      <c r="J74" s="98" t="s">
        <v>427</v>
      </c>
      <c r="K74" s="98"/>
      <c r="L74" s="98"/>
      <c r="M74" s="64" t="s">
        <v>428</v>
      </c>
      <c r="N74" s="3" t="s">
        <v>81</v>
      </c>
      <c r="O74" s="3"/>
      <c r="P74" s="71" t="s">
        <v>258</v>
      </c>
      <c r="Q74" s="99" t="s">
        <v>429</v>
      </c>
      <c r="R74" s="30"/>
      <c r="S74" s="25"/>
      <c r="T74" s="30"/>
      <c r="U74" s="23"/>
      <c r="V74" s="30"/>
      <c r="W74" s="25"/>
      <c r="X74" s="30"/>
      <c r="Y74" s="25"/>
      <c r="Z74" s="4"/>
      <c r="AA74" s="25"/>
      <c r="AB74" s="30"/>
      <c r="AC74" s="25"/>
      <c r="AD74" s="30"/>
      <c r="AE74" s="23"/>
      <c r="AF74" s="30"/>
      <c r="AG74" s="23"/>
      <c r="AH74" s="30"/>
      <c r="AI74" s="23"/>
      <c r="AJ74" s="30" t="s">
        <v>381</v>
      </c>
      <c r="AK74" s="23"/>
      <c r="AL74" s="30"/>
      <c r="AM74" s="23"/>
      <c r="AN74" s="30"/>
      <c r="AO74" s="23"/>
      <c r="AP74" s="30"/>
      <c r="AQ74" s="23"/>
      <c r="AR74" s="30" t="s">
        <v>388</v>
      </c>
      <c r="AS74" s="23"/>
      <c r="AT74" s="23" t="s">
        <v>303</v>
      </c>
      <c r="AU74" s="23"/>
      <c r="AV74" s="23"/>
      <c r="AW74" s="30"/>
      <c r="AX74" s="23"/>
      <c r="AY74" s="30"/>
      <c r="AZ74" s="23"/>
      <c r="BA74" s="30"/>
      <c r="BB74" s="23"/>
      <c r="BC74" s="30"/>
      <c r="BD74" s="23"/>
      <c r="BE74" s="30"/>
      <c r="BF74" s="25"/>
      <c r="BG74" s="30"/>
      <c r="BH74" s="25"/>
      <c r="BI74" s="63"/>
      <c r="BJ74" s="25"/>
      <c r="BK74" s="30"/>
      <c r="BL74" s="25"/>
      <c r="BM74" s="29">
        <v>15</v>
      </c>
      <c r="BN74" s="99" t="s">
        <v>430</v>
      </c>
    </row>
    <row r="75" spans="2:66" customFormat="1" ht="90.75" hidden="1" customHeight="1" x14ac:dyDescent="0.25">
      <c r="B75" s="47"/>
      <c r="C75" s="91"/>
      <c r="D75" s="102"/>
      <c r="E75" s="93"/>
      <c r="F75" s="93"/>
      <c r="G75" s="102"/>
      <c r="H75" s="93"/>
      <c r="I75" s="107" t="s">
        <v>426</v>
      </c>
      <c r="J75" s="108" t="s">
        <v>431</v>
      </c>
      <c r="K75" s="108"/>
      <c r="L75" s="108" t="s">
        <v>432</v>
      </c>
      <c r="M75" s="64" t="s">
        <v>396</v>
      </c>
      <c r="N75" s="3" t="s">
        <v>433</v>
      </c>
      <c r="O75" s="3"/>
      <c r="P75" s="60" t="s">
        <v>434</v>
      </c>
      <c r="Q75" s="99" t="s">
        <v>435</v>
      </c>
      <c r="R75" s="63"/>
      <c r="S75" s="25"/>
      <c r="T75" s="30"/>
      <c r="U75" s="23"/>
      <c r="V75" s="30"/>
      <c r="W75" s="25"/>
      <c r="X75" s="30"/>
      <c r="Y75" s="25"/>
      <c r="Z75" s="4"/>
      <c r="AA75" s="25"/>
      <c r="AB75" s="30"/>
      <c r="AC75" s="25"/>
      <c r="AD75" s="30"/>
      <c r="AE75" s="23"/>
      <c r="AF75" s="30"/>
      <c r="AG75" s="23"/>
      <c r="AH75" s="30"/>
      <c r="AI75" s="23"/>
      <c r="AJ75" s="30" t="s">
        <v>123</v>
      </c>
      <c r="AK75" s="23">
        <v>1</v>
      </c>
      <c r="AL75" s="30"/>
      <c r="AM75" s="23"/>
      <c r="AN75" s="30" t="s">
        <v>51</v>
      </c>
      <c r="AO75" s="23"/>
      <c r="AP75" s="30"/>
      <c r="AQ75" s="23"/>
      <c r="AR75" s="30" t="s">
        <v>388</v>
      </c>
      <c r="AS75" s="23">
        <v>1</v>
      </c>
      <c r="AT75" s="23">
        <v>4</v>
      </c>
      <c r="AU75" s="23"/>
      <c r="AV75" s="23"/>
      <c r="AW75" s="30"/>
      <c r="AX75" s="23"/>
      <c r="AY75" s="30"/>
      <c r="AZ75" s="23"/>
      <c r="BA75" s="30"/>
      <c r="BB75" s="23"/>
      <c r="BC75" s="30"/>
      <c r="BD75" s="23"/>
      <c r="BE75" s="30"/>
      <c r="BF75" s="25"/>
      <c r="BG75" s="30"/>
      <c r="BH75" s="25"/>
      <c r="BI75" s="63"/>
      <c r="BJ75" s="25"/>
      <c r="BK75" s="30"/>
      <c r="BL75" s="25"/>
      <c r="BM75" s="57">
        <f>+S75+U75+W75+Y75+AA75+AC75+AE75+AG75+AI75+AK75+AM75+AO75+AQ75+AS75+AT75+AX75+AZ75+BB75+BD75+BF75+BH75+BJ75+BL75</f>
        <v>6</v>
      </c>
      <c r="BN75" s="30" t="s">
        <v>436</v>
      </c>
    </row>
    <row r="76" spans="2:66" customFormat="1" ht="75" hidden="1" customHeight="1" x14ac:dyDescent="0.25">
      <c r="B76" s="47"/>
      <c r="C76" s="91"/>
      <c r="D76" s="102"/>
      <c r="E76" s="93"/>
      <c r="F76" s="93"/>
      <c r="G76" s="102"/>
      <c r="H76" s="93"/>
      <c r="I76" s="98" t="s">
        <v>437</v>
      </c>
      <c r="J76" s="108" t="s">
        <v>438</v>
      </c>
      <c r="K76" s="109"/>
      <c r="L76" s="23" t="s">
        <v>439</v>
      </c>
      <c r="M76" s="69" t="s">
        <v>154</v>
      </c>
      <c r="N76" s="3" t="s">
        <v>81</v>
      </c>
      <c r="O76" s="3"/>
      <c r="P76" s="71" t="s">
        <v>440</v>
      </c>
      <c r="Q76" s="99" t="s">
        <v>441</v>
      </c>
      <c r="R76" s="63"/>
      <c r="S76" s="25"/>
      <c r="T76" s="30"/>
      <c r="U76" s="23"/>
      <c r="V76" s="30"/>
      <c r="W76" s="25"/>
      <c r="X76" s="30"/>
      <c r="Y76" s="25"/>
      <c r="Z76" s="4"/>
      <c r="AA76" s="25"/>
      <c r="AB76" s="30"/>
      <c r="AC76" s="25"/>
      <c r="AD76" s="30"/>
      <c r="AE76" s="23"/>
      <c r="AF76" s="30"/>
      <c r="AG76" s="23"/>
      <c r="AH76" s="30"/>
      <c r="AI76" s="23"/>
      <c r="AJ76" s="30"/>
      <c r="AK76" s="23"/>
      <c r="AL76" s="30"/>
      <c r="AM76" s="23"/>
      <c r="AN76" s="30"/>
      <c r="AO76" s="23"/>
      <c r="AP76" s="30"/>
      <c r="AQ76" s="23"/>
      <c r="AR76" s="30"/>
      <c r="AS76" s="23"/>
      <c r="AT76" s="23">
        <v>94</v>
      </c>
      <c r="AU76" s="23"/>
      <c r="AV76" s="23"/>
      <c r="AW76" s="30"/>
      <c r="AX76" s="23"/>
      <c r="AY76" s="30"/>
      <c r="AZ76" s="23"/>
      <c r="BA76" s="30"/>
      <c r="BB76" s="23"/>
      <c r="BC76" s="30"/>
      <c r="BD76" s="23"/>
      <c r="BE76" s="30"/>
      <c r="BF76" s="25"/>
      <c r="BG76" s="30"/>
      <c r="BH76" s="25"/>
      <c r="BI76" s="63"/>
      <c r="BJ76" s="25"/>
      <c r="BK76" s="30"/>
      <c r="BL76" s="25"/>
      <c r="BM76" s="57">
        <f>+S76+U76+W76+Y76+AA76+AC76+AE76+AG76+AI76+AK76+AM76+AO76+AQ76+AS76+AT76+AX76+AZ76+BB76+BD76+BF76+BH76+BJ76+BL76</f>
        <v>94</v>
      </c>
      <c r="BN76" s="30" t="s">
        <v>441</v>
      </c>
    </row>
    <row r="77" spans="2:66" customFormat="1" ht="75" hidden="1" customHeight="1" x14ac:dyDescent="0.25">
      <c r="B77" s="47"/>
      <c r="C77" s="91"/>
      <c r="D77" s="102"/>
      <c r="E77" s="93"/>
      <c r="F77" s="93"/>
      <c r="G77" s="102"/>
      <c r="H77" s="93"/>
      <c r="I77" s="98" t="s">
        <v>376</v>
      </c>
      <c r="J77" s="108" t="s">
        <v>442</v>
      </c>
      <c r="K77" s="109"/>
      <c r="L77" s="23" t="s">
        <v>443</v>
      </c>
      <c r="M77" s="69" t="s">
        <v>154</v>
      </c>
      <c r="N77" s="3" t="s">
        <v>81</v>
      </c>
      <c r="O77" s="3"/>
      <c r="P77" s="71" t="s">
        <v>444</v>
      </c>
      <c r="Q77" s="99" t="s">
        <v>445</v>
      </c>
      <c r="R77" s="63"/>
      <c r="S77" s="25"/>
      <c r="T77" s="30"/>
      <c r="U77" s="23"/>
      <c r="V77" s="30"/>
      <c r="W77" s="25"/>
      <c r="X77" s="30"/>
      <c r="Y77" s="25"/>
      <c r="Z77" s="4"/>
      <c r="AA77" s="25"/>
      <c r="AB77" s="30"/>
      <c r="AC77" s="25"/>
      <c r="AD77" s="30" t="s">
        <v>446</v>
      </c>
      <c r="AE77" s="23"/>
      <c r="AF77" s="30"/>
      <c r="AG77" s="23"/>
      <c r="AH77" s="30"/>
      <c r="AI77" s="23"/>
      <c r="AJ77" s="30"/>
      <c r="AK77" s="23"/>
      <c r="AL77" s="30"/>
      <c r="AM77" s="23"/>
      <c r="AN77" s="30"/>
      <c r="AO77" s="23"/>
      <c r="AP77" s="30"/>
      <c r="AQ77" s="23"/>
      <c r="AR77" s="30"/>
      <c r="AS77" s="23"/>
      <c r="AT77" s="23"/>
      <c r="AU77" s="23"/>
      <c r="AV77" s="23"/>
      <c r="AW77" s="30"/>
      <c r="AX77" s="23"/>
      <c r="AY77" s="30"/>
      <c r="AZ77" s="23"/>
      <c r="BA77" s="30"/>
      <c r="BB77" s="23"/>
      <c r="BC77" s="30"/>
      <c r="BD77" s="23"/>
      <c r="BE77" s="30"/>
      <c r="BF77" s="25"/>
      <c r="BG77" s="30"/>
      <c r="BH77" s="25"/>
      <c r="BI77" s="63"/>
      <c r="BJ77" s="25"/>
      <c r="BK77" s="30"/>
      <c r="BL77" s="25"/>
      <c r="BM77" s="57">
        <v>187</v>
      </c>
      <c r="BN77" s="30" t="s">
        <v>447</v>
      </c>
    </row>
    <row r="78" spans="2:66" customFormat="1" ht="114" hidden="1" customHeight="1" x14ac:dyDescent="0.25">
      <c r="B78" s="47"/>
      <c r="C78" s="91"/>
      <c r="D78" s="102"/>
      <c r="E78" s="93"/>
      <c r="F78" s="93"/>
      <c r="G78" s="102"/>
      <c r="H78" s="93"/>
      <c r="I78" s="108" t="s">
        <v>426</v>
      </c>
      <c r="J78" s="108" t="s">
        <v>448</v>
      </c>
      <c r="K78" s="109"/>
      <c r="L78" s="109" t="s">
        <v>449</v>
      </c>
      <c r="M78" s="64" t="s">
        <v>428</v>
      </c>
      <c r="N78" s="3" t="s">
        <v>450</v>
      </c>
      <c r="O78" s="3"/>
      <c r="P78" s="71" t="s">
        <v>451</v>
      </c>
      <c r="Q78" s="99" t="s">
        <v>452</v>
      </c>
      <c r="R78" s="63"/>
      <c r="S78" s="25"/>
      <c r="T78" s="30"/>
      <c r="U78" s="23"/>
      <c r="V78" s="30"/>
      <c r="W78" s="25"/>
      <c r="X78" s="30"/>
      <c r="Y78" s="25"/>
      <c r="Z78" s="4"/>
      <c r="AA78" s="25"/>
      <c r="AB78" s="30"/>
      <c r="AC78" s="25"/>
      <c r="AD78" s="30"/>
      <c r="AE78" s="23"/>
      <c r="AF78" s="30"/>
      <c r="AG78" s="23"/>
      <c r="AH78" s="30"/>
      <c r="AI78" s="23"/>
      <c r="AJ78" s="30"/>
      <c r="AK78" s="23"/>
      <c r="AL78" s="30"/>
      <c r="AM78" s="23"/>
      <c r="AN78" s="30" t="s">
        <v>453</v>
      </c>
      <c r="AO78" s="23"/>
      <c r="AP78" s="30"/>
      <c r="AQ78" s="23"/>
      <c r="AR78" s="30"/>
      <c r="AS78" s="23"/>
      <c r="AT78" s="23">
        <v>35</v>
      </c>
      <c r="AU78" s="23"/>
      <c r="AV78" s="23"/>
      <c r="AW78" s="30"/>
      <c r="AX78" s="23"/>
      <c r="AY78" s="30"/>
      <c r="AZ78" s="23"/>
      <c r="BA78" s="30"/>
      <c r="BB78" s="23"/>
      <c r="BC78" s="30" t="s">
        <v>454</v>
      </c>
      <c r="BD78" s="23"/>
      <c r="BE78" s="30"/>
      <c r="BF78" s="25"/>
      <c r="BG78" s="30"/>
      <c r="BH78" s="25"/>
      <c r="BI78" s="63"/>
      <c r="BJ78" s="25"/>
      <c r="BK78" s="30"/>
      <c r="BL78" s="25"/>
      <c r="BM78" s="57">
        <f>+S78+U78+W78+Y78+AA78+AC78+AE78+AG78+AI78+AK78+AM78+AO78+AQ78+AS78+AT78+AX78+AZ78+BB78+BD78+BF78+BH78+BJ78+BL78</f>
        <v>35</v>
      </c>
      <c r="BN78" s="30" t="s">
        <v>455</v>
      </c>
    </row>
    <row r="79" spans="2:66" customFormat="1" ht="88.5" hidden="1" customHeight="1" x14ac:dyDescent="0.25">
      <c r="B79" s="47"/>
      <c r="C79" s="91"/>
      <c r="D79" s="92"/>
      <c r="E79" s="92"/>
      <c r="F79" s="93"/>
      <c r="G79" s="102"/>
      <c r="H79" s="93"/>
      <c r="I79" s="108" t="s">
        <v>426</v>
      </c>
      <c r="J79" s="108" t="s">
        <v>456</v>
      </c>
      <c r="K79" s="64"/>
      <c r="L79" s="64" t="s">
        <v>457</v>
      </c>
      <c r="M79" s="69" t="s">
        <v>154</v>
      </c>
      <c r="N79" s="3" t="s">
        <v>450</v>
      </c>
      <c r="O79" s="3"/>
      <c r="P79" s="71" t="s">
        <v>458</v>
      </c>
      <c r="Q79" s="99" t="s">
        <v>459</v>
      </c>
      <c r="R79" s="63"/>
      <c r="S79" s="25"/>
      <c r="T79" s="30"/>
      <c r="U79" s="23"/>
      <c r="V79" s="30"/>
      <c r="W79" s="25"/>
      <c r="X79" s="30"/>
      <c r="Y79" s="25"/>
      <c r="Z79" s="4"/>
      <c r="AA79" s="25"/>
      <c r="AB79" s="30"/>
      <c r="AC79" s="25"/>
      <c r="AD79" s="30"/>
      <c r="AE79" s="23"/>
      <c r="AF79" s="30"/>
      <c r="AG79" s="23"/>
      <c r="AH79" s="30"/>
      <c r="AI79" s="23"/>
      <c r="AJ79" s="30"/>
      <c r="AK79" s="23"/>
      <c r="AL79" s="30"/>
      <c r="AM79" s="23"/>
      <c r="AN79" s="30"/>
      <c r="AO79" s="23"/>
      <c r="AP79" s="30"/>
      <c r="AQ79" s="23"/>
      <c r="AR79" s="30"/>
      <c r="AS79" s="23"/>
      <c r="AT79" s="23"/>
      <c r="AU79" s="23"/>
      <c r="AV79" s="23"/>
      <c r="AW79" s="30"/>
      <c r="AX79" s="23"/>
      <c r="AY79" s="30"/>
      <c r="AZ79" s="23"/>
      <c r="BA79" s="30"/>
      <c r="BB79" s="23"/>
      <c r="BC79" s="30"/>
      <c r="BD79" s="23"/>
      <c r="BE79" s="30"/>
      <c r="BF79" s="25"/>
      <c r="BG79" s="30"/>
      <c r="BH79" s="25"/>
      <c r="BI79" s="63"/>
      <c r="BJ79" s="25"/>
      <c r="BK79" s="30"/>
      <c r="BL79" s="25"/>
      <c r="BM79" s="57">
        <v>559</v>
      </c>
      <c r="BN79" s="30" t="s">
        <v>460</v>
      </c>
    </row>
    <row r="80" spans="2:66" customFormat="1" ht="115.5" hidden="1" customHeight="1" x14ac:dyDescent="0.25">
      <c r="B80" s="47"/>
      <c r="C80" s="91"/>
      <c r="D80" s="92"/>
      <c r="E80" s="92"/>
      <c r="F80" s="93"/>
      <c r="G80" s="102"/>
      <c r="H80" s="93"/>
      <c r="I80" s="107" t="s">
        <v>426</v>
      </c>
      <c r="J80" s="110" t="s">
        <v>461</v>
      </c>
      <c r="K80" s="110"/>
      <c r="L80" s="110"/>
      <c r="M80" s="24" t="s">
        <v>209</v>
      </c>
      <c r="N80" s="24" t="s">
        <v>162</v>
      </c>
      <c r="O80" s="3" t="s">
        <v>177</v>
      </c>
      <c r="P80" s="23" t="s">
        <v>462</v>
      </c>
      <c r="Q80" s="30" t="s">
        <v>463</v>
      </c>
      <c r="R80" s="63"/>
      <c r="S80" s="25"/>
      <c r="T80" s="30"/>
      <c r="U80" s="23"/>
      <c r="V80" s="30"/>
      <c r="W80" s="25"/>
      <c r="X80" s="30"/>
      <c r="Y80" s="25"/>
      <c r="Z80" s="4"/>
      <c r="AA80" s="25"/>
      <c r="AB80" s="30"/>
      <c r="AC80" s="25"/>
      <c r="AD80" s="30"/>
      <c r="AE80" s="23"/>
      <c r="AF80" s="30"/>
      <c r="AG80" s="23"/>
      <c r="AH80" s="30"/>
      <c r="AI80" s="23"/>
      <c r="AJ80" s="30"/>
      <c r="AK80" s="23"/>
      <c r="AL80" s="30"/>
      <c r="AM80" s="23"/>
      <c r="AN80" s="30" t="s">
        <v>464</v>
      </c>
      <c r="AO80" s="23">
        <v>4</v>
      </c>
      <c r="AP80" s="30"/>
      <c r="AQ80" s="23"/>
      <c r="AR80" s="30" t="s">
        <v>118</v>
      </c>
      <c r="AS80" s="23">
        <v>1</v>
      </c>
      <c r="AT80" s="23"/>
      <c r="AU80" s="23"/>
      <c r="AV80" s="23"/>
      <c r="AW80" s="30"/>
      <c r="AX80" s="23"/>
      <c r="AY80" s="30"/>
      <c r="AZ80" s="23"/>
      <c r="BA80" s="30"/>
      <c r="BB80" s="23"/>
      <c r="BC80" s="30" t="s">
        <v>465</v>
      </c>
      <c r="BD80" s="23">
        <v>4</v>
      </c>
      <c r="BE80" s="30"/>
      <c r="BF80" s="25"/>
      <c r="BG80" s="30"/>
      <c r="BH80" s="25"/>
      <c r="BI80" s="63"/>
      <c r="BJ80" s="25"/>
      <c r="BK80" s="30"/>
      <c r="BL80" s="25"/>
      <c r="BM80" s="57">
        <f>+S80+U80+W80+Y80+AA80+AC80+AE80+AG80+AI80+AK80+AM80+AO80+AQ80+AS80+AT80+AX80+AZ80+BB80+BD80+BF80+BH80+BJ80+BL80</f>
        <v>9</v>
      </c>
      <c r="BN80" s="24" t="s">
        <v>463</v>
      </c>
    </row>
    <row r="81" spans="2:67" customFormat="1" ht="129" hidden="1" customHeight="1" x14ac:dyDescent="0.25">
      <c r="B81" s="47"/>
      <c r="C81" s="91"/>
      <c r="D81" s="92"/>
      <c r="E81" s="92"/>
      <c r="F81" s="93"/>
      <c r="G81" s="102"/>
      <c r="H81" s="93"/>
      <c r="I81" s="98" t="s">
        <v>426</v>
      </c>
      <c r="J81" s="110" t="s">
        <v>466</v>
      </c>
      <c r="K81" s="111"/>
      <c r="L81" s="110"/>
      <c r="M81" s="24" t="s">
        <v>209</v>
      </c>
      <c r="N81" s="24" t="s">
        <v>162</v>
      </c>
      <c r="O81" s="3" t="s">
        <v>177</v>
      </c>
      <c r="P81" s="73" t="s">
        <v>254</v>
      </c>
      <c r="Q81" s="30" t="s">
        <v>467</v>
      </c>
      <c r="R81" s="63"/>
      <c r="S81" s="25"/>
      <c r="T81" s="30"/>
      <c r="U81" s="23"/>
      <c r="V81" s="30"/>
      <c r="W81" s="25"/>
      <c r="X81" s="30"/>
      <c r="Y81" s="25"/>
      <c r="Z81" s="4"/>
      <c r="AA81" s="25"/>
      <c r="AB81" s="30"/>
      <c r="AC81" s="25"/>
      <c r="AD81" s="30"/>
      <c r="AE81" s="23"/>
      <c r="AF81" s="30"/>
      <c r="AG81" s="23"/>
      <c r="AH81" s="30"/>
      <c r="AI81" s="23"/>
      <c r="AJ81" s="30"/>
      <c r="AK81" s="23"/>
      <c r="AL81" s="30"/>
      <c r="AM81" s="23"/>
      <c r="AN81" s="30"/>
      <c r="AO81" s="23"/>
      <c r="AP81" s="30"/>
      <c r="AQ81" s="23"/>
      <c r="AR81" s="30"/>
      <c r="AS81" s="23"/>
      <c r="AT81" s="23"/>
      <c r="AU81" s="23"/>
      <c r="AV81" s="23"/>
      <c r="AW81" s="30"/>
      <c r="AX81" s="23"/>
      <c r="AY81" s="30"/>
      <c r="AZ81" s="23"/>
      <c r="BA81" s="30"/>
      <c r="BB81" s="23"/>
      <c r="BC81" s="30"/>
      <c r="BD81" s="23"/>
      <c r="BE81" s="30"/>
      <c r="BF81" s="25"/>
      <c r="BG81" s="30"/>
      <c r="BH81" s="25"/>
      <c r="BI81" s="63"/>
      <c r="BJ81" s="25"/>
      <c r="BK81" s="30"/>
      <c r="BL81" s="25"/>
      <c r="BM81" s="57">
        <v>29</v>
      </c>
      <c r="BN81" s="24" t="s">
        <v>468</v>
      </c>
    </row>
    <row r="82" spans="2:67" customFormat="1" ht="67.5" hidden="1" customHeight="1" x14ac:dyDescent="0.25">
      <c r="B82" s="47"/>
      <c r="C82" s="91"/>
      <c r="D82" s="92"/>
      <c r="E82" s="92"/>
      <c r="F82" s="93"/>
      <c r="G82" s="102"/>
      <c r="H82" s="93"/>
      <c r="I82" s="98" t="s">
        <v>426</v>
      </c>
      <c r="J82" s="112" t="s">
        <v>469</v>
      </c>
      <c r="K82" s="111"/>
      <c r="L82" s="110"/>
      <c r="M82" s="24" t="s">
        <v>209</v>
      </c>
      <c r="N82" s="24" t="s">
        <v>162</v>
      </c>
      <c r="O82" s="3" t="s">
        <v>177</v>
      </c>
      <c r="P82" s="73" t="s">
        <v>470</v>
      </c>
      <c r="Q82" s="30" t="s">
        <v>471</v>
      </c>
      <c r="R82" s="63"/>
      <c r="S82" s="25"/>
      <c r="T82" s="30"/>
      <c r="U82" s="23"/>
      <c r="V82" s="30"/>
      <c r="W82" s="25"/>
      <c r="X82" s="30"/>
      <c r="Y82" s="25"/>
      <c r="Z82" s="4"/>
      <c r="AA82" s="25"/>
      <c r="AB82" s="30"/>
      <c r="AC82" s="25"/>
      <c r="AD82" s="30"/>
      <c r="AE82" s="23"/>
      <c r="AF82" s="30"/>
      <c r="AG82" s="23"/>
      <c r="AH82" s="30"/>
      <c r="AI82" s="23"/>
      <c r="AJ82" s="30"/>
      <c r="AK82" s="23"/>
      <c r="AL82" s="30"/>
      <c r="AM82" s="23"/>
      <c r="AN82" s="30"/>
      <c r="AO82" s="23"/>
      <c r="AP82" s="30"/>
      <c r="AQ82" s="23"/>
      <c r="AR82" s="30"/>
      <c r="AS82" s="23"/>
      <c r="AT82" s="23"/>
      <c r="AU82" s="23"/>
      <c r="AV82" s="23"/>
      <c r="AW82" s="30"/>
      <c r="AX82" s="23"/>
      <c r="AY82" s="30"/>
      <c r="AZ82" s="23"/>
      <c r="BA82" s="30"/>
      <c r="BB82" s="23"/>
      <c r="BC82" s="30"/>
      <c r="BD82" s="23"/>
      <c r="BE82" s="30"/>
      <c r="BF82" s="25"/>
      <c r="BG82" s="30"/>
      <c r="BH82" s="25"/>
      <c r="BI82" s="63"/>
      <c r="BJ82" s="25"/>
      <c r="BK82" s="30"/>
      <c r="BL82" s="25"/>
      <c r="BM82" s="57">
        <v>23</v>
      </c>
      <c r="BN82" s="24" t="s">
        <v>472</v>
      </c>
    </row>
    <row r="83" spans="2:67" customFormat="1" ht="149.25" hidden="1" customHeight="1" x14ac:dyDescent="0.25">
      <c r="B83" s="47"/>
      <c r="C83" s="91"/>
      <c r="D83" s="92"/>
      <c r="E83" s="92"/>
      <c r="F83" s="93"/>
      <c r="G83" s="102"/>
      <c r="H83" s="93"/>
      <c r="I83" s="98" t="s">
        <v>426</v>
      </c>
      <c r="J83" s="112" t="s">
        <v>473</v>
      </c>
      <c r="K83" s="111"/>
      <c r="L83" s="110"/>
      <c r="M83" s="113" t="s">
        <v>209</v>
      </c>
      <c r="N83" s="113" t="s">
        <v>162</v>
      </c>
      <c r="O83" s="70" t="s">
        <v>177</v>
      </c>
      <c r="P83" s="73" t="s">
        <v>474</v>
      </c>
      <c r="Q83" s="30" t="s">
        <v>475</v>
      </c>
      <c r="R83" s="63"/>
      <c r="S83" s="25"/>
      <c r="T83" s="30"/>
      <c r="U83" s="23"/>
      <c r="V83" s="30"/>
      <c r="W83" s="25"/>
      <c r="X83" s="30"/>
      <c r="Y83" s="25"/>
      <c r="Z83" s="4"/>
      <c r="AA83" s="25"/>
      <c r="AB83" s="30"/>
      <c r="AC83" s="25"/>
      <c r="AD83" s="30"/>
      <c r="AE83" s="23"/>
      <c r="AF83" s="30"/>
      <c r="AG83" s="23"/>
      <c r="AH83" s="30"/>
      <c r="AI83" s="23"/>
      <c r="AJ83" s="30"/>
      <c r="AK83" s="23"/>
      <c r="AL83" s="30"/>
      <c r="AM83" s="23"/>
      <c r="AN83" s="30"/>
      <c r="AO83" s="23"/>
      <c r="AP83" s="30"/>
      <c r="AQ83" s="23"/>
      <c r="AR83" s="30"/>
      <c r="AS83" s="23"/>
      <c r="AT83" s="23"/>
      <c r="AU83" s="23"/>
      <c r="AV83" s="23"/>
      <c r="AW83" s="30"/>
      <c r="AX83" s="23"/>
      <c r="AY83" s="30"/>
      <c r="AZ83" s="23"/>
      <c r="BA83" s="30"/>
      <c r="BB83" s="23"/>
      <c r="BC83" s="30"/>
      <c r="BD83" s="23"/>
      <c r="BE83" s="30"/>
      <c r="BF83" s="25"/>
      <c r="BG83" s="30"/>
      <c r="BH83" s="25"/>
      <c r="BI83" s="63"/>
      <c r="BJ83" s="25"/>
      <c r="BK83" s="30"/>
      <c r="BL83" s="25"/>
      <c r="BM83" s="57">
        <v>27</v>
      </c>
      <c r="BN83" s="24" t="s">
        <v>476</v>
      </c>
    </row>
    <row r="84" spans="2:67" customFormat="1" ht="60" hidden="1" x14ac:dyDescent="0.25">
      <c r="B84" s="57"/>
      <c r="C84" s="23"/>
      <c r="D84" s="23"/>
      <c r="E84" s="23"/>
      <c r="F84" s="23"/>
      <c r="G84" s="23"/>
      <c r="H84" s="23"/>
      <c r="I84" s="24" t="s">
        <v>426</v>
      </c>
      <c r="J84" s="23" t="s">
        <v>477</v>
      </c>
      <c r="K84" s="23"/>
      <c r="L84" s="23"/>
      <c r="M84" s="114" t="s">
        <v>478</v>
      </c>
      <c r="N84" s="3" t="s">
        <v>162</v>
      </c>
      <c r="O84" s="16" t="s">
        <v>177</v>
      </c>
      <c r="P84" s="115" t="s">
        <v>479</v>
      </c>
      <c r="Q84" s="30" t="s">
        <v>480</v>
      </c>
      <c r="R84" s="63"/>
      <c r="S84" s="25"/>
      <c r="T84" s="30"/>
      <c r="U84" s="23"/>
      <c r="V84" s="30"/>
      <c r="W84" s="25"/>
      <c r="X84" s="30"/>
      <c r="Y84" s="25"/>
      <c r="Z84" s="4"/>
      <c r="AA84" s="25"/>
      <c r="AB84" s="30"/>
      <c r="AC84" s="25"/>
      <c r="AD84" s="30"/>
      <c r="AE84" s="23"/>
      <c r="AF84" s="30"/>
      <c r="AG84" s="23"/>
      <c r="AH84" s="30"/>
      <c r="AI84" s="23"/>
      <c r="AJ84" s="30"/>
      <c r="AK84" s="23"/>
      <c r="AL84" s="30"/>
      <c r="AM84" s="23"/>
      <c r="AN84" s="30"/>
      <c r="AO84" s="23"/>
      <c r="AP84" s="30"/>
      <c r="AQ84" s="23"/>
      <c r="AR84" s="30"/>
      <c r="AS84" s="23"/>
      <c r="AT84" s="23"/>
      <c r="AU84" s="23"/>
      <c r="AV84" s="23"/>
      <c r="AW84" s="30"/>
      <c r="AX84" s="23"/>
      <c r="AY84" s="30"/>
      <c r="AZ84" s="23"/>
      <c r="BA84" s="30"/>
      <c r="BB84" s="23"/>
      <c r="BC84" s="30"/>
      <c r="BD84" s="23"/>
      <c r="BE84" s="30"/>
      <c r="BF84" s="25"/>
      <c r="BG84" s="30"/>
      <c r="BH84" s="25"/>
      <c r="BI84" s="63"/>
      <c r="BJ84" s="25"/>
      <c r="BK84" s="30"/>
      <c r="BL84" s="25"/>
      <c r="BM84" s="29">
        <v>18</v>
      </c>
      <c r="BN84" s="24" t="s">
        <v>481</v>
      </c>
      <c r="BO84" s="7"/>
    </row>
    <row r="85" spans="2:67" customFormat="1" ht="177" hidden="1" customHeight="1" x14ac:dyDescent="0.25">
      <c r="B85" s="57"/>
      <c r="C85" s="23"/>
      <c r="D85" s="23"/>
      <c r="E85" s="23"/>
      <c r="F85" s="23"/>
      <c r="G85" s="23"/>
      <c r="H85" s="23"/>
      <c r="I85" s="24" t="s">
        <v>426</v>
      </c>
      <c r="J85" s="23" t="s">
        <v>477</v>
      </c>
      <c r="K85" s="23"/>
      <c r="L85" s="23"/>
      <c r="M85" s="24" t="s">
        <v>478</v>
      </c>
      <c r="N85" s="3" t="s">
        <v>162</v>
      </c>
      <c r="O85" s="16" t="s">
        <v>177</v>
      </c>
      <c r="P85" s="24" t="s">
        <v>482</v>
      </c>
      <c r="Q85" s="30" t="s">
        <v>483</v>
      </c>
      <c r="R85" s="63"/>
      <c r="S85" s="25"/>
      <c r="T85" s="30"/>
      <c r="U85" s="23"/>
      <c r="V85" s="30"/>
      <c r="W85" s="25"/>
      <c r="X85" s="30"/>
      <c r="Y85" s="25"/>
      <c r="Z85" s="4"/>
      <c r="AA85" s="25"/>
      <c r="AB85" s="30"/>
      <c r="AC85" s="25"/>
      <c r="AD85" s="30"/>
      <c r="AE85" s="23"/>
      <c r="AF85" s="30"/>
      <c r="AG85" s="23"/>
      <c r="AH85" s="30"/>
      <c r="AI85" s="23"/>
      <c r="AJ85" s="30"/>
      <c r="AK85" s="23"/>
      <c r="AL85" s="30"/>
      <c r="AM85" s="23"/>
      <c r="AN85" s="30"/>
      <c r="AO85" s="23"/>
      <c r="AP85" s="30"/>
      <c r="AQ85" s="23"/>
      <c r="AR85" s="30"/>
      <c r="AS85" s="23"/>
      <c r="AT85" s="23"/>
      <c r="AU85" s="23"/>
      <c r="AV85" s="23"/>
      <c r="AW85" s="30"/>
      <c r="AX85" s="23"/>
      <c r="AY85" s="30"/>
      <c r="AZ85" s="23"/>
      <c r="BA85" s="30"/>
      <c r="BB85" s="23"/>
      <c r="BC85" s="30"/>
      <c r="BD85" s="23"/>
      <c r="BE85" s="30"/>
      <c r="BF85" s="25"/>
      <c r="BG85" s="30"/>
      <c r="BH85" s="25"/>
      <c r="BI85" s="63"/>
      <c r="BJ85" s="25"/>
      <c r="BK85" s="30"/>
      <c r="BL85" s="25"/>
      <c r="BM85" s="29">
        <v>21</v>
      </c>
      <c r="BN85" s="24" t="s">
        <v>484</v>
      </c>
      <c r="BO85" s="7"/>
    </row>
    <row r="86" spans="2:67" customFormat="1" ht="78" hidden="1" customHeight="1" x14ac:dyDescent="0.25">
      <c r="B86" s="57"/>
      <c r="C86" s="23"/>
      <c r="D86" s="23"/>
      <c r="E86" s="23"/>
      <c r="F86" s="23"/>
      <c r="G86" s="23"/>
      <c r="H86" s="23"/>
      <c r="I86" s="24" t="s">
        <v>426</v>
      </c>
      <c r="J86" s="23" t="s">
        <v>477</v>
      </c>
      <c r="K86" s="23"/>
      <c r="L86" s="23"/>
      <c r="M86" s="24" t="s">
        <v>478</v>
      </c>
      <c r="N86" s="3" t="s">
        <v>162</v>
      </c>
      <c r="O86" s="16" t="s">
        <v>177</v>
      </c>
      <c r="P86" s="24" t="s">
        <v>485</v>
      </c>
      <c r="Q86" s="30" t="s">
        <v>486</v>
      </c>
      <c r="R86" s="63"/>
      <c r="S86" s="25"/>
      <c r="T86" s="30"/>
      <c r="U86" s="23"/>
      <c r="V86" s="30"/>
      <c r="W86" s="25"/>
      <c r="X86" s="30"/>
      <c r="Y86" s="25"/>
      <c r="Z86" s="4"/>
      <c r="AA86" s="25"/>
      <c r="AB86" s="30"/>
      <c r="AC86" s="25"/>
      <c r="AD86" s="30"/>
      <c r="AE86" s="23"/>
      <c r="AF86" s="30"/>
      <c r="AG86" s="23"/>
      <c r="AH86" s="30"/>
      <c r="AI86" s="23"/>
      <c r="AJ86" s="30"/>
      <c r="AK86" s="23"/>
      <c r="AL86" s="30"/>
      <c r="AM86" s="23"/>
      <c r="AN86" s="30"/>
      <c r="AO86" s="23"/>
      <c r="AP86" s="30"/>
      <c r="AQ86" s="23"/>
      <c r="AR86" s="30"/>
      <c r="AS86" s="23"/>
      <c r="AT86" s="23"/>
      <c r="AU86" s="23"/>
      <c r="AV86" s="23"/>
      <c r="AW86" s="30"/>
      <c r="AX86" s="23"/>
      <c r="AY86" s="30"/>
      <c r="AZ86" s="23"/>
      <c r="BA86" s="30"/>
      <c r="BB86" s="23"/>
      <c r="BC86" s="30"/>
      <c r="BD86" s="23"/>
      <c r="BE86" s="30"/>
      <c r="BF86" s="25"/>
      <c r="BG86" s="30"/>
      <c r="BH86" s="25"/>
      <c r="BI86" s="63"/>
      <c r="BJ86" s="25"/>
      <c r="BK86" s="30"/>
      <c r="BL86" s="25"/>
      <c r="BM86" s="29">
        <v>27</v>
      </c>
      <c r="BN86" s="116" t="s">
        <v>487</v>
      </c>
      <c r="BO86" s="7"/>
    </row>
    <row r="87" spans="2:67" customFormat="1" ht="101.25" hidden="1" customHeight="1" x14ac:dyDescent="0.25">
      <c r="B87" s="57"/>
      <c r="C87" s="23"/>
      <c r="D87" s="23"/>
      <c r="E87" s="23"/>
      <c r="F87" s="23"/>
      <c r="G87" s="23"/>
      <c r="H87" s="23"/>
      <c r="I87" s="24" t="s">
        <v>426</v>
      </c>
      <c r="J87" s="23" t="s">
        <v>477</v>
      </c>
      <c r="K87" s="23"/>
      <c r="L87" s="23"/>
      <c r="M87" s="24" t="s">
        <v>478</v>
      </c>
      <c r="N87" s="3" t="s">
        <v>162</v>
      </c>
      <c r="O87" s="16" t="s">
        <v>177</v>
      </c>
      <c r="P87" s="24" t="s">
        <v>488</v>
      </c>
      <c r="Q87" s="30" t="s">
        <v>489</v>
      </c>
      <c r="R87" s="63"/>
      <c r="S87" s="25"/>
      <c r="T87" s="30"/>
      <c r="U87" s="23"/>
      <c r="V87" s="30"/>
      <c r="W87" s="25"/>
      <c r="X87" s="30"/>
      <c r="Y87" s="25"/>
      <c r="Z87" s="4"/>
      <c r="AA87" s="25"/>
      <c r="AB87" s="30"/>
      <c r="AC87" s="25"/>
      <c r="AD87" s="30"/>
      <c r="AE87" s="23"/>
      <c r="AF87" s="30"/>
      <c r="AG87" s="23"/>
      <c r="AH87" s="30"/>
      <c r="AI87" s="23"/>
      <c r="AJ87" s="30"/>
      <c r="AK87" s="23"/>
      <c r="AL87" s="30"/>
      <c r="AM87" s="23"/>
      <c r="AN87" s="30"/>
      <c r="AO87" s="23"/>
      <c r="AP87" s="30"/>
      <c r="AQ87" s="23"/>
      <c r="AR87" s="30"/>
      <c r="AS87" s="23"/>
      <c r="AT87" s="23"/>
      <c r="AU87" s="23"/>
      <c r="AV87" s="23"/>
      <c r="AW87" s="30"/>
      <c r="AX87" s="23"/>
      <c r="AY87" s="30"/>
      <c r="AZ87" s="23"/>
      <c r="BA87" s="30"/>
      <c r="BB87" s="23"/>
      <c r="BC87" s="30"/>
      <c r="BD87" s="23"/>
      <c r="BE87" s="30"/>
      <c r="BF87" s="25"/>
      <c r="BG87" s="30"/>
      <c r="BH87" s="25"/>
      <c r="BI87" s="63"/>
      <c r="BJ87" s="25"/>
      <c r="BK87" s="30"/>
      <c r="BL87" s="25"/>
      <c r="BM87" s="29">
        <v>37</v>
      </c>
      <c r="BN87" s="26" t="s">
        <v>490</v>
      </c>
      <c r="BO87" s="7"/>
    </row>
    <row r="88" spans="2:67" customFormat="1" ht="58.5" hidden="1" customHeight="1" x14ac:dyDescent="0.25">
      <c r="B88" s="47"/>
      <c r="C88" s="91"/>
      <c r="D88" s="92"/>
      <c r="E88" s="92"/>
      <c r="F88" s="93"/>
      <c r="G88" s="102"/>
      <c r="H88" s="93"/>
      <c r="I88" s="98" t="s">
        <v>426</v>
      </c>
      <c r="J88" s="111" t="s">
        <v>491</v>
      </c>
      <c r="K88" s="111"/>
      <c r="L88" s="111" t="s">
        <v>492</v>
      </c>
      <c r="M88" s="64" t="s">
        <v>428</v>
      </c>
      <c r="N88" s="66" t="s">
        <v>450</v>
      </c>
      <c r="O88" s="117"/>
      <c r="P88" s="73" t="s">
        <v>493</v>
      </c>
      <c r="Q88" s="34" t="s">
        <v>494</v>
      </c>
      <c r="R88" s="75"/>
      <c r="S88" s="74"/>
      <c r="T88" s="72"/>
      <c r="U88" s="73"/>
      <c r="V88" s="72"/>
      <c r="W88" s="74"/>
      <c r="X88" s="72"/>
      <c r="Y88" s="74"/>
      <c r="Z88" s="22"/>
      <c r="AA88" s="74"/>
      <c r="AB88" s="72"/>
      <c r="AC88" s="74"/>
      <c r="AD88" s="72"/>
      <c r="AE88" s="73"/>
      <c r="AF88" s="72"/>
      <c r="AG88" s="73"/>
      <c r="AH88" s="72"/>
      <c r="AI88" s="73"/>
      <c r="AJ88" s="72"/>
      <c r="AK88" s="73"/>
      <c r="AL88" s="72"/>
      <c r="AM88" s="73"/>
      <c r="AN88" s="72"/>
      <c r="AO88" s="73"/>
      <c r="AP88" s="72"/>
      <c r="AQ88" s="73"/>
      <c r="AR88" s="72"/>
      <c r="AS88" s="73"/>
      <c r="AT88" s="73"/>
      <c r="AU88" s="73"/>
      <c r="AV88" s="73"/>
      <c r="AW88" s="72"/>
      <c r="AX88" s="73"/>
      <c r="AY88" s="72"/>
      <c r="AZ88" s="73"/>
      <c r="BA88" s="72"/>
      <c r="BB88" s="73"/>
      <c r="BC88" s="72"/>
      <c r="BD88" s="73"/>
      <c r="BE88" s="72"/>
      <c r="BF88" s="74"/>
      <c r="BG88" s="72"/>
      <c r="BH88" s="74"/>
      <c r="BI88" s="75"/>
      <c r="BJ88" s="74"/>
      <c r="BK88" s="72"/>
      <c r="BL88" s="74"/>
      <c r="BM88" s="118">
        <v>300</v>
      </c>
      <c r="BN88" s="113" t="s">
        <v>495</v>
      </c>
    </row>
    <row r="89" spans="2:67" customFormat="1" ht="75.75" hidden="1" customHeight="1" thickBot="1" x14ac:dyDescent="0.3">
      <c r="B89" s="47"/>
      <c r="C89" s="119"/>
      <c r="D89" s="120"/>
      <c r="E89" s="120"/>
      <c r="F89" s="121"/>
      <c r="G89" s="120"/>
      <c r="H89" s="120"/>
      <c r="I89" s="122" t="s">
        <v>437</v>
      </c>
      <c r="J89" s="123" t="s">
        <v>496</v>
      </c>
      <c r="K89" s="123"/>
      <c r="L89" s="123" t="s">
        <v>497</v>
      </c>
      <c r="M89" s="124" t="s">
        <v>428</v>
      </c>
      <c r="N89" s="85" t="s">
        <v>433</v>
      </c>
      <c r="O89" s="85"/>
      <c r="P89" s="125" t="s">
        <v>498</v>
      </c>
      <c r="Q89" s="35" t="s">
        <v>499</v>
      </c>
      <c r="R89" s="87"/>
      <c r="S89" s="88"/>
      <c r="T89" s="35"/>
      <c r="U89" s="86"/>
      <c r="V89" s="35"/>
      <c r="W89" s="126"/>
      <c r="X89" s="35"/>
      <c r="Y89" s="88"/>
      <c r="Z89" s="18"/>
      <c r="AA89" s="88"/>
      <c r="AB89" s="35"/>
      <c r="AC89" s="88"/>
      <c r="AD89" s="35"/>
      <c r="AE89" s="86"/>
      <c r="AF89" s="35"/>
      <c r="AG89" s="86"/>
      <c r="AH89" s="35"/>
      <c r="AI89" s="86"/>
      <c r="AJ89" s="35"/>
      <c r="AK89" s="86"/>
      <c r="AL89" s="35"/>
      <c r="AM89" s="86"/>
      <c r="AN89" s="35"/>
      <c r="AO89" s="86"/>
      <c r="AP89" s="35"/>
      <c r="AQ89" s="86"/>
      <c r="AR89" s="119" t="s">
        <v>500</v>
      </c>
      <c r="AS89" s="86"/>
      <c r="AT89" s="86"/>
      <c r="AU89" s="86"/>
      <c r="AV89" s="86"/>
      <c r="AW89" s="35"/>
      <c r="AX89" s="86"/>
      <c r="AY89" s="35"/>
      <c r="AZ89" s="86"/>
      <c r="BA89" s="35"/>
      <c r="BB89" s="86"/>
      <c r="BC89" s="35" t="s">
        <v>501</v>
      </c>
      <c r="BD89" s="86">
        <v>1</v>
      </c>
      <c r="BE89" s="35"/>
      <c r="BF89" s="88"/>
      <c r="BG89" s="35"/>
      <c r="BH89" s="88"/>
      <c r="BI89" s="87"/>
      <c r="BJ89" s="88"/>
      <c r="BK89" s="35"/>
      <c r="BL89" s="88"/>
      <c r="BM89" s="127">
        <v>30</v>
      </c>
      <c r="BN89" s="35" t="s">
        <v>502</v>
      </c>
    </row>
    <row r="90" spans="2:67" customFormat="1" ht="112.5" hidden="1" customHeight="1" thickTop="1" x14ac:dyDescent="0.25">
      <c r="B90" s="128">
        <v>3</v>
      </c>
      <c r="C90" s="129" t="s">
        <v>503</v>
      </c>
      <c r="D90" s="28" t="s">
        <v>504</v>
      </c>
      <c r="E90" s="130">
        <v>7305</v>
      </c>
      <c r="F90" s="131">
        <v>9166</v>
      </c>
      <c r="G90" s="130">
        <v>11500</v>
      </c>
      <c r="H90" s="132" t="s">
        <v>505</v>
      </c>
      <c r="I90" s="92" t="s">
        <v>506</v>
      </c>
      <c r="J90" s="133" t="s">
        <v>507</v>
      </c>
      <c r="K90" s="133"/>
      <c r="L90" s="133"/>
      <c r="M90" s="94" t="s">
        <v>508</v>
      </c>
      <c r="N90" s="117" t="s">
        <v>162</v>
      </c>
      <c r="O90" s="16" t="s">
        <v>210</v>
      </c>
      <c r="P90" s="95" t="s">
        <v>509</v>
      </c>
      <c r="Q90" s="34" t="s">
        <v>510</v>
      </c>
      <c r="R90" s="134"/>
      <c r="S90" s="135"/>
      <c r="T90" s="91"/>
      <c r="U90" s="27"/>
      <c r="V90" s="136"/>
      <c r="W90" s="137"/>
      <c r="X90" s="133"/>
      <c r="Y90" s="135"/>
      <c r="Z90" s="19"/>
      <c r="AA90" s="135"/>
      <c r="AB90" s="91"/>
      <c r="AC90" s="135"/>
      <c r="AD90" s="91"/>
      <c r="AE90" s="27"/>
      <c r="AF90" s="91"/>
      <c r="AG90" s="27"/>
      <c r="AH90" s="91"/>
      <c r="AI90" s="27"/>
      <c r="AJ90" s="91"/>
      <c r="AK90" s="27"/>
      <c r="AL90" s="91"/>
      <c r="AM90" s="55"/>
      <c r="AN90" s="34"/>
      <c r="AO90" s="55"/>
      <c r="AP90" s="34"/>
      <c r="AQ90" s="55"/>
      <c r="AR90" s="34" t="s">
        <v>511</v>
      </c>
      <c r="AS90" s="55"/>
      <c r="AT90" s="55"/>
      <c r="AU90" s="55"/>
      <c r="AV90" s="55"/>
      <c r="AW90" s="34"/>
      <c r="AX90" s="55"/>
      <c r="AY90" s="34"/>
      <c r="AZ90" s="55"/>
      <c r="BA90" s="34"/>
      <c r="BB90" s="55"/>
      <c r="BC90" s="34" t="s">
        <v>512</v>
      </c>
      <c r="BD90" s="55"/>
      <c r="BE90" s="34"/>
      <c r="BF90" s="97"/>
      <c r="BG90" s="34"/>
      <c r="BH90" s="97"/>
      <c r="BI90" s="96"/>
      <c r="BJ90" s="97"/>
      <c r="BK90" s="34"/>
      <c r="BL90" s="97"/>
      <c r="BM90" s="31" t="s">
        <v>157</v>
      </c>
      <c r="BN90" s="34" t="s">
        <v>513</v>
      </c>
    </row>
    <row r="91" spans="2:67" customFormat="1" ht="79.5" hidden="1" customHeight="1" x14ac:dyDescent="0.25">
      <c r="B91" s="128"/>
      <c r="C91" s="129"/>
      <c r="D91" s="28"/>
      <c r="E91" s="138"/>
      <c r="F91" s="131"/>
      <c r="G91" s="138"/>
      <c r="H91" s="66"/>
      <c r="I91" s="107" t="s">
        <v>376</v>
      </c>
      <c r="J91" s="30" t="s">
        <v>514</v>
      </c>
      <c r="K91" s="30"/>
      <c r="L91" s="30"/>
      <c r="M91" s="64" t="s">
        <v>515</v>
      </c>
      <c r="N91" s="3" t="s">
        <v>81</v>
      </c>
      <c r="O91" s="16"/>
      <c r="P91" s="60" t="s">
        <v>329</v>
      </c>
      <c r="Q91" s="30" t="s">
        <v>516</v>
      </c>
      <c r="R91" s="30" t="s">
        <v>517</v>
      </c>
      <c r="S91" s="25">
        <v>5</v>
      </c>
      <c r="T91" s="30" t="s">
        <v>518</v>
      </c>
      <c r="U91" s="23">
        <v>4</v>
      </c>
      <c r="V91" s="30"/>
      <c r="W91" s="139"/>
      <c r="X91" s="30"/>
      <c r="Y91" s="25"/>
      <c r="Z91" s="4"/>
      <c r="AA91" s="25"/>
      <c r="AB91" s="30"/>
      <c r="AC91" s="25"/>
      <c r="AD91" s="30"/>
      <c r="AE91" s="23"/>
      <c r="AF91" s="30"/>
      <c r="AG91" s="23"/>
      <c r="AH91" s="30"/>
      <c r="AI91" s="23"/>
      <c r="AJ91" s="30" t="s">
        <v>93</v>
      </c>
      <c r="AK91" s="23">
        <v>1</v>
      </c>
      <c r="AL91" s="30"/>
      <c r="AM91" s="23"/>
      <c r="AN91" s="30"/>
      <c r="AO91" s="23"/>
      <c r="AP91" s="30"/>
      <c r="AQ91" s="23"/>
      <c r="AR91" s="30"/>
      <c r="AS91" s="23"/>
      <c r="AT91" s="23"/>
      <c r="AU91" s="23"/>
      <c r="AV91" s="23"/>
      <c r="AW91" s="30"/>
      <c r="AX91" s="23"/>
      <c r="AY91" s="30"/>
      <c r="AZ91" s="23"/>
      <c r="BA91" s="30"/>
      <c r="BB91" s="23"/>
      <c r="BC91" s="30"/>
      <c r="BD91" s="23"/>
      <c r="BE91" s="30" t="s">
        <v>519</v>
      </c>
      <c r="BF91" s="25">
        <v>4</v>
      </c>
      <c r="BG91" s="30"/>
      <c r="BH91" s="25"/>
      <c r="BI91" s="63"/>
      <c r="BJ91" s="25"/>
      <c r="BK91" s="30"/>
      <c r="BL91" s="25"/>
      <c r="BM91" s="57">
        <f t="shared" ref="BM91:BM99" si="1">+S91+U91+W91+Y91+AA91+AC91+AE91+AG91+AI91+AK91+AM91+AO91+AQ91+AS91+AT91+AX91+AZ91+BB91+BD91+BF91+BH91+BJ91+BL91</f>
        <v>14</v>
      </c>
      <c r="BN91" s="34" t="s">
        <v>520</v>
      </c>
    </row>
    <row r="92" spans="2:67" customFormat="1" ht="202.5" hidden="1" customHeight="1" thickBot="1" x14ac:dyDescent="0.3">
      <c r="B92" s="128"/>
      <c r="C92" s="129"/>
      <c r="D92" s="28"/>
      <c r="E92" s="138"/>
      <c r="F92" s="131"/>
      <c r="G92" s="138"/>
      <c r="H92" s="66"/>
      <c r="I92" s="98" t="s">
        <v>376</v>
      </c>
      <c r="J92" s="72" t="s">
        <v>521</v>
      </c>
      <c r="K92" s="72"/>
      <c r="L92" s="72"/>
      <c r="M92" s="69" t="s">
        <v>522</v>
      </c>
      <c r="N92" s="70" t="s">
        <v>81</v>
      </c>
      <c r="O92" s="16"/>
      <c r="P92" s="60" t="s">
        <v>523</v>
      </c>
      <c r="Q92" s="72" t="s">
        <v>524</v>
      </c>
      <c r="R92" s="30" t="s">
        <v>525</v>
      </c>
      <c r="S92" s="25">
        <v>2</v>
      </c>
      <c r="T92" s="34" t="s">
        <v>41</v>
      </c>
      <c r="U92" s="23">
        <v>3</v>
      </c>
      <c r="V92" s="30"/>
      <c r="W92" s="139"/>
      <c r="X92" s="30"/>
      <c r="Y92" s="25"/>
      <c r="Z92" s="4" t="s">
        <v>526</v>
      </c>
      <c r="AA92" s="25">
        <v>1</v>
      </c>
      <c r="AB92" s="30"/>
      <c r="AC92" s="25"/>
      <c r="AD92" s="119" t="s">
        <v>527</v>
      </c>
      <c r="AE92" s="23">
        <v>4</v>
      </c>
      <c r="AF92" s="30" t="s">
        <v>528</v>
      </c>
      <c r="AG92" s="23">
        <v>2</v>
      </c>
      <c r="AH92" s="30" t="s">
        <v>529</v>
      </c>
      <c r="AI92" s="23">
        <v>2</v>
      </c>
      <c r="AJ92" s="30" t="s">
        <v>138</v>
      </c>
      <c r="AK92" s="23">
        <v>4</v>
      </c>
      <c r="AL92" s="30" t="s">
        <v>530</v>
      </c>
      <c r="AM92" s="23">
        <v>1</v>
      </c>
      <c r="AN92" s="30"/>
      <c r="AO92" s="23"/>
      <c r="AP92" s="30"/>
      <c r="AQ92" s="23"/>
      <c r="AR92" s="30" t="s">
        <v>511</v>
      </c>
      <c r="AS92" s="23">
        <v>2</v>
      </c>
      <c r="AT92" s="23">
        <v>2</v>
      </c>
      <c r="AU92" s="23"/>
      <c r="AV92" s="23"/>
      <c r="AW92" s="30"/>
      <c r="AX92" s="23"/>
      <c r="AY92" s="30"/>
      <c r="AZ92" s="23"/>
      <c r="BA92" s="30"/>
      <c r="BB92" s="23"/>
      <c r="BC92" s="30" t="s">
        <v>531</v>
      </c>
      <c r="BD92" s="23">
        <v>2</v>
      </c>
      <c r="BE92" s="30" t="s">
        <v>532</v>
      </c>
      <c r="BF92" s="25">
        <v>2</v>
      </c>
      <c r="BG92" s="30"/>
      <c r="BH92" s="25"/>
      <c r="BI92" s="63"/>
      <c r="BJ92" s="25"/>
      <c r="BK92" s="30"/>
      <c r="BL92" s="25"/>
      <c r="BM92" s="57">
        <f t="shared" si="1"/>
        <v>27</v>
      </c>
      <c r="BN92" s="91" t="s">
        <v>533</v>
      </c>
    </row>
    <row r="93" spans="2:67" customFormat="1" ht="73.5" hidden="1" customHeight="1" thickTop="1" thickBot="1" x14ac:dyDescent="0.3">
      <c r="B93" s="80"/>
      <c r="C93" s="140"/>
      <c r="D93" s="5"/>
      <c r="E93" s="66"/>
      <c r="F93" s="5"/>
      <c r="G93" s="66"/>
      <c r="H93" s="66"/>
      <c r="I93" s="122" t="s">
        <v>376</v>
      </c>
      <c r="J93" s="35" t="s">
        <v>534</v>
      </c>
      <c r="K93" s="35"/>
      <c r="L93" s="35"/>
      <c r="M93" s="141" t="s">
        <v>535</v>
      </c>
      <c r="N93" s="85" t="s">
        <v>81</v>
      </c>
      <c r="O93" s="21"/>
      <c r="P93" s="125" t="s">
        <v>536</v>
      </c>
      <c r="Q93" s="35" t="s">
        <v>537</v>
      </c>
      <c r="R93" s="119" t="s">
        <v>538</v>
      </c>
      <c r="S93" s="142">
        <v>5</v>
      </c>
      <c r="T93" s="119" t="s">
        <v>41</v>
      </c>
      <c r="U93" s="82">
        <v>1</v>
      </c>
      <c r="V93" s="119"/>
      <c r="W93" s="143"/>
      <c r="X93" s="119"/>
      <c r="Y93" s="142"/>
      <c r="Z93" s="20"/>
      <c r="AA93" s="142"/>
      <c r="AB93" s="119"/>
      <c r="AC93" s="142"/>
      <c r="AD93" s="119" t="s">
        <v>527</v>
      </c>
      <c r="AE93" s="82">
        <v>1</v>
      </c>
      <c r="AF93" s="119"/>
      <c r="AG93" s="82"/>
      <c r="AH93" s="119"/>
      <c r="AI93" s="82"/>
      <c r="AJ93" s="119" t="s">
        <v>539</v>
      </c>
      <c r="AK93" s="82">
        <v>7</v>
      </c>
      <c r="AL93" s="119"/>
      <c r="AM93" s="82"/>
      <c r="AN93" s="119"/>
      <c r="AO93" s="82"/>
      <c r="AP93" s="119"/>
      <c r="AQ93" s="82"/>
      <c r="AR93" s="119" t="s">
        <v>511</v>
      </c>
      <c r="AS93" s="82">
        <v>2</v>
      </c>
      <c r="AT93" s="82">
        <v>1</v>
      </c>
      <c r="AU93" s="82"/>
      <c r="AV93" s="82"/>
      <c r="AW93" s="119"/>
      <c r="AX93" s="82"/>
      <c r="AY93" s="119"/>
      <c r="AZ93" s="82"/>
      <c r="BA93" s="119"/>
      <c r="BB93" s="82"/>
      <c r="BC93" s="119"/>
      <c r="BD93" s="82"/>
      <c r="BE93" s="119" t="s">
        <v>540</v>
      </c>
      <c r="BF93" s="142">
        <v>1</v>
      </c>
      <c r="BG93" s="119"/>
      <c r="BH93" s="142"/>
      <c r="BI93" s="144"/>
      <c r="BJ93" s="142"/>
      <c r="BK93" s="119"/>
      <c r="BL93" s="142"/>
      <c r="BM93" s="89">
        <f t="shared" si="1"/>
        <v>18</v>
      </c>
      <c r="BN93" s="119" t="s">
        <v>541</v>
      </c>
    </row>
    <row r="94" spans="2:67" customFormat="1" ht="86.25" hidden="1" customHeight="1" thickTop="1" x14ac:dyDescent="0.25">
      <c r="B94" s="128">
        <v>4</v>
      </c>
      <c r="C94" s="145" t="s">
        <v>542</v>
      </c>
      <c r="D94" s="146" t="s">
        <v>543</v>
      </c>
      <c r="E94" s="147">
        <v>2.9000000000000001E-2</v>
      </c>
      <c r="F94" s="148">
        <v>3.2000000000000001E-2</v>
      </c>
      <c r="G94" s="147">
        <v>3.5000000000000003E-2</v>
      </c>
      <c r="H94" s="148">
        <v>-3.9E-2</v>
      </c>
      <c r="I94" s="149" t="s">
        <v>426</v>
      </c>
      <c r="J94" s="94" t="s">
        <v>544</v>
      </c>
      <c r="K94" s="94"/>
      <c r="L94" s="94"/>
      <c r="M94" s="150" t="s">
        <v>96</v>
      </c>
      <c r="N94" s="53" t="s">
        <v>162</v>
      </c>
      <c r="O94" s="53" t="s">
        <v>545</v>
      </c>
      <c r="P94" s="54" t="s">
        <v>546</v>
      </c>
      <c r="Q94" s="34" t="s">
        <v>547</v>
      </c>
      <c r="R94" s="34" t="s">
        <v>548</v>
      </c>
      <c r="S94" s="97">
        <v>2</v>
      </c>
      <c r="T94" s="34"/>
      <c r="U94" s="55"/>
      <c r="V94" s="34"/>
      <c r="W94" s="97"/>
      <c r="X94" s="34"/>
      <c r="Y94" s="97"/>
      <c r="Z94" s="17"/>
      <c r="AA94" s="97"/>
      <c r="AB94" s="34"/>
      <c r="AC94" s="97"/>
      <c r="AD94" s="34" t="s">
        <v>549</v>
      </c>
      <c r="AE94" s="55">
        <v>1</v>
      </c>
      <c r="AF94" s="34"/>
      <c r="AG94" s="55"/>
      <c r="AH94" s="34"/>
      <c r="AI94" s="55"/>
      <c r="AJ94" s="34" t="s">
        <v>550</v>
      </c>
      <c r="AK94" s="55">
        <v>1</v>
      </c>
      <c r="AL94" s="34"/>
      <c r="AM94" s="55"/>
      <c r="AN94" s="34" t="s">
        <v>551</v>
      </c>
      <c r="AO94" s="55">
        <v>7</v>
      </c>
      <c r="AP94" s="34"/>
      <c r="AQ94" s="55"/>
      <c r="AR94" s="34" t="s">
        <v>552</v>
      </c>
      <c r="AS94" s="55">
        <v>2</v>
      </c>
      <c r="AT94" s="55"/>
      <c r="AU94" s="55"/>
      <c r="AV94" s="55"/>
      <c r="AW94" s="34"/>
      <c r="AX94" s="55"/>
      <c r="AY94" s="34"/>
      <c r="AZ94" s="55"/>
      <c r="BA94" s="34"/>
      <c r="BB94" s="55"/>
      <c r="BC94" s="34"/>
      <c r="BD94" s="55"/>
      <c r="BE94" s="34"/>
      <c r="BF94" s="97"/>
      <c r="BG94" s="34"/>
      <c r="BH94" s="97"/>
      <c r="BI94" s="96"/>
      <c r="BJ94" s="97"/>
      <c r="BK94" s="34"/>
      <c r="BL94" s="97"/>
      <c r="BM94" s="151">
        <f t="shared" si="1"/>
        <v>13</v>
      </c>
      <c r="BN94" s="51" t="s">
        <v>553</v>
      </c>
    </row>
    <row r="95" spans="2:67" customFormat="1" ht="44.25" hidden="1" customHeight="1" x14ac:dyDescent="0.25">
      <c r="B95" s="128"/>
      <c r="C95" s="152"/>
      <c r="D95" s="93" t="s">
        <v>554</v>
      </c>
      <c r="E95" s="7">
        <v>700</v>
      </c>
      <c r="F95" s="153">
        <v>14000</v>
      </c>
      <c r="G95" s="154">
        <v>17000</v>
      </c>
      <c r="H95" s="153">
        <v>10170</v>
      </c>
      <c r="I95" s="155" t="s">
        <v>426</v>
      </c>
      <c r="J95" s="69" t="s">
        <v>555</v>
      </c>
      <c r="K95" s="64"/>
      <c r="L95" s="108"/>
      <c r="M95" s="108" t="s">
        <v>356</v>
      </c>
      <c r="N95" s="3" t="s">
        <v>162</v>
      </c>
      <c r="O95" s="3" t="s">
        <v>163</v>
      </c>
      <c r="P95" s="60" t="s">
        <v>155</v>
      </c>
      <c r="Q95" s="28" t="s">
        <v>556</v>
      </c>
      <c r="R95" s="63" t="s">
        <v>307</v>
      </c>
      <c r="S95" s="25">
        <v>1</v>
      </c>
      <c r="T95" s="30"/>
      <c r="U95" s="23"/>
      <c r="V95" s="30"/>
      <c r="W95" s="25"/>
      <c r="X95" s="30"/>
      <c r="Y95" s="25"/>
      <c r="Z95" s="4"/>
      <c r="AA95" s="25"/>
      <c r="AB95" s="30"/>
      <c r="AC95" s="25"/>
      <c r="AD95" s="30"/>
      <c r="AE95" s="23"/>
      <c r="AF95" s="30"/>
      <c r="AG95" s="23"/>
      <c r="AH95" s="30"/>
      <c r="AI95" s="23"/>
      <c r="AJ95" s="30" t="s">
        <v>138</v>
      </c>
      <c r="AK95" s="23">
        <v>1</v>
      </c>
      <c r="AL95" s="30"/>
      <c r="AM95" s="23"/>
      <c r="AN95" s="30"/>
      <c r="AO95" s="23"/>
      <c r="AP95" s="30"/>
      <c r="AQ95" s="23"/>
      <c r="AR95" s="30"/>
      <c r="AS95" s="23"/>
      <c r="AT95" s="23"/>
      <c r="AU95" s="23"/>
      <c r="AV95" s="23"/>
      <c r="AW95" s="30"/>
      <c r="AX95" s="23"/>
      <c r="AY95" s="30"/>
      <c r="AZ95" s="23"/>
      <c r="BA95" s="30"/>
      <c r="BB95" s="23"/>
      <c r="BC95" s="30"/>
      <c r="BD95" s="23"/>
      <c r="BE95" s="30"/>
      <c r="BF95" s="25"/>
      <c r="BG95" s="30"/>
      <c r="BH95" s="25"/>
      <c r="BI95" s="63"/>
      <c r="BJ95" s="25"/>
      <c r="BK95" s="30"/>
      <c r="BL95" s="25"/>
      <c r="BM95" s="57">
        <f t="shared" si="1"/>
        <v>2</v>
      </c>
      <c r="BN95" s="30" t="s">
        <v>557</v>
      </c>
    </row>
    <row r="96" spans="2:67" customFormat="1" ht="55.5" hidden="1" customHeight="1" x14ac:dyDescent="0.25">
      <c r="B96" s="128"/>
      <c r="C96" s="50"/>
      <c r="D96" s="27"/>
      <c r="E96" s="1"/>
      <c r="F96" s="27"/>
      <c r="G96" s="5"/>
      <c r="H96" s="66"/>
      <c r="I96" s="155" t="s">
        <v>426</v>
      </c>
      <c r="J96" s="69" t="s">
        <v>558</v>
      </c>
      <c r="K96" s="64"/>
      <c r="L96" s="156"/>
      <c r="M96" s="156" t="s">
        <v>559</v>
      </c>
      <c r="N96" s="3" t="s">
        <v>162</v>
      </c>
      <c r="O96" s="3" t="s">
        <v>163</v>
      </c>
      <c r="P96" s="54" t="s">
        <v>560</v>
      </c>
      <c r="Q96" s="30" t="s">
        <v>561</v>
      </c>
      <c r="R96" s="30" t="s">
        <v>302</v>
      </c>
      <c r="S96" s="25">
        <v>2</v>
      </c>
      <c r="T96" s="28"/>
      <c r="U96" s="23"/>
      <c r="V96" s="30"/>
      <c r="W96" s="25"/>
      <c r="X96" s="30" t="s">
        <v>562</v>
      </c>
      <c r="Y96" s="25">
        <v>2</v>
      </c>
      <c r="Z96" s="4"/>
      <c r="AA96" s="25"/>
      <c r="AB96" s="30"/>
      <c r="AC96" s="25"/>
      <c r="AD96" s="30" t="s">
        <v>563</v>
      </c>
      <c r="AE96" s="23">
        <v>1</v>
      </c>
      <c r="AF96" s="30"/>
      <c r="AG96" s="23"/>
      <c r="AH96" s="30" t="s">
        <v>564</v>
      </c>
      <c r="AI96" s="23">
        <v>1</v>
      </c>
      <c r="AJ96" s="30" t="s">
        <v>138</v>
      </c>
      <c r="AK96" s="23">
        <v>1</v>
      </c>
      <c r="AL96" s="30" t="s">
        <v>565</v>
      </c>
      <c r="AM96" s="23">
        <v>1</v>
      </c>
      <c r="AN96" s="28"/>
      <c r="AO96" s="23"/>
      <c r="AP96" s="30"/>
      <c r="AQ96" s="23"/>
      <c r="AR96" s="30"/>
      <c r="AS96" s="23"/>
      <c r="AT96" s="23"/>
      <c r="AU96" s="23"/>
      <c r="AV96" s="23"/>
      <c r="AW96" s="30"/>
      <c r="AX96" s="23"/>
      <c r="AY96" s="30"/>
      <c r="AZ96" s="23"/>
      <c r="BA96" s="30"/>
      <c r="BB96" s="23"/>
      <c r="BC96" s="30" t="s">
        <v>566</v>
      </c>
      <c r="BD96" s="23">
        <v>1</v>
      </c>
      <c r="BE96" s="30"/>
      <c r="BF96" s="25"/>
      <c r="BG96" s="30"/>
      <c r="BH96" s="25"/>
      <c r="BI96" s="63"/>
      <c r="BJ96" s="25"/>
      <c r="BK96" s="30"/>
      <c r="BL96" s="25"/>
      <c r="BM96" s="57">
        <f t="shared" si="1"/>
        <v>9</v>
      </c>
      <c r="BN96" s="30" t="s">
        <v>567</v>
      </c>
    </row>
    <row r="97" spans="2:66" customFormat="1" ht="88.5" hidden="1" customHeight="1" x14ac:dyDescent="0.25">
      <c r="B97" s="128"/>
      <c r="C97" s="50"/>
      <c r="D97" s="27"/>
      <c r="E97" s="1"/>
      <c r="F97" s="27"/>
      <c r="G97" s="5"/>
      <c r="H97" s="66"/>
      <c r="I97" s="155" t="s">
        <v>426</v>
      </c>
      <c r="J97" s="69" t="s">
        <v>568</v>
      </c>
      <c r="K97" s="109"/>
      <c r="L97" s="109"/>
      <c r="M97" s="108" t="s">
        <v>333</v>
      </c>
      <c r="N97" s="3" t="s">
        <v>162</v>
      </c>
      <c r="O97" s="3" t="s">
        <v>163</v>
      </c>
      <c r="P97" s="60" t="s">
        <v>440</v>
      </c>
      <c r="Q97" s="30" t="s">
        <v>569</v>
      </c>
      <c r="R97" s="30" t="s">
        <v>570</v>
      </c>
      <c r="S97" s="25">
        <v>1</v>
      </c>
      <c r="T97" s="30" t="s">
        <v>571</v>
      </c>
      <c r="U97" s="23">
        <v>1</v>
      </c>
      <c r="V97" s="30"/>
      <c r="W97" s="25"/>
      <c r="X97" s="30"/>
      <c r="Y97" s="25"/>
      <c r="Z97" s="4"/>
      <c r="AA97" s="25"/>
      <c r="AB97" s="30"/>
      <c r="AC97" s="25"/>
      <c r="AD97" s="30"/>
      <c r="AE97" s="23"/>
      <c r="AF97" s="30"/>
      <c r="AG97" s="23"/>
      <c r="AH97" s="30"/>
      <c r="AI97" s="23"/>
      <c r="AJ97" s="30" t="s">
        <v>572</v>
      </c>
      <c r="AK97" s="23">
        <v>1</v>
      </c>
      <c r="AL97" s="30"/>
      <c r="AM97" s="23"/>
      <c r="AN97" s="30"/>
      <c r="AO97" s="23"/>
      <c r="AP97" s="30"/>
      <c r="AQ97" s="23"/>
      <c r="AR97" s="30"/>
      <c r="AS97" s="23"/>
      <c r="AT97" s="23"/>
      <c r="AU97" s="23"/>
      <c r="AV97" s="23"/>
      <c r="AW97" s="30"/>
      <c r="AX97" s="23"/>
      <c r="AY97" s="30"/>
      <c r="AZ97" s="23"/>
      <c r="BA97" s="30"/>
      <c r="BB97" s="23"/>
      <c r="BC97" s="30"/>
      <c r="BD97" s="23"/>
      <c r="BE97" s="30"/>
      <c r="BF97" s="25"/>
      <c r="BG97" s="30"/>
      <c r="BH97" s="25"/>
      <c r="BI97" s="63"/>
      <c r="BJ97" s="25"/>
      <c r="BK97" s="30"/>
      <c r="BL97" s="25"/>
      <c r="BM97" s="57">
        <f t="shared" si="1"/>
        <v>3</v>
      </c>
      <c r="BN97" s="30" t="s">
        <v>573</v>
      </c>
    </row>
    <row r="98" spans="2:66" customFormat="1" ht="79.5" hidden="1" customHeight="1" x14ac:dyDescent="0.25">
      <c r="B98" s="128"/>
      <c r="C98" s="50"/>
      <c r="D98" s="27"/>
      <c r="E98" s="1"/>
      <c r="F98" s="27"/>
      <c r="G98" s="5"/>
      <c r="H98" s="66"/>
      <c r="I98" s="155" t="s">
        <v>426</v>
      </c>
      <c r="J98" s="59" t="s">
        <v>574</v>
      </c>
      <c r="K98" s="107"/>
      <c r="L98" s="107"/>
      <c r="M98" s="108" t="s">
        <v>299</v>
      </c>
      <c r="N98" s="3" t="s">
        <v>162</v>
      </c>
      <c r="O98" s="3" t="s">
        <v>163</v>
      </c>
      <c r="P98" s="60" t="s">
        <v>575</v>
      </c>
      <c r="Q98" s="30" t="s">
        <v>576</v>
      </c>
      <c r="R98" s="30" t="s">
        <v>577</v>
      </c>
      <c r="S98" s="25">
        <v>2</v>
      </c>
      <c r="T98" s="30"/>
      <c r="U98" s="23"/>
      <c r="V98" s="30"/>
      <c r="W98" s="25"/>
      <c r="X98" s="30"/>
      <c r="Y98" s="25"/>
      <c r="Z98" s="4"/>
      <c r="AA98" s="25"/>
      <c r="AB98" s="30"/>
      <c r="AC98" s="25"/>
      <c r="AD98" s="30"/>
      <c r="AE98" s="23"/>
      <c r="AF98" s="30"/>
      <c r="AG98" s="23"/>
      <c r="AH98" s="30"/>
      <c r="AI98" s="23"/>
      <c r="AJ98" s="30" t="s">
        <v>578</v>
      </c>
      <c r="AK98" s="23">
        <v>2</v>
      </c>
      <c r="AL98" s="30"/>
      <c r="AM98" s="23"/>
      <c r="AN98" s="30"/>
      <c r="AO98" s="23"/>
      <c r="AP98" s="30"/>
      <c r="AQ98" s="23"/>
      <c r="AR98" s="30"/>
      <c r="AS98" s="23"/>
      <c r="AT98" s="23"/>
      <c r="AU98" s="23"/>
      <c r="AV98" s="23"/>
      <c r="AW98" s="30"/>
      <c r="AX98" s="23"/>
      <c r="AY98" s="30"/>
      <c r="AZ98" s="23"/>
      <c r="BA98" s="30"/>
      <c r="BB98" s="23"/>
      <c r="BC98" s="30"/>
      <c r="BD98" s="23"/>
      <c r="BE98" s="30"/>
      <c r="BF98" s="25"/>
      <c r="BG98" s="30"/>
      <c r="BH98" s="25"/>
      <c r="BI98" s="63"/>
      <c r="BJ98" s="25"/>
      <c r="BK98" s="30"/>
      <c r="BL98" s="25"/>
      <c r="BM98" s="57">
        <f t="shared" si="1"/>
        <v>4</v>
      </c>
      <c r="BN98" s="30" t="s">
        <v>576</v>
      </c>
    </row>
    <row r="99" spans="2:66" customFormat="1" ht="246.75" hidden="1" customHeight="1" x14ac:dyDescent="0.25">
      <c r="B99" s="128"/>
      <c r="C99" s="50"/>
      <c r="D99" s="27"/>
      <c r="E99" s="1"/>
      <c r="F99" s="27"/>
      <c r="G99" s="5"/>
      <c r="H99" s="66"/>
      <c r="I99" s="107" t="s">
        <v>376</v>
      </c>
      <c r="J99" s="24" t="s">
        <v>579</v>
      </c>
      <c r="K99" s="24"/>
      <c r="L99" s="24"/>
      <c r="M99" s="64" t="s">
        <v>154</v>
      </c>
      <c r="N99" s="3" t="s">
        <v>450</v>
      </c>
      <c r="O99" s="3"/>
      <c r="P99" s="60" t="s">
        <v>575</v>
      </c>
      <c r="Q99" s="28" t="s">
        <v>580</v>
      </c>
      <c r="R99" s="63"/>
      <c r="S99" s="25"/>
      <c r="T99" s="30"/>
      <c r="U99" s="23"/>
      <c r="V99" s="30"/>
      <c r="W99" s="25"/>
      <c r="X99" s="30"/>
      <c r="Y99" s="25"/>
      <c r="Z99" s="4"/>
      <c r="AA99" s="25"/>
      <c r="AB99" s="30"/>
      <c r="AC99" s="25"/>
      <c r="AD99" s="30"/>
      <c r="AE99" s="23"/>
      <c r="AF99" s="30"/>
      <c r="AG99" s="23"/>
      <c r="AH99" s="30"/>
      <c r="AI99" s="23"/>
      <c r="AJ99" s="30"/>
      <c r="AK99" s="23"/>
      <c r="AL99" s="30"/>
      <c r="AM99" s="23"/>
      <c r="AN99" s="30"/>
      <c r="AO99" s="23"/>
      <c r="AP99" s="30"/>
      <c r="AQ99" s="23"/>
      <c r="AR99" s="30"/>
      <c r="AS99" s="23"/>
      <c r="AT99" s="23">
        <v>727</v>
      </c>
      <c r="AU99" s="23"/>
      <c r="AV99" s="23"/>
      <c r="AW99" s="30"/>
      <c r="AX99" s="23"/>
      <c r="AY99" s="30"/>
      <c r="AZ99" s="23"/>
      <c r="BA99" s="30"/>
      <c r="BB99" s="23"/>
      <c r="BC99" s="30"/>
      <c r="BD99" s="23"/>
      <c r="BE99" s="30"/>
      <c r="BF99" s="25"/>
      <c r="BG99" s="30"/>
      <c r="BH99" s="25"/>
      <c r="BI99" s="63"/>
      <c r="BJ99" s="25"/>
      <c r="BK99" s="30"/>
      <c r="BL99" s="25"/>
      <c r="BM99" s="57">
        <f t="shared" si="1"/>
        <v>727</v>
      </c>
      <c r="BN99" s="30" t="s">
        <v>581</v>
      </c>
    </row>
    <row r="100" spans="2:66" customFormat="1" ht="50.25" hidden="1" customHeight="1" x14ac:dyDescent="0.25">
      <c r="B100" s="128"/>
      <c r="C100" s="157"/>
      <c r="D100" s="27"/>
      <c r="E100" s="1"/>
      <c r="F100" s="27"/>
      <c r="G100" s="5"/>
      <c r="H100" s="66"/>
      <c r="I100" s="107" t="s">
        <v>426</v>
      </c>
      <c r="J100" s="64" t="s">
        <v>582</v>
      </c>
      <c r="K100" s="64"/>
      <c r="L100" s="64"/>
      <c r="M100" s="64" t="s">
        <v>428</v>
      </c>
      <c r="N100" s="3" t="s">
        <v>162</v>
      </c>
      <c r="O100" s="3" t="s">
        <v>545</v>
      </c>
      <c r="P100" s="60" t="s">
        <v>498</v>
      </c>
      <c r="Q100" s="30" t="s">
        <v>583</v>
      </c>
      <c r="R100" s="63"/>
      <c r="S100" s="25"/>
      <c r="T100" s="30"/>
      <c r="U100" s="23"/>
      <c r="V100" s="30"/>
      <c r="W100" s="25"/>
      <c r="X100" s="30"/>
      <c r="Y100" s="25"/>
      <c r="Z100" s="4"/>
      <c r="AA100" s="25"/>
      <c r="AB100" s="30"/>
      <c r="AC100" s="25"/>
      <c r="AD100" s="30"/>
      <c r="AE100" s="23"/>
      <c r="AF100" s="30"/>
      <c r="AG100" s="23"/>
      <c r="AH100" s="30"/>
      <c r="AI100" s="23"/>
      <c r="AJ100" s="30"/>
      <c r="AK100" s="23"/>
      <c r="AL100" s="30"/>
      <c r="AM100" s="23"/>
      <c r="AN100" s="30" t="s">
        <v>102</v>
      </c>
      <c r="AO100" s="23"/>
      <c r="AP100" s="30"/>
      <c r="AQ100" s="23"/>
      <c r="AR100" s="30" t="s">
        <v>552</v>
      </c>
      <c r="AS100" s="23"/>
      <c r="AT100" s="23"/>
      <c r="AU100" s="23"/>
      <c r="AV100" s="23"/>
      <c r="AW100" s="30"/>
      <c r="AX100" s="23"/>
      <c r="AY100" s="30"/>
      <c r="AZ100" s="23"/>
      <c r="BA100" s="30"/>
      <c r="BB100" s="23"/>
      <c r="BC100" s="30"/>
      <c r="BD100" s="23"/>
      <c r="BE100" s="30"/>
      <c r="BF100" s="25"/>
      <c r="BG100" s="30"/>
      <c r="BH100" s="25"/>
      <c r="BI100" s="63"/>
      <c r="BJ100" s="25"/>
      <c r="BK100" s="30"/>
      <c r="BL100" s="25"/>
      <c r="BM100" s="29" t="s">
        <v>157</v>
      </c>
      <c r="BN100" s="30" t="s">
        <v>584</v>
      </c>
    </row>
    <row r="101" spans="2:66" customFormat="1" ht="50.25" hidden="1" customHeight="1" x14ac:dyDescent="0.25">
      <c r="B101" s="128"/>
      <c r="C101" s="157"/>
      <c r="D101" s="27"/>
      <c r="E101" s="1"/>
      <c r="F101" s="27"/>
      <c r="G101" s="5"/>
      <c r="H101" s="66"/>
      <c r="I101" s="107" t="s">
        <v>426</v>
      </c>
      <c r="J101" s="64" t="s">
        <v>585</v>
      </c>
      <c r="K101" s="64"/>
      <c r="L101" s="64"/>
      <c r="M101" s="64" t="s">
        <v>428</v>
      </c>
      <c r="N101" s="3" t="s">
        <v>162</v>
      </c>
      <c r="O101" s="3" t="s">
        <v>545</v>
      </c>
      <c r="P101" s="60" t="s">
        <v>586</v>
      </c>
      <c r="Q101" s="30" t="s">
        <v>587</v>
      </c>
      <c r="R101" s="63"/>
      <c r="S101" s="25"/>
      <c r="T101" s="30"/>
      <c r="U101" s="23"/>
      <c r="V101" s="30"/>
      <c r="W101" s="25"/>
      <c r="X101" s="30"/>
      <c r="Y101" s="25"/>
      <c r="Z101" s="4"/>
      <c r="AA101" s="25"/>
      <c r="AB101" s="30"/>
      <c r="AC101" s="25"/>
      <c r="AD101" s="30"/>
      <c r="AE101" s="23"/>
      <c r="AF101" s="30"/>
      <c r="AG101" s="23"/>
      <c r="AH101" s="30"/>
      <c r="AI101" s="23"/>
      <c r="AJ101" s="30"/>
      <c r="AK101" s="23"/>
      <c r="AL101" s="30"/>
      <c r="AM101" s="23"/>
      <c r="AN101" s="30" t="s">
        <v>117</v>
      </c>
      <c r="AO101" s="23"/>
      <c r="AP101" s="30"/>
      <c r="AQ101" s="23"/>
      <c r="AR101" s="30" t="s">
        <v>552</v>
      </c>
      <c r="AS101" s="23"/>
      <c r="AT101" s="23"/>
      <c r="AU101" s="23"/>
      <c r="AV101" s="23"/>
      <c r="AW101" s="30"/>
      <c r="AX101" s="23"/>
      <c r="AY101" s="30"/>
      <c r="AZ101" s="23"/>
      <c r="BA101" s="30"/>
      <c r="BB101" s="23"/>
      <c r="BC101" s="30"/>
      <c r="BD101" s="23"/>
      <c r="BE101" s="30"/>
      <c r="BF101" s="25"/>
      <c r="BG101" s="30"/>
      <c r="BH101" s="25"/>
      <c r="BI101" s="63"/>
      <c r="BJ101" s="25"/>
      <c r="BK101" s="30"/>
      <c r="BL101" s="25"/>
      <c r="BM101" s="29" t="s">
        <v>157</v>
      </c>
      <c r="BN101" s="30" t="s">
        <v>588</v>
      </c>
    </row>
    <row r="102" spans="2:66" customFormat="1" ht="51.75" hidden="1" customHeight="1" x14ac:dyDescent="0.25">
      <c r="B102" s="128"/>
      <c r="C102" s="157"/>
      <c r="D102" s="27"/>
      <c r="E102" s="1"/>
      <c r="F102" s="27"/>
      <c r="G102" s="5"/>
      <c r="H102" s="66"/>
      <c r="I102" s="107" t="s">
        <v>426</v>
      </c>
      <c r="J102" s="24" t="s">
        <v>589</v>
      </c>
      <c r="K102" s="24"/>
      <c r="L102" s="24"/>
      <c r="M102" s="64" t="s">
        <v>428</v>
      </c>
      <c r="N102" s="3" t="s">
        <v>162</v>
      </c>
      <c r="O102" s="3" t="s">
        <v>545</v>
      </c>
      <c r="P102" s="60" t="s">
        <v>590</v>
      </c>
      <c r="Q102" s="30" t="s">
        <v>591</v>
      </c>
      <c r="R102" s="63"/>
      <c r="S102" s="25"/>
      <c r="T102" s="30"/>
      <c r="U102" s="23"/>
      <c r="V102" s="30"/>
      <c r="W102" s="25"/>
      <c r="X102" s="30"/>
      <c r="Y102" s="25"/>
      <c r="Z102" s="4"/>
      <c r="AA102" s="25"/>
      <c r="AB102" s="30"/>
      <c r="AC102" s="25"/>
      <c r="AD102" s="30"/>
      <c r="AE102" s="23"/>
      <c r="AF102" s="30"/>
      <c r="AG102" s="23"/>
      <c r="AH102" s="30"/>
      <c r="AI102" s="23"/>
      <c r="AJ102" s="30"/>
      <c r="AK102" s="23"/>
      <c r="AL102" s="30"/>
      <c r="AM102" s="23"/>
      <c r="AN102" s="30" t="s">
        <v>592</v>
      </c>
      <c r="AO102" s="23">
        <v>1</v>
      </c>
      <c r="AP102" s="30"/>
      <c r="AQ102" s="23"/>
      <c r="AR102" s="30" t="s">
        <v>552</v>
      </c>
      <c r="AS102" s="23">
        <v>2</v>
      </c>
      <c r="AT102" s="23"/>
      <c r="AU102" s="23"/>
      <c r="AV102" s="23"/>
      <c r="AW102" s="30"/>
      <c r="AX102" s="23"/>
      <c r="AY102" s="30"/>
      <c r="AZ102" s="23"/>
      <c r="BA102" s="30"/>
      <c r="BB102" s="23"/>
      <c r="BC102" s="30"/>
      <c r="BD102" s="23"/>
      <c r="BE102" s="30"/>
      <c r="BF102" s="25"/>
      <c r="BG102" s="30"/>
      <c r="BH102" s="25"/>
      <c r="BI102" s="63"/>
      <c r="BJ102" s="25"/>
      <c r="BK102" s="30"/>
      <c r="BL102" s="25"/>
      <c r="BM102" s="57">
        <f>+S102+U102+W102+Y102+AA102+AC102+AE102+AG102+AI102+AK102+AM102+AO102+AQ102+AS102+AT102+AX102+AZ102+BB102+BD102+BF102+BH102+BJ102+BL102</f>
        <v>3</v>
      </c>
      <c r="BN102" s="30" t="s">
        <v>593</v>
      </c>
    </row>
    <row r="103" spans="2:66" customFormat="1" ht="68.25" hidden="1" customHeight="1" x14ac:dyDescent="0.25">
      <c r="B103" s="128"/>
      <c r="C103" s="50"/>
      <c r="D103" s="27"/>
      <c r="E103" s="1"/>
      <c r="F103" s="27"/>
      <c r="G103" s="5"/>
      <c r="H103" s="66"/>
      <c r="I103" s="107" t="s">
        <v>426</v>
      </c>
      <c r="J103" s="59" t="s">
        <v>582</v>
      </c>
      <c r="K103" s="59"/>
      <c r="L103" s="59"/>
      <c r="M103" s="64" t="s">
        <v>428</v>
      </c>
      <c r="N103" s="3" t="s">
        <v>162</v>
      </c>
      <c r="O103" s="3" t="s">
        <v>545</v>
      </c>
      <c r="P103" s="60" t="s">
        <v>191</v>
      </c>
      <c r="Q103" s="30" t="s">
        <v>594</v>
      </c>
      <c r="R103" s="63"/>
      <c r="S103" s="25"/>
      <c r="T103" s="30"/>
      <c r="U103" s="23"/>
      <c r="V103" s="30"/>
      <c r="W103" s="25"/>
      <c r="X103" s="30"/>
      <c r="Y103" s="25"/>
      <c r="Z103" s="4"/>
      <c r="AA103" s="25"/>
      <c r="AB103" s="30"/>
      <c r="AC103" s="25"/>
      <c r="AD103" s="30"/>
      <c r="AE103" s="23"/>
      <c r="AF103" s="30"/>
      <c r="AG103" s="23"/>
      <c r="AH103" s="30"/>
      <c r="AI103" s="23"/>
      <c r="AJ103" s="30"/>
      <c r="AK103" s="23"/>
      <c r="AL103" s="30"/>
      <c r="AM103" s="23"/>
      <c r="AN103" s="30" t="s">
        <v>102</v>
      </c>
      <c r="AO103" s="23"/>
      <c r="AP103" s="30"/>
      <c r="AQ103" s="23"/>
      <c r="AR103" s="30" t="s">
        <v>552</v>
      </c>
      <c r="AS103" s="23"/>
      <c r="AT103" s="23"/>
      <c r="AU103" s="23"/>
      <c r="AV103" s="23"/>
      <c r="AW103" s="30"/>
      <c r="AX103" s="23"/>
      <c r="AY103" s="30"/>
      <c r="AZ103" s="23"/>
      <c r="BA103" s="30"/>
      <c r="BB103" s="23"/>
      <c r="BC103" s="30"/>
      <c r="BD103" s="23"/>
      <c r="BE103" s="30"/>
      <c r="BF103" s="25"/>
      <c r="BG103" s="30"/>
      <c r="BH103" s="25"/>
      <c r="BI103" s="63"/>
      <c r="BJ103" s="25"/>
      <c r="BK103" s="30"/>
      <c r="BL103" s="25"/>
      <c r="BM103" s="29" t="s">
        <v>157</v>
      </c>
      <c r="BN103" s="30" t="s">
        <v>595</v>
      </c>
    </row>
    <row r="104" spans="2:66" customFormat="1" ht="90.75" hidden="1" customHeight="1" x14ac:dyDescent="0.25">
      <c r="B104" s="128"/>
      <c r="C104" s="158"/>
      <c r="D104" s="27"/>
      <c r="E104" s="1"/>
      <c r="F104" s="27"/>
      <c r="G104" s="5"/>
      <c r="H104" s="66"/>
      <c r="I104" s="107" t="s">
        <v>426</v>
      </c>
      <c r="J104" s="59" t="s">
        <v>596</v>
      </c>
      <c r="K104" s="59" t="s">
        <v>597</v>
      </c>
      <c r="L104" s="59"/>
      <c r="M104" s="64" t="s">
        <v>36</v>
      </c>
      <c r="N104" s="3" t="s">
        <v>162</v>
      </c>
      <c r="O104" s="3" t="s">
        <v>545</v>
      </c>
      <c r="P104" s="60" t="s">
        <v>268</v>
      </c>
      <c r="Q104" s="30" t="s">
        <v>598</v>
      </c>
      <c r="R104" s="63"/>
      <c r="S104" s="25"/>
      <c r="T104" s="30"/>
      <c r="U104" s="23"/>
      <c r="V104" s="30"/>
      <c r="W104" s="25"/>
      <c r="X104" s="30" t="s">
        <v>599</v>
      </c>
      <c r="Y104" s="25"/>
      <c r="Z104" s="4"/>
      <c r="AA104" s="25"/>
      <c r="AB104" s="30"/>
      <c r="AC104" s="25"/>
      <c r="AD104" s="30"/>
      <c r="AE104" s="23"/>
      <c r="AF104" s="30"/>
      <c r="AG104" s="23"/>
      <c r="AH104" s="30"/>
      <c r="AI104" s="23"/>
      <c r="AJ104" s="30"/>
      <c r="AK104" s="23"/>
      <c r="AL104" s="30"/>
      <c r="AM104" s="23"/>
      <c r="AN104" s="30"/>
      <c r="AO104" s="23"/>
      <c r="AP104" s="30"/>
      <c r="AQ104" s="23"/>
      <c r="AR104" s="30"/>
      <c r="AS104" s="23"/>
      <c r="AT104" s="23"/>
      <c r="AU104" s="23"/>
      <c r="AV104" s="23"/>
      <c r="AW104" s="30"/>
      <c r="AX104" s="23"/>
      <c r="AY104" s="30"/>
      <c r="AZ104" s="23"/>
      <c r="BA104" s="30"/>
      <c r="BB104" s="23"/>
      <c r="BC104" s="30"/>
      <c r="BD104" s="23"/>
      <c r="BE104" s="30"/>
      <c r="BF104" s="25"/>
      <c r="BG104" s="30"/>
      <c r="BH104" s="25"/>
      <c r="BI104" s="63"/>
      <c r="BJ104" s="25"/>
      <c r="BK104" s="30"/>
      <c r="BL104" s="25"/>
      <c r="BM104" s="29" t="s">
        <v>157</v>
      </c>
      <c r="BN104" s="30" t="s">
        <v>600</v>
      </c>
    </row>
    <row r="105" spans="2:66" customFormat="1" ht="79.5" hidden="1" customHeight="1" x14ac:dyDescent="0.25">
      <c r="B105" s="128"/>
      <c r="C105" s="50"/>
      <c r="D105" s="27"/>
      <c r="E105" s="1"/>
      <c r="F105" s="27"/>
      <c r="G105" s="5"/>
      <c r="H105" s="66"/>
      <c r="I105" s="107" t="s">
        <v>426</v>
      </c>
      <c r="J105" s="59" t="s">
        <v>596</v>
      </c>
      <c r="K105" s="59" t="s">
        <v>597</v>
      </c>
      <c r="L105" s="59"/>
      <c r="M105" s="64" t="s">
        <v>36</v>
      </c>
      <c r="N105" s="3" t="s">
        <v>162</v>
      </c>
      <c r="O105" s="3" t="s">
        <v>545</v>
      </c>
      <c r="P105" s="60" t="s">
        <v>536</v>
      </c>
      <c r="Q105" s="30" t="s">
        <v>601</v>
      </c>
      <c r="R105" s="63"/>
      <c r="S105" s="25"/>
      <c r="T105" s="30"/>
      <c r="U105" s="23"/>
      <c r="V105" s="30"/>
      <c r="W105" s="25"/>
      <c r="X105" s="30" t="s">
        <v>602</v>
      </c>
      <c r="Y105" s="25"/>
      <c r="Z105" s="4"/>
      <c r="AA105" s="25"/>
      <c r="AB105" s="30"/>
      <c r="AC105" s="25"/>
      <c r="AD105" s="30"/>
      <c r="AE105" s="23"/>
      <c r="AF105" s="30"/>
      <c r="AG105" s="23"/>
      <c r="AH105" s="30"/>
      <c r="AI105" s="23"/>
      <c r="AJ105" s="30"/>
      <c r="AK105" s="23"/>
      <c r="AL105" s="30"/>
      <c r="AM105" s="23"/>
      <c r="AN105" s="30"/>
      <c r="AO105" s="23"/>
      <c r="AP105" s="30"/>
      <c r="AQ105" s="23"/>
      <c r="AR105" s="30"/>
      <c r="AS105" s="23"/>
      <c r="AT105" s="23"/>
      <c r="AU105" s="23"/>
      <c r="AV105" s="23"/>
      <c r="AW105" s="30"/>
      <c r="AX105" s="23"/>
      <c r="AY105" s="30"/>
      <c r="AZ105" s="23"/>
      <c r="BA105" s="30"/>
      <c r="BB105" s="23"/>
      <c r="BC105" s="30"/>
      <c r="BD105" s="23"/>
      <c r="BE105" s="30"/>
      <c r="BF105" s="25"/>
      <c r="BG105" s="30"/>
      <c r="BH105" s="25"/>
      <c r="BI105" s="63"/>
      <c r="BJ105" s="25"/>
      <c r="BK105" s="30"/>
      <c r="BL105" s="25"/>
      <c r="BM105" s="29" t="s">
        <v>157</v>
      </c>
      <c r="BN105" s="30" t="s">
        <v>603</v>
      </c>
    </row>
    <row r="106" spans="2:66" customFormat="1" ht="90" hidden="1" customHeight="1" x14ac:dyDescent="0.25">
      <c r="B106" s="128"/>
      <c r="C106" s="158"/>
      <c r="D106" s="27"/>
      <c r="E106" s="1"/>
      <c r="F106" s="27"/>
      <c r="G106" s="5"/>
      <c r="H106" s="66"/>
      <c r="I106" s="107" t="s">
        <v>426</v>
      </c>
      <c r="J106" s="59" t="s">
        <v>604</v>
      </c>
      <c r="K106" s="59" t="s">
        <v>597</v>
      </c>
      <c r="L106" s="59"/>
      <c r="M106" s="64" t="s">
        <v>36</v>
      </c>
      <c r="N106" s="3" t="s">
        <v>162</v>
      </c>
      <c r="O106" s="3" t="s">
        <v>545</v>
      </c>
      <c r="P106" s="60" t="s">
        <v>605</v>
      </c>
      <c r="Q106" s="30" t="s">
        <v>606</v>
      </c>
      <c r="R106" s="30" t="s">
        <v>607</v>
      </c>
      <c r="S106" s="25">
        <v>2</v>
      </c>
      <c r="T106" s="30"/>
      <c r="U106" s="23"/>
      <c r="V106" s="30"/>
      <c r="W106" s="25"/>
      <c r="X106" s="30" t="s">
        <v>608</v>
      </c>
      <c r="Y106" s="25">
        <v>3</v>
      </c>
      <c r="Z106" s="4"/>
      <c r="AA106" s="25"/>
      <c r="AB106" s="30"/>
      <c r="AC106" s="25"/>
      <c r="AD106" s="30"/>
      <c r="AE106" s="23"/>
      <c r="AF106" s="30"/>
      <c r="AG106" s="23"/>
      <c r="AH106" s="30"/>
      <c r="AI106" s="23"/>
      <c r="AJ106" s="30"/>
      <c r="AK106" s="23"/>
      <c r="AL106" s="30"/>
      <c r="AM106" s="23"/>
      <c r="AN106" s="30"/>
      <c r="AO106" s="23"/>
      <c r="AP106" s="30"/>
      <c r="AQ106" s="23"/>
      <c r="AR106" s="30" t="s">
        <v>609</v>
      </c>
      <c r="AS106" s="23">
        <v>2</v>
      </c>
      <c r="AT106" s="23"/>
      <c r="AU106" s="23"/>
      <c r="AV106" s="23"/>
      <c r="AW106" s="30"/>
      <c r="AX106" s="23"/>
      <c r="AY106" s="30"/>
      <c r="AZ106" s="23"/>
      <c r="BA106" s="30"/>
      <c r="BB106" s="23"/>
      <c r="BC106" s="30"/>
      <c r="BD106" s="23"/>
      <c r="BE106" s="30"/>
      <c r="BF106" s="25"/>
      <c r="BG106" s="30"/>
      <c r="BH106" s="25"/>
      <c r="BI106" s="63"/>
      <c r="BJ106" s="25"/>
      <c r="BK106" s="30"/>
      <c r="BL106" s="25"/>
      <c r="BM106" s="57">
        <f>+S106+U106+W106+Y106+AA106+AC106+AE106+AG106+AI106+AK106+AM106+AO106+AQ106+AS106+AT106+AX106+AZ106+BB106+BD106+BF106+BH106+BJ106+BL106</f>
        <v>7</v>
      </c>
      <c r="BN106" s="30" t="s">
        <v>610</v>
      </c>
    </row>
    <row r="107" spans="2:66" customFormat="1" ht="93" hidden="1" customHeight="1" x14ac:dyDescent="0.25">
      <c r="B107" s="128"/>
      <c r="C107" s="50"/>
      <c r="D107" s="27"/>
      <c r="E107" s="1"/>
      <c r="F107" s="27"/>
      <c r="G107" s="5"/>
      <c r="H107" s="66"/>
      <c r="I107" s="107" t="s">
        <v>426</v>
      </c>
      <c r="J107" s="59" t="s">
        <v>604</v>
      </c>
      <c r="K107" s="59" t="s">
        <v>597</v>
      </c>
      <c r="L107" s="59"/>
      <c r="M107" s="64" t="s">
        <v>36</v>
      </c>
      <c r="N107" s="3" t="s">
        <v>162</v>
      </c>
      <c r="O107" s="3" t="s">
        <v>545</v>
      </c>
      <c r="P107" s="60" t="s">
        <v>611</v>
      </c>
      <c r="Q107" s="30" t="s">
        <v>612</v>
      </c>
      <c r="R107" s="63"/>
      <c r="S107" s="25"/>
      <c r="T107" s="30"/>
      <c r="U107" s="23"/>
      <c r="V107" s="30"/>
      <c r="W107" s="25"/>
      <c r="X107" s="30" t="s">
        <v>608</v>
      </c>
      <c r="Y107" s="25">
        <v>4</v>
      </c>
      <c r="Z107" s="4"/>
      <c r="AA107" s="25"/>
      <c r="AB107" s="30"/>
      <c r="AC107" s="25"/>
      <c r="AD107" s="30"/>
      <c r="AE107" s="23"/>
      <c r="AF107" s="30"/>
      <c r="AG107" s="23"/>
      <c r="AH107" s="30"/>
      <c r="AI107" s="23"/>
      <c r="AJ107" s="30"/>
      <c r="AK107" s="23"/>
      <c r="AL107" s="30"/>
      <c r="AM107" s="23"/>
      <c r="AN107" s="30"/>
      <c r="AO107" s="23"/>
      <c r="AP107" s="30"/>
      <c r="AQ107" s="23"/>
      <c r="AR107" s="30"/>
      <c r="AS107" s="23"/>
      <c r="AT107" s="23"/>
      <c r="AU107" s="23"/>
      <c r="AV107" s="23"/>
      <c r="AW107" s="30"/>
      <c r="AX107" s="23"/>
      <c r="AY107" s="30"/>
      <c r="AZ107" s="23"/>
      <c r="BA107" s="30"/>
      <c r="BB107" s="23"/>
      <c r="BC107" s="30"/>
      <c r="BD107" s="23"/>
      <c r="BE107" s="30"/>
      <c r="BF107" s="25"/>
      <c r="BG107" s="30"/>
      <c r="BH107" s="25"/>
      <c r="BI107" s="63"/>
      <c r="BJ107" s="25"/>
      <c r="BK107" s="30"/>
      <c r="BL107" s="25"/>
      <c r="BM107" s="57">
        <f>+S107+U107+W107+Y107+AA107+AC107+AE107+AG107+AI107+AK107+AM107+AO107+AQ107+AS107+AT107+AX107+AZ107+BB107+BD107+BF107+BH107+BJ107+BL107</f>
        <v>4</v>
      </c>
      <c r="BN107" s="30" t="s">
        <v>613</v>
      </c>
    </row>
    <row r="108" spans="2:66" customFormat="1" ht="180" hidden="1" customHeight="1" x14ac:dyDescent="0.25">
      <c r="B108" s="128"/>
      <c r="C108" s="50"/>
      <c r="D108" s="27"/>
      <c r="E108" s="1"/>
      <c r="F108" s="27"/>
      <c r="G108" s="5"/>
      <c r="H108" s="66"/>
      <c r="I108" s="107" t="s">
        <v>426</v>
      </c>
      <c r="J108" s="59" t="s">
        <v>614</v>
      </c>
      <c r="K108" s="59"/>
      <c r="L108" s="59"/>
      <c r="M108" s="64" t="s">
        <v>36</v>
      </c>
      <c r="N108" s="3" t="s">
        <v>162</v>
      </c>
      <c r="O108" s="3" t="s">
        <v>177</v>
      </c>
      <c r="P108" s="60" t="s">
        <v>615</v>
      </c>
      <c r="Q108" s="30" t="s">
        <v>616</v>
      </c>
      <c r="R108" s="63"/>
      <c r="S108" s="25"/>
      <c r="T108" s="30"/>
      <c r="U108" s="23"/>
      <c r="V108" s="30"/>
      <c r="W108" s="25"/>
      <c r="X108" s="30"/>
      <c r="Y108" s="25"/>
      <c r="Z108" s="4"/>
      <c r="AA108" s="25"/>
      <c r="AB108" s="30" t="s">
        <v>617</v>
      </c>
      <c r="AC108" s="25">
        <v>11</v>
      </c>
      <c r="AD108" s="30"/>
      <c r="AE108" s="23"/>
      <c r="AF108" s="30"/>
      <c r="AG108" s="23"/>
      <c r="AH108" s="30" t="s">
        <v>618</v>
      </c>
      <c r="AI108" s="23">
        <v>2</v>
      </c>
      <c r="AJ108" s="30"/>
      <c r="AK108" s="23"/>
      <c r="AL108" s="30"/>
      <c r="AM108" s="23"/>
      <c r="AN108" s="30"/>
      <c r="AO108" s="23"/>
      <c r="AP108" s="30"/>
      <c r="AQ108" s="23"/>
      <c r="AR108" s="30" t="s">
        <v>619</v>
      </c>
      <c r="AS108" s="23">
        <v>4</v>
      </c>
      <c r="AT108" s="23"/>
      <c r="AU108" s="23"/>
      <c r="AV108" s="23"/>
      <c r="AW108" s="30"/>
      <c r="AX108" s="23"/>
      <c r="AY108" s="30"/>
      <c r="AZ108" s="23"/>
      <c r="BA108" s="30"/>
      <c r="BB108" s="23"/>
      <c r="BC108" s="30"/>
      <c r="BD108" s="23"/>
      <c r="BE108" s="30"/>
      <c r="BF108" s="25"/>
      <c r="BG108" s="30"/>
      <c r="BH108" s="25"/>
      <c r="BI108" s="63"/>
      <c r="BJ108" s="25"/>
      <c r="BK108" s="30"/>
      <c r="BL108" s="25"/>
      <c r="BM108" s="57">
        <f>+S108+U108+W108+Y108+AA108+AC108+AE108+AG108+AI108+AK108+AM108+AO108+AQ108+AS108+AT108+AX108+AZ108+BB108+BD108+BF108+BH108+BJ108+BL108</f>
        <v>17</v>
      </c>
      <c r="BN108" s="30" t="s">
        <v>620</v>
      </c>
    </row>
    <row r="109" spans="2:66" customFormat="1" ht="68.25" hidden="1" customHeight="1" x14ac:dyDescent="0.25">
      <c r="B109" s="128"/>
      <c r="C109" s="158"/>
      <c r="D109" s="27"/>
      <c r="E109" s="1"/>
      <c r="F109" s="27"/>
      <c r="G109" s="5"/>
      <c r="H109" s="66"/>
      <c r="I109" s="107" t="s">
        <v>426</v>
      </c>
      <c r="J109" s="59" t="s">
        <v>621</v>
      </c>
      <c r="K109" s="59"/>
      <c r="L109" s="59"/>
      <c r="M109" s="64" t="s">
        <v>622</v>
      </c>
      <c r="N109" s="3" t="s">
        <v>162</v>
      </c>
      <c r="O109" s="3" t="s">
        <v>163</v>
      </c>
      <c r="P109" s="60" t="s">
        <v>623</v>
      </c>
      <c r="Q109" s="30" t="s">
        <v>624</v>
      </c>
      <c r="R109" s="63"/>
      <c r="S109" s="25"/>
      <c r="T109" s="30"/>
      <c r="U109" s="23"/>
      <c r="V109" s="30"/>
      <c r="W109" s="25"/>
      <c r="X109" s="30"/>
      <c r="Y109" s="25"/>
      <c r="Z109" s="4"/>
      <c r="AA109" s="25"/>
      <c r="AB109" s="30"/>
      <c r="AC109" s="25"/>
      <c r="AD109" s="30"/>
      <c r="AE109" s="23"/>
      <c r="AF109" s="30"/>
      <c r="AG109" s="23"/>
      <c r="AH109" s="30"/>
      <c r="AI109" s="23"/>
      <c r="AJ109" s="30"/>
      <c r="AK109" s="23"/>
      <c r="AL109" s="30"/>
      <c r="AM109" s="23"/>
      <c r="AN109" s="30"/>
      <c r="AO109" s="23"/>
      <c r="AP109" s="30"/>
      <c r="AQ109" s="23"/>
      <c r="AR109" s="30" t="s">
        <v>625</v>
      </c>
      <c r="AS109" s="23">
        <v>1</v>
      </c>
      <c r="AT109" s="23"/>
      <c r="AU109" s="23"/>
      <c r="AV109" s="23"/>
      <c r="AW109" s="30"/>
      <c r="AX109" s="23"/>
      <c r="AY109" s="30"/>
      <c r="AZ109" s="23"/>
      <c r="BA109" s="30" t="s">
        <v>626</v>
      </c>
      <c r="BB109" s="23">
        <v>1</v>
      </c>
      <c r="BC109" s="30"/>
      <c r="BD109" s="23"/>
      <c r="BE109" s="30"/>
      <c r="BF109" s="25"/>
      <c r="BG109" s="30"/>
      <c r="BH109" s="25"/>
      <c r="BI109" s="63"/>
      <c r="BJ109" s="25"/>
      <c r="BK109" s="30"/>
      <c r="BL109" s="25"/>
      <c r="BM109" s="57">
        <f>+S109+U109+W109+Y109+AA109+AC109+AE109+AG109+AI109+AK109+AM109+AO109+AQ109+AS109+AT109+AX109+AZ109+BB109+BD109+BF109+BH109+BJ109+BL109</f>
        <v>2</v>
      </c>
      <c r="BN109" s="30" t="s">
        <v>627</v>
      </c>
    </row>
    <row r="110" spans="2:66" customFormat="1" ht="68.25" hidden="1" customHeight="1" x14ac:dyDescent="0.25">
      <c r="B110" s="128"/>
      <c r="C110" s="50"/>
      <c r="D110" s="27"/>
      <c r="E110" s="1"/>
      <c r="F110" s="27"/>
      <c r="G110" s="5"/>
      <c r="H110" s="66"/>
      <c r="I110" s="107" t="s">
        <v>426</v>
      </c>
      <c r="J110" s="59" t="s">
        <v>628</v>
      </c>
      <c r="K110" s="59"/>
      <c r="L110" s="59"/>
      <c r="M110" s="64" t="s">
        <v>622</v>
      </c>
      <c r="N110" s="3" t="s">
        <v>162</v>
      </c>
      <c r="O110" s="3" t="s">
        <v>163</v>
      </c>
      <c r="P110" s="60" t="s">
        <v>629</v>
      </c>
      <c r="Q110" s="30" t="s">
        <v>630</v>
      </c>
      <c r="R110" s="63"/>
      <c r="S110" s="25"/>
      <c r="T110" s="30"/>
      <c r="U110" s="23"/>
      <c r="V110" s="30"/>
      <c r="W110" s="25"/>
      <c r="X110" s="30"/>
      <c r="Y110" s="25"/>
      <c r="Z110" s="4"/>
      <c r="AA110" s="25"/>
      <c r="AB110" s="30"/>
      <c r="AC110" s="25"/>
      <c r="AD110" s="30"/>
      <c r="AE110" s="23"/>
      <c r="AF110" s="30"/>
      <c r="AG110" s="23"/>
      <c r="AH110" s="30"/>
      <c r="AI110" s="23"/>
      <c r="AJ110" s="30"/>
      <c r="AK110" s="23"/>
      <c r="AL110" s="30"/>
      <c r="AM110" s="23"/>
      <c r="AN110" s="30"/>
      <c r="AO110" s="23"/>
      <c r="AP110" s="30"/>
      <c r="AQ110" s="23"/>
      <c r="AR110" s="30" t="s">
        <v>118</v>
      </c>
      <c r="AS110" s="23">
        <v>1</v>
      </c>
      <c r="AT110" s="23"/>
      <c r="AU110" s="23"/>
      <c r="AV110" s="23"/>
      <c r="AW110" s="30"/>
      <c r="AX110" s="23"/>
      <c r="AY110" s="30"/>
      <c r="AZ110" s="23"/>
      <c r="BA110" s="30" t="s">
        <v>631</v>
      </c>
      <c r="BB110" s="23">
        <v>2</v>
      </c>
      <c r="BC110" s="30"/>
      <c r="BD110" s="23"/>
      <c r="BE110" s="30"/>
      <c r="BF110" s="25"/>
      <c r="BG110" s="30"/>
      <c r="BH110" s="25"/>
      <c r="BI110" s="63"/>
      <c r="BJ110" s="25"/>
      <c r="BK110" s="30"/>
      <c r="BL110" s="25"/>
      <c r="BM110" s="57">
        <f>+S110+U110+W110+Y110+AA110+AC110+AE110+AG110+AI110+AK110+AM110+AO110+AQ110+AS110+AT110+AX110+AZ110+BB110+BD110+BF110+BH110+BJ110+BL110</f>
        <v>3</v>
      </c>
      <c r="BN110" s="30" t="s">
        <v>632</v>
      </c>
    </row>
    <row r="111" spans="2:66" customFormat="1" ht="68.25" hidden="1" customHeight="1" x14ac:dyDescent="0.25">
      <c r="B111" s="128"/>
      <c r="C111" s="158"/>
      <c r="D111" s="27"/>
      <c r="E111" s="1"/>
      <c r="F111" s="27"/>
      <c r="G111" s="5"/>
      <c r="H111" s="66"/>
      <c r="I111" s="107" t="s">
        <v>426</v>
      </c>
      <c r="J111" s="59" t="s">
        <v>633</v>
      </c>
      <c r="K111" s="59"/>
      <c r="L111" s="59"/>
      <c r="M111" s="64" t="s">
        <v>634</v>
      </c>
      <c r="N111" s="3" t="s">
        <v>162</v>
      </c>
      <c r="O111" s="3" t="s">
        <v>163</v>
      </c>
      <c r="P111" s="60" t="s">
        <v>271</v>
      </c>
      <c r="Q111" s="30" t="s">
        <v>635</v>
      </c>
      <c r="R111" s="63"/>
      <c r="S111" s="25"/>
      <c r="T111" s="30"/>
      <c r="U111" s="23"/>
      <c r="V111" s="30"/>
      <c r="W111" s="25"/>
      <c r="X111" s="30"/>
      <c r="Y111" s="25"/>
      <c r="Z111" s="4"/>
      <c r="AA111" s="25"/>
      <c r="AB111" s="30"/>
      <c r="AC111" s="25"/>
      <c r="AD111" s="30"/>
      <c r="AE111" s="23"/>
      <c r="AF111" s="30"/>
      <c r="AG111" s="23"/>
      <c r="AH111" s="30"/>
      <c r="AI111" s="23"/>
      <c r="AJ111" s="30"/>
      <c r="AK111" s="23"/>
      <c r="AL111" s="30"/>
      <c r="AM111" s="23"/>
      <c r="AN111" s="30"/>
      <c r="AO111" s="23"/>
      <c r="AP111" s="30"/>
      <c r="AQ111" s="23"/>
      <c r="AR111" s="30"/>
      <c r="AS111" s="23"/>
      <c r="AT111" s="23"/>
      <c r="AU111" s="23"/>
      <c r="AV111" s="23"/>
      <c r="AW111" s="30"/>
      <c r="AX111" s="23"/>
      <c r="AY111" s="30"/>
      <c r="AZ111" s="23"/>
      <c r="BA111" s="30"/>
      <c r="BB111" s="23"/>
      <c r="BC111" s="30"/>
      <c r="BD111" s="23"/>
      <c r="BE111" s="30"/>
      <c r="BF111" s="25"/>
      <c r="BG111" s="30"/>
      <c r="BH111" s="25"/>
      <c r="BI111" s="63"/>
      <c r="BJ111" s="25"/>
      <c r="BK111" s="30"/>
      <c r="BL111" s="25"/>
      <c r="BM111" s="29">
        <v>10</v>
      </c>
      <c r="BN111" s="30" t="s">
        <v>636</v>
      </c>
    </row>
    <row r="112" spans="2:66" customFormat="1" ht="68.25" hidden="1" customHeight="1" x14ac:dyDescent="0.25">
      <c r="B112" s="128"/>
      <c r="C112" s="158"/>
      <c r="D112" s="27"/>
      <c r="E112" s="1"/>
      <c r="F112" s="27"/>
      <c r="G112" s="5"/>
      <c r="H112" s="66"/>
      <c r="I112" s="107" t="s">
        <v>426</v>
      </c>
      <c r="J112" s="59" t="s">
        <v>637</v>
      </c>
      <c r="K112" s="59"/>
      <c r="L112" s="59"/>
      <c r="M112" s="64" t="s">
        <v>638</v>
      </c>
      <c r="N112" s="3" t="s">
        <v>162</v>
      </c>
      <c r="O112" s="3" t="s">
        <v>163</v>
      </c>
      <c r="P112" s="60" t="s">
        <v>639</v>
      </c>
      <c r="Q112" s="30" t="s">
        <v>640</v>
      </c>
      <c r="R112" s="63"/>
      <c r="S112" s="25"/>
      <c r="T112" s="30"/>
      <c r="U112" s="23"/>
      <c r="V112" s="30"/>
      <c r="W112" s="25"/>
      <c r="X112" s="30"/>
      <c r="Y112" s="25"/>
      <c r="Z112" s="4"/>
      <c r="AA112" s="25"/>
      <c r="AB112" s="30"/>
      <c r="AC112" s="25"/>
      <c r="AD112" s="30"/>
      <c r="AE112" s="23"/>
      <c r="AF112" s="30"/>
      <c r="AG112" s="23"/>
      <c r="AH112" s="30"/>
      <c r="AI112" s="23"/>
      <c r="AJ112" s="30"/>
      <c r="AK112" s="23"/>
      <c r="AL112" s="30"/>
      <c r="AM112" s="23"/>
      <c r="AN112" s="30"/>
      <c r="AO112" s="23"/>
      <c r="AP112" s="30"/>
      <c r="AQ112" s="23"/>
      <c r="AR112" s="30"/>
      <c r="AS112" s="23"/>
      <c r="AT112" s="23"/>
      <c r="AU112" s="23"/>
      <c r="AV112" s="23"/>
      <c r="AW112" s="30"/>
      <c r="AX112" s="23"/>
      <c r="AY112" s="30"/>
      <c r="AZ112" s="23"/>
      <c r="BA112" s="30"/>
      <c r="BB112" s="23"/>
      <c r="BC112" s="30"/>
      <c r="BD112" s="23"/>
      <c r="BE112" s="30"/>
      <c r="BF112" s="25"/>
      <c r="BG112" s="30"/>
      <c r="BH112" s="25"/>
      <c r="BI112" s="63"/>
      <c r="BJ112" s="25"/>
      <c r="BK112" s="30"/>
      <c r="BL112" s="25"/>
      <c r="BM112" s="29" t="s">
        <v>157</v>
      </c>
      <c r="BN112" s="30" t="s">
        <v>641</v>
      </c>
    </row>
    <row r="113" spans="2:66" customFormat="1" ht="170.25" hidden="1" customHeight="1" x14ac:dyDescent="0.25">
      <c r="B113" s="128"/>
      <c r="C113" s="158"/>
      <c r="D113" s="27"/>
      <c r="E113" s="1"/>
      <c r="F113" s="27"/>
      <c r="G113" s="5"/>
      <c r="H113" s="66"/>
      <c r="I113" s="107" t="s">
        <v>426</v>
      </c>
      <c r="J113" s="68" t="s">
        <v>642</v>
      </c>
      <c r="K113" s="68" t="s">
        <v>643</v>
      </c>
      <c r="L113" s="68"/>
      <c r="M113" s="69" t="s">
        <v>197</v>
      </c>
      <c r="N113" s="70" t="s">
        <v>162</v>
      </c>
      <c r="O113" s="70" t="s">
        <v>210</v>
      </c>
      <c r="P113" s="71" t="s">
        <v>644</v>
      </c>
      <c r="Q113" s="30" t="s">
        <v>645</v>
      </c>
      <c r="R113" s="63"/>
      <c r="S113" s="25"/>
      <c r="T113" s="30"/>
      <c r="U113" s="23"/>
      <c r="V113" s="30"/>
      <c r="W113" s="25"/>
      <c r="X113" s="30"/>
      <c r="Y113" s="25"/>
      <c r="Z113" s="4"/>
      <c r="AA113" s="25"/>
      <c r="AB113" s="30" t="s">
        <v>646</v>
      </c>
      <c r="AC113" s="25">
        <v>11</v>
      </c>
      <c r="AD113" s="30"/>
      <c r="AE113" s="23"/>
      <c r="AF113" s="30"/>
      <c r="AG113" s="23"/>
      <c r="AH113" s="30" t="s">
        <v>618</v>
      </c>
      <c r="AI113" s="23">
        <v>2</v>
      </c>
      <c r="AJ113" s="30"/>
      <c r="AK113" s="23"/>
      <c r="AL113" s="30"/>
      <c r="AM113" s="23"/>
      <c r="AN113" s="30"/>
      <c r="AO113" s="23"/>
      <c r="AP113" s="30"/>
      <c r="AQ113" s="23"/>
      <c r="AR113" s="30" t="s">
        <v>619</v>
      </c>
      <c r="AS113" s="23">
        <v>4</v>
      </c>
      <c r="AT113" s="23"/>
      <c r="AU113" s="23"/>
      <c r="AV113" s="23"/>
      <c r="AW113" s="30"/>
      <c r="AX113" s="23"/>
      <c r="AY113" s="30"/>
      <c r="AZ113" s="23"/>
      <c r="BA113" s="30"/>
      <c r="BB113" s="23"/>
      <c r="BC113" s="30"/>
      <c r="BD113" s="23"/>
      <c r="BE113" s="30"/>
      <c r="BF113" s="25"/>
      <c r="BG113" s="30"/>
      <c r="BH113" s="25"/>
      <c r="BI113" s="63"/>
      <c r="BJ113" s="25"/>
      <c r="BK113" s="30"/>
      <c r="BL113" s="25"/>
      <c r="BM113" s="57">
        <f>+S113+U113+W113+Y113+AA113+AC113+AE113+AG113+AI113+AK113+AM113+AO113+AQ113+AS113+AT113+AX113+AZ113+BB113+BD113+BF113+BH113+BJ113+BL113</f>
        <v>17</v>
      </c>
      <c r="BN113" s="72" t="s">
        <v>647</v>
      </c>
    </row>
    <row r="114" spans="2:66" customFormat="1" ht="68.25" hidden="1" customHeight="1" thickBot="1" x14ac:dyDescent="0.3">
      <c r="B114" s="159"/>
      <c r="C114" s="160"/>
      <c r="D114" s="82"/>
      <c r="E114" s="81"/>
      <c r="F114" s="82"/>
      <c r="G114" s="161"/>
      <c r="H114" s="121"/>
      <c r="I114" s="122" t="s">
        <v>426</v>
      </c>
      <c r="J114" s="83" t="s">
        <v>648</v>
      </c>
      <c r="K114" s="83"/>
      <c r="L114" s="83"/>
      <c r="M114" s="141" t="s">
        <v>649</v>
      </c>
      <c r="N114" s="85" t="s">
        <v>162</v>
      </c>
      <c r="O114" s="85" t="s">
        <v>163</v>
      </c>
      <c r="P114" s="125" t="s">
        <v>268</v>
      </c>
      <c r="Q114" s="35" t="s">
        <v>650</v>
      </c>
      <c r="R114" s="87"/>
      <c r="S114" s="88"/>
      <c r="T114" s="35"/>
      <c r="U114" s="86"/>
      <c r="V114" s="35"/>
      <c r="W114" s="88"/>
      <c r="X114" s="35"/>
      <c r="Y114" s="88"/>
      <c r="Z114" s="18"/>
      <c r="AA114" s="88"/>
      <c r="AB114" s="35"/>
      <c r="AC114" s="88"/>
      <c r="AD114" s="35"/>
      <c r="AE114" s="86"/>
      <c r="AF114" s="35"/>
      <c r="AG114" s="86"/>
      <c r="AH114" s="35"/>
      <c r="AI114" s="86"/>
      <c r="AJ114" s="35" t="s">
        <v>651</v>
      </c>
      <c r="AK114" s="86">
        <v>8</v>
      </c>
      <c r="AL114" s="35"/>
      <c r="AM114" s="86"/>
      <c r="AN114" s="35"/>
      <c r="AO114" s="86"/>
      <c r="AP114" s="35"/>
      <c r="AQ114" s="86"/>
      <c r="AR114" s="35"/>
      <c r="AS114" s="86"/>
      <c r="AT114" s="86"/>
      <c r="AU114" s="86"/>
      <c r="AV114" s="86"/>
      <c r="AW114" s="35"/>
      <c r="AX114" s="86"/>
      <c r="AY114" s="35"/>
      <c r="AZ114" s="86"/>
      <c r="BA114" s="35"/>
      <c r="BB114" s="86"/>
      <c r="BC114" s="35"/>
      <c r="BD114" s="86"/>
      <c r="BE114" s="35"/>
      <c r="BF114" s="88"/>
      <c r="BG114" s="35"/>
      <c r="BH114" s="88"/>
      <c r="BI114" s="87"/>
      <c r="BJ114" s="88"/>
      <c r="BK114" s="35"/>
      <c r="BL114" s="88"/>
      <c r="BM114" s="80">
        <f>+S114+U114+W114+Y114+AA114+AC114+AE114+AG114+AI114+AK114+AM114+AO114+AQ114+AS114+AT114+AX114+AZ114+BB114+BD114+BF114+BH114+BJ114+BL114</f>
        <v>8</v>
      </c>
      <c r="BN114" s="35" t="s">
        <v>652</v>
      </c>
    </row>
    <row r="115" spans="2:66" customFormat="1" ht="68.25" hidden="1" customHeight="1" thickTop="1" x14ac:dyDescent="0.25">
      <c r="B115" s="162">
        <v>5</v>
      </c>
      <c r="C115" s="163" t="s">
        <v>23</v>
      </c>
      <c r="D115" s="164" t="s">
        <v>653</v>
      </c>
      <c r="E115" s="165">
        <v>32904</v>
      </c>
      <c r="F115" s="166">
        <v>35657</v>
      </c>
      <c r="G115" s="131">
        <v>39200</v>
      </c>
      <c r="H115" s="132" t="s">
        <v>654</v>
      </c>
      <c r="I115" s="149" t="s">
        <v>655</v>
      </c>
      <c r="J115" s="167" t="s">
        <v>656</v>
      </c>
      <c r="K115" s="52"/>
      <c r="L115" s="52"/>
      <c r="M115" s="64" t="s">
        <v>657</v>
      </c>
      <c r="N115" s="53" t="s">
        <v>162</v>
      </c>
      <c r="O115" s="53" t="s">
        <v>545</v>
      </c>
      <c r="P115" s="54" t="s">
        <v>658</v>
      </c>
      <c r="Q115" s="34" t="s">
        <v>659</v>
      </c>
      <c r="R115" s="34" t="s">
        <v>660</v>
      </c>
      <c r="S115" s="97">
        <v>8</v>
      </c>
      <c r="T115" s="34"/>
      <c r="U115" s="55"/>
      <c r="V115" s="34"/>
      <c r="W115" s="97"/>
      <c r="X115" s="34"/>
      <c r="Y115" s="97"/>
      <c r="Z115" s="17"/>
      <c r="AA115" s="97"/>
      <c r="AB115" s="34"/>
      <c r="AC115" s="97"/>
      <c r="AD115" s="34" t="s">
        <v>661</v>
      </c>
      <c r="AE115" s="55">
        <v>3</v>
      </c>
      <c r="AF115" s="34"/>
      <c r="AG115" s="55"/>
      <c r="AH115" s="34"/>
      <c r="AI115" s="55"/>
      <c r="AJ115" s="34"/>
      <c r="AK115" s="55"/>
      <c r="AL115" s="34" t="s">
        <v>662</v>
      </c>
      <c r="AM115" s="55">
        <v>2</v>
      </c>
      <c r="AN115" s="34" t="s">
        <v>663</v>
      </c>
      <c r="AO115" s="55">
        <v>1</v>
      </c>
      <c r="AP115" s="34"/>
      <c r="AQ115" s="55"/>
      <c r="AR115" s="34"/>
      <c r="AS115" s="55"/>
      <c r="AT115" s="55">
        <v>8</v>
      </c>
      <c r="AU115" s="55"/>
      <c r="AV115" s="55">
        <v>3</v>
      </c>
      <c r="AW115" s="34"/>
      <c r="AX115" s="55"/>
      <c r="AY115" s="34"/>
      <c r="AZ115" s="55"/>
      <c r="BA115" s="34"/>
      <c r="BB115" s="55"/>
      <c r="BC115" s="34"/>
      <c r="BD115" s="55"/>
      <c r="BE115" s="34"/>
      <c r="BF115" s="97"/>
      <c r="BG115" s="34"/>
      <c r="BH115" s="97"/>
      <c r="BI115" s="96"/>
      <c r="BJ115" s="97"/>
      <c r="BK115" s="34"/>
      <c r="BL115" s="97"/>
      <c r="BM115" s="168">
        <v>40</v>
      </c>
      <c r="BN115" s="34" t="s">
        <v>664</v>
      </c>
    </row>
    <row r="116" spans="2:66" customFormat="1" ht="88.5" hidden="1" customHeight="1" x14ac:dyDescent="0.25">
      <c r="B116" s="47"/>
      <c r="C116" s="163"/>
      <c r="D116" s="27" t="s">
        <v>665</v>
      </c>
      <c r="E116" s="1" t="s">
        <v>666</v>
      </c>
      <c r="F116" s="27" t="s">
        <v>667</v>
      </c>
      <c r="G116" s="5" t="s">
        <v>668</v>
      </c>
      <c r="H116" s="66" t="s">
        <v>669</v>
      </c>
      <c r="I116" s="149" t="s">
        <v>655</v>
      </c>
      <c r="J116" s="52" t="s">
        <v>670</v>
      </c>
      <c r="K116" s="59"/>
      <c r="L116" s="59"/>
      <c r="M116" s="64" t="s">
        <v>657</v>
      </c>
      <c r="N116" s="53" t="s">
        <v>162</v>
      </c>
      <c r="O116" s="3" t="s">
        <v>545</v>
      </c>
      <c r="P116" s="60" t="s">
        <v>671</v>
      </c>
      <c r="Q116" s="34" t="s">
        <v>672</v>
      </c>
      <c r="R116" s="63"/>
      <c r="S116" s="25"/>
      <c r="T116" s="30"/>
      <c r="U116" s="23"/>
      <c r="V116" s="30"/>
      <c r="W116" s="25"/>
      <c r="X116" s="30"/>
      <c r="Y116" s="25"/>
      <c r="Z116" s="4"/>
      <c r="AA116" s="25"/>
      <c r="AB116" s="30"/>
      <c r="AC116" s="25"/>
      <c r="AD116" s="30"/>
      <c r="AE116" s="23"/>
      <c r="AF116" s="30"/>
      <c r="AG116" s="23"/>
      <c r="AH116" s="30"/>
      <c r="AI116" s="23"/>
      <c r="AJ116" s="30"/>
      <c r="AK116" s="23"/>
      <c r="AL116" s="30"/>
      <c r="AM116" s="23"/>
      <c r="AN116" s="30" t="s">
        <v>51</v>
      </c>
      <c r="AO116" s="23"/>
      <c r="AP116" s="30"/>
      <c r="AQ116" s="23"/>
      <c r="AR116" s="30"/>
      <c r="AS116" s="23"/>
      <c r="AT116" s="23"/>
      <c r="AU116" s="23"/>
      <c r="AV116" s="23"/>
      <c r="AW116" s="30"/>
      <c r="AX116" s="23"/>
      <c r="AY116" s="30"/>
      <c r="AZ116" s="23"/>
      <c r="BA116" s="30"/>
      <c r="BB116" s="23"/>
      <c r="BC116" s="30"/>
      <c r="BD116" s="23"/>
      <c r="BE116" s="30"/>
      <c r="BF116" s="25"/>
      <c r="BG116" s="30"/>
      <c r="BH116" s="25"/>
      <c r="BI116" s="63"/>
      <c r="BJ116" s="25"/>
      <c r="BK116" s="30"/>
      <c r="BL116" s="25"/>
      <c r="BM116" s="31">
        <v>23</v>
      </c>
      <c r="BN116" s="30" t="s">
        <v>673</v>
      </c>
    </row>
    <row r="117" spans="2:66" customFormat="1" ht="74.25" hidden="1" customHeight="1" x14ac:dyDescent="0.25">
      <c r="B117" s="47"/>
      <c r="C117" s="163"/>
      <c r="D117" s="27" t="s">
        <v>674</v>
      </c>
      <c r="E117" s="165">
        <v>6630</v>
      </c>
      <c r="F117" s="169">
        <v>7190</v>
      </c>
      <c r="G117" s="131">
        <v>8213</v>
      </c>
      <c r="H117" s="66" t="s">
        <v>675</v>
      </c>
      <c r="I117" s="149" t="s">
        <v>655</v>
      </c>
      <c r="J117" s="52" t="s">
        <v>676</v>
      </c>
      <c r="K117" s="59"/>
      <c r="L117" s="59"/>
      <c r="M117" s="64" t="s">
        <v>657</v>
      </c>
      <c r="N117" s="3" t="s">
        <v>162</v>
      </c>
      <c r="O117" s="3" t="s">
        <v>545</v>
      </c>
      <c r="P117" s="60" t="s">
        <v>677</v>
      </c>
      <c r="Q117" s="34" t="s">
        <v>678</v>
      </c>
      <c r="R117" s="63"/>
      <c r="S117" s="25"/>
      <c r="T117" s="30"/>
      <c r="U117" s="23"/>
      <c r="V117" s="30"/>
      <c r="W117" s="25"/>
      <c r="X117" s="30"/>
      <c r="Y117" s="25"/>
      <c r="Z117" s="4"/>
      <c r="AA117" s="25"/>
      <c r="AB117" s="30"/>
      <c r="AC117" s="25"/>
      <c r="AD117" s="30"/>
      <c r="AE117" s="23"/>
      <c r="AF117" s="30"/>
      <c r="AG117" s="23"/>
      <c r="AH117" s="30"/>
      <c r="AI117" s="23"/>
      <c r="AJ117" s="30"/>
      <c r="AK117" s="23"/>
      <c r="AL117" s="30"/>
      <c r="AM117" s="23"/>
      <c r="AN117" s="30"/>
      <c r="AO117" s="24" t="s">
        <v>679</v>
      </c>
      <c r="AP117" s="30"/>
      <c r="AQ117" s="23"/>
      <c r="AR117" s="30"/>
      <c r="AS117" s="23"/>
      <c r="AT117" s="24" t="s">
        <v>680</v>
      </c>
      <c r="AU117" s="24"/>
      <c r="AV117" s="23"/>
      <c r="AW117" s="30"/>
      <c r="AX117" s="23"/>
      <c r="AY117" s="30"/>
      <c r="AZ117" s="23"/>
      <c r="BA117" s="30"/>
      <c r="BB117" s="23"/>
      <c r="BC117" s="30"/>
      <c r="BD117" s="23"/>
      <c r="BE117" s="30"/>
      <c r="BF117" s="25"/>
      <c r="BG117" s="30"/>
      <c r="BH117" s="25"/>
      <c r="BI117" s="63"/>
      <c r="BJ117" s="25"/>
      <c r="BK117" s="30"/>
      <c r="BL117" s="25"/>
      <c r="BM117" s="31" t="s">
        <v>157</v>
      </c>
      <c r="BN117" s="30" t="s">
        <v>681</v>
      </c>
    </row>
    <row r="118" spans="2:66" customFormat="1" ht="74.25" hidden="1" customHeight="1" x14ac:dyDescent="0.25">
      <c r="B118" s="47"/>
      <c r="C118" s="163"/>
      <c r="D118" s="27"/>
      <c r="E118" s="165"/>
      <c r="F118" s="169"/>
      <c r="G118" s="131"/>
      <c r="H118" s="66"/>
      <c r="I118" s="149" t="s">
        <v>655</v>
      </c>
      <c r="J118" s="52" t="s">
        <v>676</v>
      </c>
      <c r="K118" s="59"/>
      <c r="L118" s="59"/>
      <c r="M118" s="64" t="s">
        <v>657</v>
      </c>
      <c r="N118" s="3" t="s">
        <v>162</v>
      </c>
      <c r="O118" s="3" t="s">
        <v>545</v>
      </c>
      <c r="P118" s="60"/>
      <c r="Q118" s="34" t="s">
        <v>682</v>
      </c>
      <c r="R118" s="63"/>
      <c r="S118" s="25"/>
      <c r="T118" s="30"/>
      <c r="U118" s="23"/>
      <c r="V118" s="30"/>
      <c r="W118" s="25"/>
      <c r="X118" s="30"/>
      <c r="Y118" s="25"/>
      <c r="Z118" s="4"/>
      <c r="AA118" s="25"/>
      <c r="AB118" s="30"/>
      <c r="AC118" s="25"/>
      <c r="AD118" s="30"/>
      <c r="AE118" s="23"/>
      <c r="AF118" s="30"/>
      <c r="AG118" s="23"/>
      <c r="AH118" s="30"/>
      <c r="AI118" s="23"/>
      <c r="AJ118" s="30"/>
      <c r="AK118" s="23"/>
      <c r="AL118" s="30"/>
      <c r="AM118" s="23"/>
      <c r="AN118" s="30" t="s">
        <v>663</v>
      </c>
      <c r="AO118" s="24"/>
      <c r="AP118" s="30"/>
      <c r="AQ118" s="23"/>
      <c r="AR118" s="30"/>
      <c r="AS118" s="23"/>
      <c r="AT118" s="24"/>
      <c r="AU118" s="24"/>
      <c r="AV118" s="23"/>
      <c r="AW118" s="30"/>
      <c r="AX118" s="23"/>
      <c r="AY118" s="30"/>
      <c r="AZ118" s="23"/>
      <c r="BA118" s="30"/>
      <c r="BB118" s="23"/>
      <c r="BC118" s="30"/>
      <c r="BD118" s="23"/>
      <c r="BE118" s="30"/>
      <c r="BF118" s="25"/>
      <c r="BG118" s="30"/>
      <c r="BH118" s="25"/>
      <c r="BI118" s="63"/>
      <c r="BJ118" s="25"/>
      <c r="BK118" s="30"/>
      <c r="BL118" s="25"/>
      <c r="BM118" s="31" t="s">
        <v>157</v>
      </c>
      <c r="BN118" s="30" t="s">
        <v>683</v>
      </c>
    </row>
    <row r="119" spans="2:66" customFormat="1" ht="94.5" hidden="1" customHeight="1" x14ac:dyDescent="0.25">
      <c r="B119" s="47"/>
      <c r="C119" s="163"/>
      <c r="D119" s="27"/>
      <c r="E119" s="165"/>
      <c r="F119" s="169"/>
      <c r="G119" s="131"/>
      <c r="H119" s="66"/>
      <c r="I119" s="149" t="s">
        <v>655</v>
      </c>
      <c r="J119" s="52" t="s">
        <v>676</v>
      </c>
      <c r="K119" s="59"/>
      <c r="L119" s="59"/>
      <c r="M119" s="64" t="s">
        <v>657</v>
      </c>
      <c r="N119" s="3" t="s">
        <v>162</v>
      </c>
      <c r="O119" s="3" t="s">
        <v>545</v>
      </c>
      <c r="P119" s="60" t="s">
        <v>451</v>
      </c>
      <c r="Q119" s="30" t="s">
        <v>684</v>
      </c>
      <c r="R119" s="63"/>
      <c r="S119" s="25"/>
      <c r="T119" s="30"/>
      <c r="U119" s="23"/>
      <c r="V119" s="30"/>
      <c r="W119" s="25"/>
      <c r="X119" s="30"/>
      <c r="Y119" s="25"/>
      <c r="Z119" s="4"/>
      <c r="AA119" s="25"/>
      <c r="AB119" s="30"/>
      <c r="AC119" s="25"/>
      <c r="AD119" s="30"/>
      <c r="AE119" s="23"/>
      <c r="AF119" s="30"/>
      <c r="AG119" s="23"/>
      <c r="AH119" s="30"/>
      <c r="AI119" s="23"/>
      <c r="AJ119" s="30" t="s">
        <v>146</v>
      </c>
      <c r="AK119" s="23"/>
      <c r="AL119" s="30"/>
      <c r="AM119" s="23"/>
      <c r="AN119" s="30" t="s">
        <v>685</v>
      </c>
      <c r="AO119" s="24"/>
      <c r="AP119" s="30"/>
      <c r="AQ119" s="23"/>
      <c r="AR119" s="30"/>
      <c r="AS119" s="23"/>
      <c r="AT119" s="24" t="s">
        <v>686</v>
      </c>
      <c r="AU119" s="24"/>
      <c r="AV119" s="23"/>
      <c r="AW119" s="30"/>
      <c r="AX119" s="23"/>
      <c r="AY119" s="30"/>
      <c r="AZ119" s="23"/>
      <c r="BA119" s="30"/>
      <c r="BB119" s="23"/>
      <c r="BC119" s="30"/>
      <c r="BD119" s="23"/>
      <c r="BE119" s="30"/>
      <c r="BF119" s="25"/>
      <c r="BG119" s="30"/>
      <c r="BH119" s="25"/>
      <c r="BI119" s="63"/>
      <c r="BJ119" s="25"/>
      <c r="BK119" s="30"/>
      <c r="BL119" s="25"/>
      <c r="BM119" s="31" t="s">
        <v>157</v>
      </c>
      <c r="BN119" s="30" t="s">
        <v>681</v>
      </c>
    </row>
    <row r="120" spans="2:66" customFormat="1" ht="111" hidden="1" customHeight="1" x14ac:dyDescent="0.25">
      <c r="B120" s="47"/>
      <c r="C120" s="104" t="s">
        <v>24</v>
      </c>
      <c r="D120" s="170"/>
      <c r="E120" s="169"/>
      <c r="F120" s="169"/>
      <c r="G120" s="171"/>
      <c r="H120" s="66"/>
      <c r="I120" s="149" t="s">
        <v>376</v>
      </c>
      <c r="J120" s="24" t="s">
        <v>687</v>
      </c>
      <c r="K120" s="23"/>
      <c r="L120" s="24" t="s">
        <v>688</v>
      </c>
      <c r="M120" s="24" t="s">
        <v>428</v>
      </c>
      <c r="N120" s="3" t="s">
        <v>162</v>
      </c>
      <c r="O120" s="3" t="s">
        <v>210</v>
      </c>
      <c r="P120" s="23" t="s">
        <v>451</v>
      </c>
      <c r="Q120" s="72" t="s">
        <v>689</v>
      </c>
      <c r="R120" s="72" t="s">
        <v>690</v>
      </c>
      <c r="S120" s="25">
        <v>9</v>
      </c>
      <c r="T120" s="30"/>
      <c r="U120" s="23"/>
      <c r="V120" s="30"/>
      <c r="W120" s="25"/>
      <c r="X120" s="30"/>
      <c r="Y120" s="25"/>
      <c r="Z120" s="4"/>
      <c r="AA120" s="25"/>
      <c r="AB120" s="30"/>
      <c r="AC120" s="25"/>
      <c r="AD120" s="30" t="s">
        <v>691</v>
      </c>
      <c r="AE120" s="23">
        <v>4</v>
      </c>
      <c r="AF120" s="30"/>
      <c r="AG120" s="23"/>
      <c r="AH120" s="30" t="s">
        <v>692</v>
      </c>
      <c r="AI120" s="23">
        <v>2</v>
      </c>
      <c r="AJ120" s="30"/>
      <c r="AK120" s="23"/>
      <c r="AL120" s="30"/>
      <c r="AM120" s="23"/>
      <c r="AN120" s="30" t="s">
        <v>693</v>
      </c>
      <c r="AO120" s="23">
        <v>3</v>
      </c>
      <c r="AP120" s="30"/>
      <c r="AQ120" s="23"/>
      <c r="AR120" s="30" t="s">
        <v>694</v>
      </c>
      <c r="AS120" s="23">
        <v>8</v>
      </c>
      <c r="AT120" s="23"/>
      <c r="AU120" s="23"/>
      <c r="AV120" s="23"/>
      <c r="AW120" s="72" t="s">
        <v>303</v>
      </c>
      <c r="AX120" s="23">
        <v>12</v>
      </c>
      <c r="AY120" s="30"/>
      <c r="AZ120" s="23"/>
      <c r="BA120" s="30"/>
      <c r="BB120" s="23"/>
      <c r="BC120" s="30" t="s">
        <v>695</v>
      </c>
      <c r="BD120" s="23">
        <v>6</v>
      </c>
      <c r="BE120" s="30"/>
      <c r="BF120" s="25"/>
      <c r="BG120" s="30"/>
      <c r="BH120" s="25"/>
      <c r="BI120" s="63"/>
      <c r="BJ120" s="25"/>
      <c r="BK120" s="30"/>
      <c r="BL120" s="25"/>
      <c r="BM120" s="57">
        <f>+S120+U120+W120+Y120+AA120+AC120+AE120+AG120+AI120+AK120+AM120+AO120+AQ120+AS120+AT120+AX120+AZ120+BB120+BD120+BF120+BH120+BJ120+BL120</f>
        <v>44</v>
      </c>
      <c r="BN120" s="30" t="s">
        <v>696</v>
      </c>
    </row>
    <row r="121" spans="2:66" customFormat="1" ht="139.5" hidden="1" customHeight="1" x14ac:dyDescent="0.25">
      <c r="B121" s="47"/>
      <c r="C121" s="104" t="s">
        <v>25</v>
      </c>
      <c r="D121" s="27"/>
      <c r="E121" s="169"/>
      <c r="F121" s="169"/>
      <c r="G121" s="131"/>
      <c r="H121" s="66"/>
      <c r="I121" s="115" t="s">
        <v>697</v>
      </c>
      <c r="J121" s="68" t="s">
        <v>698</v>
      </c>
      <c r="K121" s="68"/>
      <c r="L121" s="68"/>
      <c r="M121" s="69" t="s">
        <v>176</v>
      </c>
      <c r="N121" s="70" t="s">
        <v>162</v>
      </c>
      <c r="O121" s="3" t="s">
        <v>545</v>
      </c>
      <c r="P121" s="71" t="s">
        <v>699</v>
      </c>
      <c r="Q121" s="72" t="s">
        <v>700</v>
      </c>
      <c r="R121" s="63"/>
      <c r="S121" s="74"/>
      <c r="T121" s="72"/>
      <c r="U121" s="73"/>
      <c r="V121" s="72"/>
      <c r="W121" s="74"/>
      <c r="X121" s="72"/>
      <c r="Y121" s="74"/>
      <c r="Z121" s="22"/>
      <c r="AA121" s="74"/>
      <c r="AB121" s="72"/>
      <c r="AC121" s="74"/>
      <c r="AD121" s="72"/>
      <c r="AE121" s="73"/>
      <c r="AF121" s="72"/>
      <c r="AG121" s="73"/>
      <c r="AH121" s="72"/>
      <c r="AI121" s="73"/>
      <c r="AJ121" s="72"/>
      <c r="AK121" s="73"/>
      <c r="AL121" s="72"/>
      <c r="AM121" s="73"/>
      <c r="AN121" s="72"/>
      <c r="AO121" s="73"/>
      <c r="AP121" s="72"/>
      <c r="AQ121" s="73"/>
      <c r="AR121" s="72"/>
      <c r="AS121" s="73"/>
      <c r="AT121" s="73"/>
      <c r="AU121" s="73"/>
      <c r="AV121" s="73"/>
      <c r="AW121" s="72"/>
      <c r="AX121" s="73"/>
      <c r="AY121" s="72"/>
      <c r="AZ121" s="73"/>
      <c r="BA121" s="72"/>
      <c r="BB121" s="73"/>
      <c r="BC121" s="72"/>
      <c r="BD121" s="73"/>
      <c r="BE121" s="72"/>
      <c r="BF121" s="74"/>
      <c r="BG121" s="72"/>
      <c r="BH121" s="74"/>
      <c r="BI121" s="75"/>
      <c r="BJ121" s="74"/>
      <c r="BK121" s="72"/>
      <c r="BL121" s="74"/>
      <c r="BM121" s="172" t="s">
        <v>157</v>
      </c>
      <c r="BN121" s="72" t="s">
        <v>701</v>
      </c>
    </row>
    <row r="122" spans="2:66" customFormat="1" ht="74.25" hidden="1" customHeight="1" x14ac:dyDescent="0.25">
      <c r="B122" s="47"/>
      <c r="C122" s="104"/>
      <c r="D122" s="27"/>
      <c r="E122" s="169"/>
      <c r="F122" s="169"/>
      <c r="G122" s="131"/>
      <c r="H122" s="66"/>
      <c r="I122" s="115" t="s">
        <v>697</v>
      </c>
      <c r="J122" s="68" t="s">
        <v>702</v>
      </c>
      <c r="K122" s="68"/>
      <c r="L122" s="68"/>
      <c r="M122" s="69" t="s">
        <v>176</v>
      </c>
      <c r="N122" s="70" t="s">
        <v>162</v>
      </c>
      <c r="O122" s="3" t="s">
        <v>545</v>
      </c>
      <c r="P122" s="71" t="s">
        <v>703</v>
      </c>
      <c r="Q122" s="72" t="s">
        <v>704</v>
      </c>
      <c r="R122" s="63"/>
      <c r="S122" s="74"/>
      <c r="T122" s="72"/>
      <c r="U122" s="73"/>
      <c r="V122" s="72"/>
      <c r="W122" s="74"/>
      <c r="X122" s="72"/>
      <c r="Y122" s="74"/>
      <c r="Z122" s="22"/>
      <c r="AA122" s="74"/>
      <c r="AB122" s="72"/>
      <c r="AC122" s="74"/>
      <c r="AD122" s="72"/>
      <c r="AE122" s="73"/>
      <c r="AF122" s="72"/>
      <c r="AG122" s="73"/>
      <c r="AH122" s="72"/>
      <c r="AI122" s="73"/>
      <c r="AJ122" s="72"/>
      <c r="AK122" s="73"/>
      <c r="AL122" s="72"/>
      <c r="AM122" s="73"/>
      <c r="AN122" s="72" t="s">
        <v>705</v>
      </c>
      <c r="AO122" s="73"/>
      <c r="AP122" s="72"/>
      <c r="AQ122" s="73"/>
      <c r="AR122" s="72"/>
      <c r="AS122" s="73"/>
      <c r="AT122" s="73"/>
      <c r="AU122" s="73"/>
      <c r="AV122" s="73"/>
      <c r="AW122" s="72"/>
      <c r="AX122" s="73"/>
      <c r="AY122" s="72"/>
      <c r="AZ122" s="73"/>
      <c r="BA122" s="72"/>
      <c r="BB122" s="73"/>
      <c r="BC122" s="72"/>
      <c r="BD122" s="73"/>
      <c r="BE122" s="72"/>
      <c r="BF122" s="74"/>
      <c r="BG122" s="72"/>
      <c r="BH122" s="74"/>
      <c r="BI122" s="75"/>
      <c r="BJ122" s="74"/>
      <c r="BK122" s="72"/>
      <c r="BL122" s="74"/>
      <c r="BM122" s="76" t="s">
        <v>157</v>
      </c>
      <c r="BN122" s="72" t="s">
        <v>706</v>
      </c>
    </row>
    <row r="123" spans="2:66" customFormat="1" ht="74.25" hidden="1" customHeight="1" x14ac:dyDescent="0.25">
      <c r="B123" s="47"/>
      <c r="C123" s="104"/>
      <c r="D123" s="27"/>
      <c r="E123" s="169"/>
      <c r="F123" s="169"/>
      <c r="G123" s="131"/>
      <c r="H123" s="66"/>
      <c r="I123" s="115" t="s">
        <v>697</v>
      </c>
      <c r="J123" s="59" t="s">
        <v>707</v>
      </c>
      <c r="K123" s="59"/>
      <c r="L123" s="59"/>
      <c r="M123" s="69" t="s">
        <v>176</v>
      </c>
      <c r="N123" s="70" t="s">
        <v>162</v>
      </c>
      <c r="O123" s="3" t="s">
        <v>545</v>
      </c>
      <c r="P123" s="71" t="s">
        <v>708</v>
      </c>
      <c r="Q123" s="30" t="s">
        <v>709</v>
      </c>
      <c r="R123" s="63"/>
      <c r="S123" s="74"/>
      <c r="T123" s="72"/>
      <c r="U123" s="73"/>
      <c r="V123" s="72"/>
      <c r="W123" s="74"/>
      <c r="X123" s="72"/>
      <c r="Y123" s="74"/>
      <c r="Z123" s="22"/>
      <c r="AA123" s="74"/>
      <c r="AB123" s="72"/>
      <c r="AC123" s="74"/>
      <c r="AD123" s="72"/>
      <c r="AE123" s="73"/>
      <c r="AF123" s="72"/>
      <c r="AG123" s="73"/>
      <c r="AH123" s="72"/>
      <c r="AI123" s="73"/>
      <c r="AJ123" s="72"/>
      <c r="AK123" s="73"/>
      <c r="AL123" s="72"/>
      <c r="AM123" s="73"/>
      <c r="AN123" s="72" t="s">
        <v>51</v>
      </c>
      <c r="AO123" s="73"/>
      <c r="AP123" s="72"/>
      <c r="AQ123" s="73"/>
      <c r="AR123" s="72"/>
      <c r="AS123" s="73"/>
      <c r="AT123" s="73"/>
      <c r="AU123" s="73"/>
      <c r="AV123" s="73"/>
      <c r="AW123" s="72" t="s">
        <v>303</v>
      </c>
      <c r="AX123" s="73"/>
      <c r="AY123" s="72"/>
      <c r="AZ123" s="73"/>
      <c r="BA123" s="72"/>
      <c r="BB123" s="73"/>
      <c r="BC123" s="72"/>
      <c r="BD123" s="73"/>
      <c r="BE123" s="72"/>
      <c r="BF123" s="74"/>
      <c r="BG123" s="72"/>
      <c r="BH123" s="74"/>
      <c r="BI123" s="75"/>
      <c r="BJ123" s="74"/>
      <c r="BK123" s="72"/>
      <c r="BL123" s="74"/>
      <c r="BM123" s="76" t="s">
        <v>157</v>
      </c>
      <c r="BN123" s="72" t="s">
        <v>710</v>
      </c>
    </row>
    <row r="124" spans="2:66" customFormat="1" ht="74.25" hidden="1" customHeight="1" thickBot="1" x14ac:dyDescent="0.3">
      <c r="B124" s="80"/>
      <c r="C124" s="173"/>
      <c r="D124" s="82"/>
      <c r="E124" s="174"/>
      <c r="F124" s="174"/>
      <c r="G124" s="175"/>
      <c r="H124" s="121"/>
      <c r="I124" s="176" t="s">
        <v>697</v>
      </c>
      <c r="J124" s="177" t="s">
        <v>711</v>
      </c>
      <c r="K124" s="177"/>
      <c r="L124" s="177"/>
      <c r="M124" s="178" t="s">
        <v>176</v>
      </c>
      <c r="N124" s="179" t="s">
        <v>81</v>
      </c>
      <c r="O124" s="179"/>
      <c r="P124" s="180" t="s">
        <v>241</v>
      </c>
      <c r="Q124" s="181" t="s">
        <v>712</v>
      </c>
      <c r="R124" s="182"/>
      <c r="S124" s="183"/>
      <c r="T124" s="181"/>
      <c r="U124" s="184"/>
      <c r="V124" s="181"/>
      <c r="W124" s="183"/>
      <c r="X124" s="181"/>
      <c r="Y124" s="183"/>
      <c r="Z124" s="185"/>
      <c r="AA124" s="183"/>
      <c r="AB124" s="181"/>
      <c r="AC124" s="183"/>
      <c r="AD124" s="181"/>
      <c r="AE124" s="184"/>
      <c r="AF124" s="181"/>
      <c r="AG124" s="184"/>
      <c r="AH124" s="181"/>
      <c r="AI124" s="184"/>
      <c r="AJ124" s="181"/>
      <c r="AK124" s="184"/>
      <c r="AL124" s="181"/>
      <c r="AM124" s="184"/>
      <c r="AN124" s="181"/>
      <c r="AO124" s="184"/>
      <c r="AP124" s="181"/>
      <c r="AQ124" s="184"/>
      <c r="AR124" s="181"/>
      <c r="AS124" s="184"/>
      <c r="AT124" s="184"/>
      <c r="AU124" s="184"/>
      <c r="AV124" s="184"/>
      <c r="AW124" s="181" t="s">
        <v>303</v>
      </c>
      <c r="AX124" s="184"/>
      <c r="AY124" s="181"/>
      <c r="AZ124" s="184"/>
      <c r="BA124" s="181"/>
      <c r="BB124" s="184"/>
      <c r="BC124" s="181"/>
      <c r="BD124" s="184"/>
      <c r="BE124" s="181"/>
      <c r="BF124" s="183"/>
      <c r="BG124" s="181"/>
      <c r="BH124" s="183"/>
      <c r="BI124" s="182"/>
      <c r="BJ124" s="183"/>
      <c r="BK124" s="181"/>
      <c r="BL124" s="183"/>
      <c r="BM124" s="32" t="s">
        <v>157</v>
      </c>
      <c r="BN124" s="181" t="s">
        <v>713</v>
      </c>
    </row>
    <row r="125" spans="2:66" customFormat="1" ht="120" hidden="1" customHeight="1" thickTop="1" thickBot="1" x14ac:dyDescent="0.3">
      <c r="B125" s="47">
        <v>6</v>
      </c>
      <c r="C125" s="104" t="s">
        <v>26</v>
      </c>
      <c r="D125" s="28" t="s">
        <v>714</v>
      </c>
      <c r="E125" s="169"/>
      <c r="F125" s="165"/>
      <c r="G125" s="138"/>
      <c r="H125" s="66"/>
      <c r="I125" s="186" t="s">
        <v>715</v>
      </c>
      <c r="J125" s="52" t="s">
        <v>716</v>
      </c>
      <c r="K125" s="52"/>
      <c r="L125" s="52"/>
      <c r="M125" s="150" t="s">
        <v>717</v>
      </c>
      <c r="N125" s="117" t="s">
        <v>384</v>
      </c>
      <c r="O125" s="53" t="s">
        <v>718</v>
      </c>
      <c r="P125" s="95" t="s">
        <v>605</v>
      </c>
      <c r="Q125" s="34" t="s">
        <v>719</v>
      </c>
      <c r="R125" s="182" t="s">
        <v>720</v>
      </c>
      <c r="S125" s="135">
        <v>1</v>
      </c>
      <c r="T125" s="91"/>
      <c r="U125" s="27"/>
      <c r="V125" s="91"/>
      <c r="W125" s="135"/>
      <c r="X125" s="91"/>
      <c r="Y125" s="135"/>
      <c r="Z125" s="19" t="s">
        <v>721</v>
      </c>
      <c r="AA125" s="135">
        <v>1</v>
      </c>
      <c r="AB125" s="91"/>
      <c r="AC125" s="135"/>
      <c r="AD125" s="91" t="s">
        <v>46</v>
      </c>
      <c r="AE125" s="27">
        <v>1</v>
      </c>
      <c r="AF125" s="91"/>
      <c r="AG125" s="27"/>
      <c r="AH125" s="91"/>
      <c r="AI125" s="27"/>
      <c r="AJ125" s="91"/>
      <c r="AK125" s="27"/>
      <c r="AL125" s="91" t="s">
        <v>722</v>
      </c>
      <c r="AM125" s="27">
        <v>3</v>
      </c>
      <c r="AN125" s="91" t="s">
        <v>51</v>
      </c>
      <c r="AO125" s="27">
        <v>17</v>
      </c>
      <c r="AP125" s="91"/>
      <c r="AQ125" s="27"/>
      <c r="AR125" s="91" t="s">
        <v>723</v>
      </c>
      <c r="AS125" s="27">
        <v>505</v>
      </c>
      <c r="AT125" s="27">
        <v>78</v>
      </c>
      <c r="AU125" s="27"/>
      <c r="AV125" s="27">
        <v>64</v>
      </c>
      <c r="AW125" s="91"/>
      <c r="AX125" s="27"/>
      <c r="AY125" s="91"/>
      <c r="AZ125" s="27"/>
      <c r="BA125" s="91"/>
      <c r="BB125" s="27"/>
      <c r="BC125" s="91" t="s">
        <v>724</v>
      </c>
      <c r="BD125" s="27">
        <v>11</v>
      </c>
      <c r="BE125" s="91"/>
      <c r="BF125" s="135"/>
      <c r="BG125" s="91"/>
      <c r="BH125" s="135"/>
      <c r="BI125" s="134"/>
      <c r="BJ125" s="135"/>
      <c r="BK125" s="91"/>
      <c r="BL125" s="135"/>
      <c r="BM125" s="168">
        <f>+S125+U125+W125+Y125+AA125+AC125+AE125+AG125+AI125+AK125+AM125+AO125+AQ125+AS125+AT125+AX125+AZ125+BB125+BD125+BF125+BH125+BJ125+BL125+AV125</f>
        <v>681</v>
      </c>
      <c r="BN125" s="91" t="s">
        <v>725</v>
      </c>
    </row>
    <row r="126" spans="2:66" customFormat="1" ht="222" hidden="1" customHeight="1" thickBot="1" x14ac:dyDescent="0.3">
      <c r="B126" s="80"/>
      <c r="C126" s="82"/>
      <c r="D126" s="81"/>
      <c r="E126" s="82"/>
      <c r="F126" s="81"/>
      <c r="G126" s="82"/>
      <c r="H126" s="82"/>
      <c r="I126" s="187" t="s">
        <v>726</v>
      </c>
      <c r="J126" s="84" t="s">
        <v>727</v>
      </c>
      <c r="K126" s="86"/>
      <c r="L126" s="86"/>
      <c r="M126" s="141" t="s">
        <v>717</v>
      </c>
      <c r="N126" s="85" t="s">
        <v>728</v>
      </c>
      <c r="O126" s="85"/>
      <c r="P126" s="86" t="s">
        <v>729</v>
      </c>
      <c r="Q126" s="35" t="s">
        <v>730</v>
      </c>
      <c r="R126" s="87" t="s">
        <v>720</v>
      </c>
      <c r="S126" s="88"/>
      <c r="T126" s="35"/>
      <c r="U126" s="86"/>
      <c r="V126" s="35"/>
      <c r="W126" s="88"/>
      <c r="X126" s="35"/>
      <c r="Y126" s="88"/>
      <c r="Z126" s="18"/>
      <c r="AA126" s="88"/>
      <c r="AB126" s="35"/>
      <c r="AC126" s="88"/>
      <c r="AD126" s="35"/>
      <c r="AE126" s="86"/>
      <c r="AF126" s="35"/>
      <c r="AG126" s="86"/>
      <c r="AH126" s="35"/>
      <c r="AI126" s="86"/>
      <c r="AJ126" s="35" t="s">
        <v>381</v>
      </c>
      <c r="AK126" s="86"/>
      <c r="AL126" s="35"/>
      <c r="AM126" s="86"/>
      <c r="AN126" s="35"/>
      <c r="AO126" s="86"/>
      <c r="AP126" s="35"/>
      <c r="AQ126" s="86"/>
      <c r="AR126" s="35"/>
      <c r="AS126" s="86"/>
      <c r="AT126" s="86" t="s">
        <v>303</v>
      </c>
      <c r="AU126" s="86" t="s">
        <v>55</v>
      </c>
      <c r="AV126" s="86"/>
      <c r="AW126" s="35"/>
      <c r="AX126" s="86"/>
      <c r="AY126" s="35"/>
      <c r="AZ126" s="86"/>
      <c r="BA126" s="35"/>
      <c r="BB126" s="86"/>
      <c r="BC126" s="35"/>
      <c r="BD126" s="86"/>
      <c r="BE126" s="35"/>
      <c r="BF126" s="88"/>
      <c r="BG126" s="35"/>
      <c r="BH126" s="88"/>
      <c r="BI126" s="87"/>
      <c r="BJ126" s="88"/>
      <c r="BK126" s="35"/>
      <c r="BL126" s="88"/>
      <c r="BM126" s="127">
        <v>3496</v>
      </c>
      <c r="BN126" s="35" t="s">
        <v>731</v>
      </c>
    </row>
    <row r="130" spans="2:70" ht="27" customHeight="1" x14ac:dyDescent="0.25">
      <c r="B130" s="8"/>
      <c r="C130" s="14"/>
      <c r="D130" s="15"/>
      <c r="E130" s="8"/>
      <c r="F130" s="8"/>
      <c r="G130" s="8"/>
      <c r="H130" s="8"/>
      <c r="I130" s="9"/>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row>
    <row r="131" spans="2:70" s="2" customFormat="1" ht="33" customHeight="1" x14ac:dyDescent="0.25">
      <c r="B131" s="8"/>
      <c r="C131" s="14"/>
      <c r="D131" s="15"/>
      <c r="E131" s="8"/>
      <c r="F131" s="8"/>
      <c r="G131" s="8"/>
      <c r="H131" s="8"/>
      <c r="I131" s="9"/>
      <c r="J131" s="8"/>
      <c r="K131" s="8"/>
      <c r="L131" s="8"/>
      <c r="M131" s="9"/>
      <c r="N131" s="9"/>
      <c r="O131" s="39" t="s">
        <v>37</v>
      </c>
      <c r="P131" s="8" t="s">
        <v>384</v>
      </c>
      <c r="Q131" s="8" t="s">
        <v>162</v>
      </c>
      <c r="S131" s="38" t="s">
        <v>732</v>
      </c>
      <c r="T131" s="38" t="s">
        <v>733</v>
      </c>
      <c r="U131" s="38" t="s">
        <v>734</v>
      </c>
      <c r="W131" s="13"/>
      <c r="Y131" s="13"/>
      <c r="AA131" s="13"/>
      <c r="AC131" s="13"/>
      <c r="AE131" s="8"/>
      <c r="AF131" s="10"/>
      <c r="AG131" s="8"/>
      <c r="AH131" s="8"/>
      <c r="AI131" s="8"/>
      <c r="AJ131" s="10"/>
      <c r="AK131" s="8"/>
      <c r="AL131" s="10"/>
      <c r="AM131" s="8"/>
      <c r="AN131" s="10"/>
      <c r="AO131" s="8"/>
      <c r="AP131" s="10"/>
      <c r="AQ131" s="8"/>
      <c r="AR131" s="10"/>
      <c r="AS131" s="8"/>
      <c r="AT131" s="8"/>
      <c r="AU131" s="8"/>
      <c r="AV131" s="8"/>
      <c r="AW131" s="10"/>
      <c r="AX131" s="8"/>
      <c r="AY131" s="10"/>
      <c r="AZ131" s="8"/>
      <c r="BA131" s="10"/>
      <c r="BB131" s="8"/>
      <c r="BC131" s="10"/>
      <c r="BD131" s="8"/>
      <c r="BE131" s="10"/>
      <c r="BF131" s="13"/>
      <c r="BG131" s="11"/>
      <c r="BH131" s="13"/>
      <c r="BI131" s="11"/>
      <c r="BJ131" s="13"/>
      <c r="BK131" s="11"/>
      <c r="BL131" s="13"/>
      <c r="BM131" s="13"/>
      <c r="BN131" s="11"/>
      <c r="BO131" s="11"/>
      <c r="BP131" s="11"/>
      <c r="BQ131" s="10"/>
    </row>
    <row r="132" spans="2:70" ht="30" customHeight="1" x14ac:dyDescent="0.25">
      <c r="C132" s="14"/>
      <c r="D132" s="15"/>
      <c r="O132" s="40" t="s">
        <v>384</v>
      </c>
      <c r="P132" s="9" t="s">
        <v>718</v>
      </c>
      <c r="Q132" s="10" t="s">
        <v>735</v>
      </c>
      <c r="R132" s="2"/>
      <c r="S132" s="41" t="s">
        <v>736</v>
      </c>
      <c r="T132" s="41" t="s">
        <v>737</v>
      </c>
      <c r="U132" s="41" t="s">
        <v>738</v>
      </c>
    </row>
    <row r="133" spans="2:70" ht="30" x14ac:dyDescent="0.25">
      <c r="C133" s="14"/>
      <c r="D133" s="15"/>
      <c r="O133" s="42" t="s">
        <v>162</v>
      </c>
      <c r="P133" s="9" t="s">
        <v>385</v>
      </c>
      <c r="Q133" s="10" t="s">
        <v>545</v>
      </c>
      <c r="R133" s="2"/>
      <c r="S133" s="43" t="s">
        <v>739</v>
      </c>
      <c r="T133" s="43" t="s">
        <v>740</v>
      </c>
      <c r="U133" s="43" t="s">
        <v>741</v>
      </c>
    </row>
    <row r="134" spans="2:70" ht="30" x14ac:dyDescent="0.25">
      <c r="C134" s="14"/>
      <c r="D134" s="15"/>
      <c r="O134" s="44" t="s">
        <v>742</v>
      </c>
      <c r="P134" s="9"/>
      <c r="Q134" s="10" t="s">
        <v>163</v>
      </c>
      <c r="R134" s="2"/>
      <c r="S134" s="41" t="s">
        <v>743</v>
      </c>
      <c r="T134" s="41" t="s">
        <v>744</v>
      </c>
      <c r="U134" s="8"/>
    </row>
    <row r="135" spans="2:70" ht="30.75" customHeight="1" x14ac:dyDescent="0.25">
      <c r="O135" s="45" t="s">
        <v>81</v>
      </c>
      <c r="P135" s="9"/>
      <c r="Q135" s="10" t="s">
        <v>177</v>
      </c>
      <c r="R135" s="2"/>
      <c r="S135" s="43" t="s">
        <v>745</v>
      </c>
      <c r="T135" s="43" t="s">
        <v>746</v>
      </c>
      <c r="U135" s="8"/>
    </row>
    <row r="136" spans="2:70" x14ac:dyDescent="0.25">
      <c r="O136" s="44" t="s">
        <v>728</v>
      </c>
      <c r="P136" s="9"/>
      <c r="Q136" s="10" t="s">
        <v>170</v>
      </c>
      <c r="R136" s="2"/>
      <c r="S136" s="46" t="s">
        <v>747</v>
      </c>
      <c r="T136" s="46"/>
      <c r="U136" s="8"/>
    </row>
    <row r="137" spans="2:70" x14ac:dyDescent="0.25">
      <c r="O137" s="45" t="s">
        <v>450</v>
      </c>
      <c r="P137" s="9"/>
      <c r="Q137" s="10"/>
      <c r="R137" s="2"/>
      <c r="S137" s="37" t="s">
        <v>748</v>
      </c>
      <c r="T137" s="2"/>
      <c r="U137" s="8"/>
    </row>
    <row r="138" spans="2:70" ht="30.75" customHeight="1" x14ac:dyDescent="0.25">
      <c r="O138" s="44" t="s">
        <v>749</v>
      </c>
      <c r="P138" s="9"/>
      <c r="Q138" s="10"/>
      <c r="R138" s="2"/>
      <c r="S138" s="37" t="s">
        <v>60</v>
      </c>
      <c r="T138" s="2"/>
      <c r="U138" s="8"/>
    </row>
    <row r="139" spans="2:70" ht="30" customHeight="1" x14ac:dyDescent="0.25">
      <c r="O139" s="45" t="s">
        <v>750</v>
      </c>
      <c r="P139" s="9"/>
      <c r="Q139" s="10"/>
      <c r="R139" s="2"/>
      <c r="S139" s="203" t="s">
        <v>977</v>
      </c>
      <c r="T139" s="2"/>
      <c r="U139" s="8"/>
    </row>
    <row r="140" spans="2:70" ht="36" customHeight="1" x14ac:dyDescent="0.25">
      <c r="B140"/>
      <c r="C140"/>
      <c r="D140"/>
      <c r="E140"/>
      <c r="F140"/>
      <c r="G140"/>
      <c r="H140"/>
      <c r="I140" s="7"/>
      <c r="J140"/>
      <c r="K140"/>
      <c r="L140"/>
      <c r="M140"/>
      <c r="N140"/>
      <c r="O140" s="44" t="s">
        <v>751</v>
      </c>
      <c r="P140" s="2"/>
      <c r="Q140" s="2"/>
      <c r="R140" s="2"/>
      <c r="S140" s="203" t="s">
        <v>1008</v>
      </c>
      <c r="T140" s="2"/>
      <c r="U140" s="8"/>
      <c r="AE140" s="12"/>
      <c r="AF140"/>
      <c r="AG140" s="12"/>
      <c r="AH140" s="12"/>
      <c r="AI140" s="12"/>
      <c r="AJ140"/>
      <c r="AK140" s="12"/>
      <c r="AL140"/>
      <c r="AM140" s="12"/>
      <c r="AN140"/>
      <c r="AO140" s="12"/>
      <c r="AP140"/>
      <c r="AQ140" s="12"/>
      <c r="AR140"/>
      <c r="AS140" s="12"/>
      <c r="AT140" s="12"/>
      <c r="AU140" s="12"/>
      <c r="AV140" s="12"/>
      <c r="AW140"/>
      <c r="AX140" s="12"/>
      <c r="AY140"/>
      <c r="AZ140" s="12"/>
      <c r="BA140"/>
      <c r="BB140" s="12"/>
      <c r="BC140"/>
      <c r="BD140" s="12"/>
      <c r="BE140"/>
      <c r="BG140"/>
      <c r="BI140"/>
      <c r="BK140"/>
      <c r="BN140"/>
      <c r="BO140"/>
      <c r="BP140"/>
      <c r="BQ140"/>
    </row>
    <row r="141" spans="2:70" ht="30" customHeight="1" x14ac:dyDescent="0.25">
      <c r="B141"/>
      <c r="C141"/>
      <c r="D141"/>
      <c r="E141"/>
      <c r="F141"/>
      <c r="G141"/>
      <c r="H141"/>
      <c r="I141" s="7"/>
      <c r="J141"/>
      <c r="K141"/>
      <c r="L141"/>
      <c r="M141"/>
      <c r="N141"/>
      <c r="O141" s="45" t="s">
        <v>752</v>
      </c>
      <c r="P141" s="2"/>
      <c r="Q141" s="2"/>
      <c r="R141" s="2"/>
      <c r="S141" s="13"/>
      <c r="T141" s="2"/>
      <c r="U141" s="8"/>
      <c r="AE141" s="12"/>
      <c r="AF141"/>
      <c r="AG141" s="12"/>
      <c r="AH141" s="12"/>
      <c r="AI141" s="12"/>
      <c r="AJ141"/>
      <c r="AK141" s="12"/>
      <c r="AL141"/>
      <c r="AM141" s="12"/>
      <c r="AN141"/>
      <c r="AO141" s="12"/>
      <c r="AP141"/>
      <c r="AQ141" s="12"/>
      <c r="AR141"/>
      <c r="AS141" s="12"/>
      <c r="AT141" s="12"/>
      <c r="AU141" s="12"/>
      <c r="AV141" s="12"/>
      <c r="AW141"/>
      <c r="AX141" s="12"/>
      <c r="AY141"/>
      <c r="AZ141" s="12"/>
      <c r="BA141"/>
      <c r="BB141" s="12"/>
      <c r="BC141"/>
      <c r="BD141" s="12"/>
      <c r="BE141"/>
      <c r="BG141"/>
      <c r="BI141"/>
      <c r="BK141"/>
      <c r="BN141"/>
      <c r="BO141"/>
      <c r="BP141"/>
      <c r="BQ141"/>
    </row>
    <row r="142" spans="2:70" x14ac:dyDescent="0.25">
      <c r="B142"/>
      <c r="C142"/>
      <c r="D142"/>
      <c r="E142"/>
      <c r="F142"/>
      <c r="G142"/>
      <c r="H142"/>
      <c r="I142" s="7"/>
      <c r="J142"/>
      <c r="K142"/>
      <c r="L142"/>
      <c r="M142"/>
      <c r="N142"/>
      <c r="O142" s="44" t="s">
        <v>971</v>
      </c>
      <c r="P142" s="2"/>
      <c r="Q142" s="2"/>
      <c r="R142" s="2"/>
      <c r="S142" s="13"/>
      <c r="T142" s="2"/>
      <c r="U142" s="8"/>
      <c r="AE142" s="12"/>
      <c r="AF142"/>
      <c r="AG142" s="12"/>
      <c r="AH142" s="12"/>
      <c r="AI142" s="12"/>
      <c r="AJ142"/>
      <c r="AK142" s="12"/>
      <c r="AL142"/>
      <c r="AM142" s="12"/>
      <c r="AN142"/>
      <c r="AO142" s="12"/>
      <c r="AP142"/>
      <c r="AQ142" s="12"/>
      <c r="AR142"/>
      <c r="AS142" s="12"/>
      <c r="AT142" s="12"/>
      <c r="AU142" s="12"/>
      <c r="AV142" s="12"/>
      <c r="AW142"/>
      <c r="AX142" s="12"/>
      <c r="AY142"/>
      <c r="AZ142" s="12"/>
      <c r="BA142"/>
      <c r="BB142" s="12"/>
      <c r="BC142"/>
      <c r="BD142" s="12"/>
      <c r="BE142"/>
      <c r="BG142"/>
      <c r="BI142"/>
      <c r="BK142"/>
      <c r="BN142"/>
      <c r="BO142"/>
      <c r="BP142"/>
      <c r="BQ142"/>
    </row>
    <row r="143" spans="2:70" x14ac:dyDescent="0.25">
      <c r="B143"/>
      <c r="C143"/>
      <c r="D143"/>
      <c r="E143"/>
      <c r="F143"/>
      <c r="G143"/>
      <c r="H143"/>
      <c r="I143" s="7"/>
      <c r="J143"/>
      <c r="K143"/>
      <c r="L143"/>
      <c r="M143"/>
      <c r="N143"/>
      <c r="O143" s="45" t="s">
        <v>976</v>
      </c>
      <c r="P143" s="2"/>
      <c r="Q143" s="2"/>
      <c r="R143" s="2"/>
      <c r="S143" s="13"/>
      <c r="T143" s="2"/>
      <c r="U143" s="8"/>
      <c r="AE143" s="12"/>
      <c r="AF143"/>
      <c r="AG143" s="12"/>
      <c r="AH143" s="12"/>
      <c r="AI143" s="12"/>
      <c r="AJ143"/>
      <c r="AK143" s="12"/>
      <c r="AL143"/>
      <c r="AM143" s="12"/>
      <c r="AN143"/>
      <c r="AO143" s="12"/>
      <c r="AP143"/>
      <c r="AQ143" s="12"/>
      <c r="AR143"/>
      <c r="AS143" s="12"/>
      <c r="AT143" s="12"/>
      <c r="AU143" s="12"/>
      <c r="AV143" s="12"/>
      <c r="AW143"/>
      <c r="AX143" s="12"/>
      <c r="AY143"/>
      <c r="AZ143" s="12"/>
      <c r="BA143"/>
      <c r="BB143" s="12"/>
      <c r="BC143"/>
      <c r="BD143" s="12"/>
      <c r="BE143"/>
      <c r="BG143"/>
      <c r="BI143"/>
      <c r="BK143"/>
      <c r="BN143"/>
      <c r="BO143"/>
      <c r="BP143"/>
      <c r="BQ143"/>
    </row>
    <row r="144" spans="2:70" x14ac:dyDescent="0.25">
      <c r="O144" s="45" t="s">
        <v>977</v>
      </c>
      <c r="P144" s="9"/>
      <c r="Q144" s="2"/>
      <c r="R144" s="2"/>
      <c r="S144" s="13"/>
      <c r="T144" s="2"/>
      <c r="U144" s="8"/>
    </row>
    <row r="145" spans="15:15" x14ac:dyDescent="0.25">
      <c r="O145" s="204" t="s">
        <v>978</v>
      </c>
    </row>
    <row r="146" spans="15:15" x14ac:dyDescent="0.25">
      <c r="O146" s="45" t="s">
        <v>979</v>
      </c>
    </row>
    <row r="147" spans="15:15" x14ac:dyDescent="0.25">
      <c r="O147" s="45" t="s">
        <v>991</v>
      </c>
    </row>
    <row r="148" spans="15:15" x14ac:dyDescent="0.25">
      <c r="O148" s="45" t="s">
        <v>998</v>
      </c>
    </row>
    <row r="149" spans="15:15" x14ac:dyDescent="0.25">
      <c r="O149" s="204" t="s">
        <v>1007</v>
      </c>
    </row>
    <row r="150" spans="15:15" x14ac:dyDescent="0.25">
      <c r="O150" s="204" t="s">
        <v>1059</v>
      </c>
    </row>
  </sheetData>
  <autoFilter ref="A1:BR114">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autoFilter>
  <mergeCells count="48">
    <mergeCell ref="E4:E5"/>
    <mergeCell ref="K4:K5"/>
    <mergeCell ref="L4:L5"/>
    <mergeCell ref="B1:BR3"/>
    <mergeCell ref="AH4:AI4"/>
    <mergeCell ref="T4:U4"/>
    <mergeCell ref="R4:S4"/>
    <mergeCell ref="AD4:AE4"/>
    <mergeCell ref="X4:Y4"/>
    <mergeCell ref="AJ4:AK4"/>
    <mergeCell ref="AN4:AO4"/>
    <mergeCell ref="AR4:AS4"/>
    <mergeCell ref="AT4:AT5"/>
    <mergeCell ref="BM4:BM5"/>
    <mergeCell ref="B4:B5"/>
    <mergeCell ref="C4:C5"/>
    <mergeCell ref="D4:D5"/>
    <mergeCell ref="BO4:BO5"/>
    <mergeCell ref="BN4:BN5"/>
    <mergeCell ref="F4:F5"/>
    <mergeCell ref="AF4:AG4"/>
    <mergeCell ref="BE4:BF4"/>
    <mergeCell ref="Z4:AA4"/>
    <mergeCell ref="AP4:AQ4"/>
    <mergeCell ref="G4:G5"/>
    <mergeCell ref="H4:H5"/>
    <mergeCell ref="I4:I5"/>
    <mergeCell ref="J4:J5"/>
    <mergeCell ref="M4:M5"/>
    <mergeCell ref="N4:N5"/>
    <mergeCell ref="O4:O5"/>
    <mergeCell ref="P4:P5"/>
    <mergeCell ref="BR4:BR5"/>
    <mergeCell ref="BQ4:BQ5"/>
    <mergeCell ref="BP4:BP5"/>
    <mergeCell ref="Q4:Q5"/>
    <mergeCell ref="AU4:AU5"/>
    <mergeCell ref="BK4:BL4"/>
    <mergeCell ref="BG4:BH4"/>
    <mergeCell ref="AB4:AC4"/>
    <mergeCell ref="AL4:AM4"/>
    <mergeCell ref="V4:W4"/>
    <mergeCell ref="BC4:BD4"/>
    <mergeCell ref="BA4:BB4"/>
    <mergeCell ref="BI4:BJ4"/>
    <mergeCell ref="AY4:AZ4"/>
    <mergeCell ref="AW4:AX4"/>
    <mergeCell ref="AV4:AV5"/>
  </mergeCells>
  <dataValidations count="4">
    <dataValidation type="list" allowBlank="1" showInputMessage="1" showErrorMessage="1" sqref="O21 O75:O79 O94:O96 O99 O17 O64:O65 O121 O6:O15 O125:O126">
      <formula1>INDIRECT(PA)</formula1>
    </dataValidation>
    <dataValidation type="list" allowBlank="1" showInputMessage="1" showErrorMessage="1" sqref="O47:O50 O97:O98 O122 O54:O55 O80:O83 O88:O89">
      <formula1>INDIRECT(KA)</formula1>
    </dataValidation>
    <dataValidation type="list" allowBlank="1" showInputMessage="1" showErrorMessage="1" sqref="O90:O93 O22:O46 O100:O120 O51:O53 O16 O56:O63 O74 O123:O124 O84:O87 O18:O20">
      <formula1>INDIRECT(OH)</formula1>
    </dataValidation>
    <dataValidation type="list" allowBlank="1" showInputMessage="1" showErrorMessage="1" sqref="N6:N126">
      <formula1>Evento</formula1>
    </dataValidation>
  </dataValidations>
  <hyperlinks>
    <hyperlink ref="BR6" r:id="rId1" display="https://www.rankia.co/blog/actualidad-noticias-tendencias-colombia/4497394-gobierno-presenta-plan-colombia-exporta-mas"/>
  </hyperlinks>
  <pageMargins left="0.7" right="0.7" top="0.75" bottom="0.75" header="0.3" footer="0.3"/>
  <pageSetup orientation="portrait" r:id="rId2"/>
  <drawing r:id="rId3"/>
  <tableParts count="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11</vt:i4>
      </vt:variant>
    </vt:vector>
  </HeadingPairs>
  <TitlesOfParts>
    <vt:vector size="14" baseType="lpstr">
      <vt:lpstr>Instrucciones</vt:lpstr>
      <vt:lpstr>Planeación y seguimiento 2022</vt:lpstr>
      <vt:lpstr>Variables</vt:lpstr>
      <vt:lpstr>BASICO</vt:lpstr>
      <vt:lpstr>EV</vt:lpstr>
      <vt:lpstr>Evento</vt:lpstr>
      <vt:lpstr>EVENTOS</vt:lpstr>
      <vt:lpstr>KA</vt:lpstr>
      <vt:lpstr>OH</vt:lpstr>
      <vt:lpstr>PA</vt:lpstr>
      <vt:lpstr>Participación</vt:lpstr>
      <vt:lpstr>Participación1</vt:lpstr>
      <vt:lpstr>Rendición</vt:lpstr>
      <vt:lpstr>Rendición1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Danisa Bencic</dc:creator>
  <cp:keywords/>
  <dc:description/>
  <cp:lastModifiedBy>Danisa Bencic</cp:lastModifiedBy>
  <cp:revision/>
  <dcterms:created xsi:type="dcterms:W3CDTF">2021-02-12T21:19:52Z</dcterms:created>
  <dcterms:modified xsi:type="dcterms:W3CDTF">2023-01-30T15:39:25Z</dcterms:modified>
  <cp:category/>
  <cp:contentStatus/>
</cp:coreProperties>
</file>