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dbencic\"/>
    </mc:Choice>
  </mc:AlternateContent>
  <bookViews>
    <workbookView xWindow="0" yWindow="0" windowWidth="28800" windowHeight="12435" activeTab="1"/>
  </bookViews>
  <sheets>
    <sheet name="Instrucciones" sheetId="9" r:id="rId1"/>
    <sheet name="Planeación y seguimiento 2022" sheetId="8" r:id="rId2"/>
    <sheet name="Variables" sheetId="3" r:id="rId3"/>
  </sheets>
  <externalReferences>
    <externalReference r:id="rId4"/>
    <externalReference r:id="rId5"/>
    <externalReference r:id="rId6"/>
    <externalReference r:id="rId7"/>
    <externalReference r:id="rId8"/>
    <externalReference r:id="rId9"/>
  </externalReferences>
  <definedNames>
    <definedName name="_xlnm._FilterDatabase" localSheetId="2" hidden="1">Variables!$A$1:$BR$114</definedName>
    <definedName name="BASICO">Tabla1[Tipo de Evento]</definedName>
    <definedName name="Colombia">#REF!</definedName>
    <definedName name="EV">Tabla1[Tipo de Evento]</definedName>
    <definedName name="Evento">Variables!$O$132:$O$142</definedName>
    <definedName name="EVENTOS">Variables!$O$131:$O$142</definedName>
    <definedName name="Gato">Variables!#REF!</definedName>
    <definedName name="KA">Variables!$N$77</definedName>
    <definedName name="O">Variables!#REF!</definedName>
    <definedName name="OH">Variables!$N$88</definedName>
    <definedName name="PA">Variables!$N$6</definedName>
    <definedName name="País">Variables!#REF!</definedName>
    <definedName name="Participación">Variables!$Q$132:$Q$139</definedName>
    <definedName name="Participación1">Tabla3[[#All],[Participación]]</definedName>
    <definedName name="Prueba">Variables!#REF!</definedName>
    <definedName name="Rend">Variables!#REF!</definedName>
    <definedName name="Rendicióm">#REF!</definedName>
    <definedName name="Rendición">Variables!$P$132:$P$139</definedName>
    <definedName name="Rendición1">Tabla2[[#All],[Rendición]]</definedName>
    <definedName name="TE">Variables!#REF!</definedName>
    <definedName name="Ven">#REF!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M125" i="3" l="1"/>
  <c r="BM120" i="3"/>
  <c r="BM114" i="3"/>
  <c r="BM113" i="3"/>
  <c r="BM110" i="3"/>
  <c r="BM109" i="3"/>
  <c r="BM108" i="3"/>
  <c r="BM107" i="3"/>
  <c r="BM106" i="3"/>
  <c r="BM102" i="3"/>
  <c r="BM99" i="3"/>
  <c r="BM98" i="3"/>
  <c r="BM97" i="3"/>
  <c r="BM96" i="3"/>
  <c r="BM95" i="3"/>
  <c r="BM94" i="3"/>
  <c r="BM93" i="3"/>
  <c r="BM92" i="3"/>
  <c r="BM91" i="3"/>
  <c r="BM80" i="3"/>
  <c r="BM78" i="3"/>
  <c r="BM76" i="3"/>
  <c r="BM75" i="3"/>
  <c r="BM46" i="3"/>
  <c r="BM40" i="3"/>
  <c r="BM34" i="3"/>
  <c r="BM33" i="3"/>
  <c r="BD32" i="3"/>
  <c r="BM32" i="3" s="1"/>
  <c r="BM31" i="3"/>
  <c r="BM29" i="3"/>
  <c r="BM28" i="3"/>
  <c r="BM24" i="3"/>
  <c r="BD23" i="3"/>
  <c r="BM23" i="3" s="1"/>
  <c r="BM14" i="3"/>
  <c r="BM13" i="3"/>
  <c r="BM12" i="3"/>
  <c r="BM11" i="3"/>
  <c r="BM10" i="3"/>
  <c r="BM9" i="3"/>
  <c r="BM8" i="3"/>
  <c r="BM7" i="3"/>
  <c r="BM6" i="3"/>
</calcChain>
</file>

<file path=xl/sharedStrings.xml><?xml version="1.0" encoding="utf-8"?>
<sst xmlns="http://schemas.openxmlformats.org/spreadsheetml/2006/main" count="2384" uniqueCount="1047">
  <si>
    <t>PLANIFICACION Y SEGUIMIENTO DE ESPACIOS DE PARTICIPACIÓN CIUDADANA</t>
  </si>
  <si>
    <t>Código: IC-FM-037</t>
  </si>
  <si>
    <t>Versión: 1</t>
  </si>
  <si>
    <t>Vigencia: Marzo 2020</t>
  </si>
  <si>
    <t>I. Introducción</t>
  </si>
  <si>
    <t>II. Diligenciamiento</t>
  </si>
  <si>
    <t>III. Grupos de Valor</t>
  </si>
  <si>
    <t>Los grupos de valor identificados a la fecha como partícipes de nuestras acciones institucionales son los siguientes:  Gremios, Cámaras de Comercio, Organizaciones de apoyo empresarial
Fundaciones, Comisiones Regionales de Competitividad, Veedurías Ciudadanas, Organizaciones Sociales, Mandatarios Territoriales , Entidades de apoyo financiero, Entidades Internacionales, Academia, Centros de Investigación, Representantes Sector Comercio, Industria y Turismo, Entidades Gubernamentales, Agencias de Inversión, Terminales Portuarias, Agencias de Carga, Agencias de Aduana, Sociedades Portuarias y Zonas Francas. En caso de identificar un nuevo grupo de valor se debe relacionar.</t>
  </si>
  <si>
    <t>Información General del Evento</t>
  </si>
  <si>
    <t xml:space="preserve">No. </t>
  </si>
  <si>
    <t>Iniciativas Estratégicas 2019 - 2022</t>
  </si>
  <si>
    <t>Dependencia responsable</t>
  </si>
  <si>
    <t>Nombre del Evento</t>
  </si>
  <si>
    <t>Descripción, propósito y alcance del evento</t>
  </si>
  <si>
    <t>Evento enfocado a</t>
  </si>
  <si>
    <t>Sector Comercio Industria  Turismo</t>
  </si>
  <si>
    <t>Evento de Cubrimiento Regional ó Nacional</t>
  </si>
  <si>
    <t>Tipo de Evento - Seleccionar</t>
  </si>
  <si>
    <t>Discriminación (Solo para eventos de Rendición de Cuentas y participación ciudadana en la Gestión Pública)</t>
  </si>
  <si>
    <t>Observaciones, propuestas y recomendaciones de los grupos de valor</t>
  </si>
  <si>
    <t>Compromisos adquiridos de cara a la ciudadanía</t>
  </si>
  <si>
    <r>
      <rPr>
        <b/>
        <i/>
        <sz val="11"/>
        <rFont val="Calibri"/>
        <family val="2"/>
        <scheme val="minor"/>
      </rPr>
      <t xml:space="preserve">Entorno Competitivo: </t>
    </r>
    <r>
      <rPr>
        <sz val="11"/>
        <rFont val="Calibri"/>
        <family val="2"/>
        <scheme val="minor"/>
      </rPr>
      <t>Crear condiciones habilitantes para el crecimiento empresarial</t>
    </r>
  </si>
  <si>
    <r>
      <rPr>
        <b/>
        <i/>
        <sz val="11"/>
        <rFont val="Calibri"/>
        <family val="2"/>
        <scheme val="minor"/>
      </rPr>
      <t xml:space="preserve">Productividad e Innovación: </t>
    </r>
    <r>
      <rPr>
        <sz val="11"/>
        <rFont val="Calibri"/>
        <family val="2"/>
        <scheme val="minor"/>
      </rPr>
      <t>Apoyar a las empresas para desarrollar procesos más eficientes e innovadores, incrementado la productividad laboral NME</t>
    </r>
  </si>
  <si>
    <t>4.</t>
  </si>
  <si>
    <r>
      <t xml:space="preserve">Emprendimiento y Formalización. </t>
    </r>
    <r>
      <rPr>
        <sz val="11"/>
        <rFont val="Calibri"/>
        <family val="2"/>
        <scheme val="minor"/>
      </rPr>
      <t>Facilitar la formalización, el emprendimiento y su escalabilidad</t>
    </r>
  </si>
  <si>
    <t>Nuevas fuentes de crecimiento - Turismo</t>
  </si>
  <si>
    <t>Nuevas fuentes de crecimiento - Economía Naranja</t>
  </si>
  <si>
    <t xml:space="preserve">Nuevas Fuentes de
Crecimiento - 
Aprovechamiento de Acuerdos y
Mercados
</t>
  </si>
  <si>
    <t>Fortalecimiento Institucional</t>
  </si>
  <si>
    <t>RELACIONAMIENTO CON CIUDADANÍA - ESPACIOS DE INTERACCIÓN CIUDADANA</t>
  </si>
  <si>
    <t>Indicador</t>
  </si>
  <si>
    <t>Linea base</t>
  </si>
  <si>
    <t>Meta 2020</t>
  </si>
  <si>
    <t>Meta cuatrienio</t>
  </si>
  <si>
    <t>Avance - Datos Diciembre de 2020</t>
  </si>
  <si>
    <t>Actividad / Programa</t>
  </si>
  <si>
    <t>Evento enfocado
Población Vulnerable
Género
Victimas
Grupos Étnicos</t>
  </si>
  <si>
    <t>Sector Industrial  Específico</t>
  </si>
  <si>
    <t>Evento Regional / Departamento</t>
  </si>
  <si>
    <t>Tipo de Evento</t>
  </si>
  <si>
    <t xml:space="preserve">Fecha </t>
  </si>
  <si>
    <t>Reporte de gestión</t>
  </si>
  <si>
    <t>Mandatarios Territoriales (Número)</t>
  </si>
  <si>
    <t>Comisión Regional de Competitividad</t>
  </si>
  <si>
    <t>Consejo Privado de Competitividad</t>
  </si>
  <si>
    <t>Veedurías Ciudadanas / Organizaciones Sociales</t>
  </si>
  <si>
    <t>Entidades relacionadas con el comercio exterior</t>
  </si>
  <si>
    <t>Entidades Internacionales</t>
  </si>
  <si>
    <t>Academia</t>
  </si>
  <si>
    <t>Zonas Francas</t>
  </si>
  <si>
    <t>Entidades de apoyo financiero
Entidades de Fomento
Sector Financiero</t>
  </si>
  <si>
    <t xml:space="preserve">Cámara de Comercio </t>
  </si>
  <si>
    <t>Fundaciones
ONG</t>
  </si>
  <si>
    <t>Gremios</t>
  </si>
  <si>
    <t>Centros de Investigación</t>
  </si>
  <si>
    <t>Representantes Sector Comercio, Industria y Turismo</t>
  </si>
  <si>
    <t>Empresarios (Número)</t>
  </si>
  <si>
    <t>Emprendedores</t>
  </si>
  <si>
    <t>Ciudadanos independientes (Número)</t>
  </si>
  <si>
    <t>Usuarios puertos</t>
  </si>
  <si>
    <t>Sociedades Portuarias</t>
  </si>
  <si>
    <t>Organizaciones de apoyo empresarial</t>
  </si>
  <si>
    <t>Entidades Gubernamentales</t>
  </si>
  <si>
    <t>Agencias de Inversión</t>
  </si>
  <si>
    <t>Agencias de Aduana</t>
  </si>
  <si>
    <t>Terminales Portuarias</t>
  </si>
  <si>
    <t xml:space="preserve">Agencias de Carga </t>
  </si>
  <si>
    <t>Total asistentes</t>
  </si>
  <si>
    <t>Seguimiento</t>
  </si>
  <si>
    <t>Relación Evidencias</t>
  </si>
  <si>
    <t>Información disponible para el ciudadano. Páginas web con información del programa.</t>
  </si>
  <si>
    <t>Entidad</t>
  </si>
  <si>
    <t>Número personas</t>
  </si>
  <si>
    <t>Número de Personas</t>
  </si>
  <si>
    <t>Numero personas</t>
  </si>
  <si>
    <t>Número</t>
  </si>
  <si>
    <t>Número de personas</t>
  </si>
  <si>
    <r>
      <rPr>
        <b/>
        <i/>
        <sz val="11"/>
        <color theme="1"/>
        <rFont val="Calibri"/>
        <family val="2"/>
        <scheme val="minor"/>
      </rPr>
      <t xml:space="preserve">1. Entorno Competitivo: </t>
    </r>
    <r>
      <rPr>
        <sz val="11"/>
        <color theme="1"/>
        <rFont val="Calibri"/>
        <family val="2"/>
        <scheme val="minor"/>
      </rPr>
      <t>Crear condiciones habilitantes para el crecimiento empresarial</t>
    </r>
  </si>
  <si>
    <t xml:space="preserve">Puntaje DB en apertura de negocio (Índice) 
</t>
  </si>
  <si>
    <t xml:space="preserve">87 (2019).* </t>
  </si>
  <si>
    <t>Viceministerio de Comercio Exterior</t>
  </si>
  <si>
    <t xml:space="preserve">Gira Colombia Exporta Más </t>
  </si>
  <si>
    <t>Bolívar</t>
  </si>
  <si>
    <t>Presentación de Programas Institucionales</t>
  </si>
  <si>
    <t>16 de enero de 2020</t>
  </si>
  <si>
    <t xml:space="preserve">Dar a conocer la Política Colombia Exporta Más, los programas del sector y la articulación por medio de la estrategia vertical con las estrategias de los actores territoriales, y se instó a los Gobiernos Locales a incluir en sus Planes de Desarrollo Estrategias de Internacionalización </t>
  </si>
  <si>
    <t>Alcaldía (3) Gobernación (2)</t>
  </si>
  <si>
    <t>Camara de Comercio
Cámara de Comercio Colombo Americana</t>
  </si>
  <si>
    <t>Consejo Gremial</t>
  </si>
  <si>
    <t>Procolombia</t>
  </si>
  <si>
    <t>Invest in Cartagena</t>
  </si>
  <si>
    <t xml:space="preserve">Se solicitó información sobre los programas presentados en el marco de la Política Colombia Exporta, ante lo cual se entregó toda la información de manera verbal, además de entregar un folleto con la información de los programas. </t>
  </si>
  <si>
    <t>Atlántico</t>
  </si>
  <si>
    <t>17 de enero de 2020</t>
  </si>
  <si>
    <t>Alcaldía de Barranquilla</t>
  </si>
  <si>
    <t>Camara de Comercio</t>
  </si>
  <si>
    <t>Acopi
Andi
Analdex</t>
  </si>
  <si>
    <t>Probarranquilla</t>
  </si>
  <si>
    <t>Antioquia</t>
  </si>
  <si>
    <t>21 de enero de 2020</t>
  </si>
  <si>
    <t xml:space="preserve">Gobernación de Antioquia </t>
  </si>
  <si>
    <t>Basc -  Business Alliance for Secure Commerce</t>
  </si>
  <si>
    <t>Univeridad Eafit - ESUMER - Católica</t>
  </si>
  <si>
    <t>Cámara de Comercio de Medellín
Cámara de Comercio del Oriente Antioqueño
Cámara de Comercio Colombo Americana</t>
  </si>
  <si>
    <t>Andi</t>
  </si>
  <si>
    <t>Centros de Investigaciones biológicas (Cib)</t>
  </si>
  <si>
    <t>Procolombia
Bancoldex</t>
  </si>
  <si>
    <t xml:space="preserve">Valle del Cauca </t>
  </si>
  <si>
    <t>23 de enero de 2020</t>
  </si>
  <si>
    <t>Gobernación (2) Alcaldía (2)</t>
  </si>
  <si>
    <t>Universidad Icesi
Universidad Javeriana
Universidad San Buenaventura
Universidad Autónoma de Occidente
Valle</t>
  </si>
  <si>
    <t>Cámara de Comercio de Cali
Cámara de Comercio Colombo Americana</t>
  </si>
  <si>
    <t>Andi
Andimex
Acopi
Asocaña</t>
  </si>
  <si>
    <t>Invest Pacific</t>
  </si>
  <si>
    <t>Quindío / Armenia</t>
  </si>
  <si>
    <t>30 de enero de 2020</t>
  </si>
  <si>
    <t>Alcaldía (2) Gobernación (1)</t>
  </si>
  <si>
    <t>Universidad La Gran Colombia Univerdidad del Quindío  Universidad EAM</t>
  </si>
  <si>
    <t xml:space="preserve">Cámara de Comercio de Armenia y del Quindío. </t>
  </si>
  <si>
    <t>Acopi</t>
  </si>
  <si>
    <t>Bancoldex</t>
  </si>
  <si>
    <t xml:space="preserve"> Caldas / Manizales</t>
  </si>
  <si>
    <t>31 de enero de 2020</t>
  </si>
  <si>
    <t>Alcaldía Manizales (1) Gobernación (2)</t>
  </si>
  <si>
    <t>Universidad Autónoma</t>
  </si>
  <si>
    <t>Cámara de Comercio de Manizales</t>
  </si>
  <si>
    <t xml:space="preserve">Andi  Fenalco
</t>
  </si>
  <si>
    <t>Procolombia Colombia Productiva</t>
  </si>
  <si>
    <t>Risaralda / Pereira</t>
  </si>
  <si>
    <t>7 de febrero 2020</t>
  </si>
  <si>
    <t>Alcaldía de Pereira (2) Gobernación de Risaralda (1)</t>
  </si>
  <si>
    <t xml:space="preserve">Zona Franca Internacional de Pereira </t>
  </si>
  <si>
    <t>Cámara de Comercio de Pereira 
Cámara de Comercio de Dsoquebradas</t>
  </si>
  <si>
    <t>Acopi
Andi</t>
  </si>
  <si>
    <t>Bancoldex
Instituto Nacional de Metrología</t>
  </si>
  <si>
    <t>Huila</t>
  </si>
  <si>
    <t>13 de febrero 2020</t>
  </si>
  <si>
    <t>Gobernación (3) Alcaldía (2)</t>
  </si>
  <si>
    <t>Univerdidad Surcolombiana
Corhuila
U. Antonio Nariño</t>
  </si>
  <si>
    <t>Zona Franca</t>
  </si>
  <si>
    <t>Cámara de Comercio</t>
  </si>
  <si>
    <t>Comité Departamental de Cafeteros
Consejo Gremial del Huila
Fedeacua</t>
  </si>
  <si>
    <t>ICA
AUNAP</t>
  </si>
  <si>
    <t>Gira Colombia Exporta Más</t>
  </si>
  <si>
    <t xml:space="preserve"> Cundinamarca</t>
  </si>
  <si>
    <t>14 de febrero de 2020</t>
  </si>
  <si>
    <t>Consejo de Bogotá
Gobernación</t>
  </si>
  <si>
    <t>Organización de Estados Iberoamericanos</t>
  </si>
  <si>
    <t>Cámara de Comercio de Bogotá</t>
  </si>
  <si>
    <t>Probogotá</t>
  </si>
  <si>
    <t>Andi
Acopi
Asoleche
Analdex
Asomuña</t>
  </si>
  <si>
    <t>Connect Bogotá Región
Foro de Presidentes de Bogotá
Comité Intergremial</t>
  </si>
  <si>
    <t>Sena
Planeación Nacional</t>
  </si>
  <si>
    <t>Invest in Bogotá</t>
  </si>
  <si>
    <t>Agencias de Carga</t>
  </si>
  <si>
    <t>Futurexpo - Herramientas para futuros Exportadores</t>
  </si>
  <si>
    <t>Evento Nacional</t>
  </si>
  <si>
    <t>1 de Diciembre de 2020</t>
  </si>
  <si>
    <t>Empresarios y emprendedores de nuestro país conozcan las herramientas que desde el Gobierno Nacional se han dispuesto para que las compañías locales  puedan ser mas competitivas a nivel internacional, además de escuchar las experiencias de otros empresarios en sus procesos de internacionalización.</t>
  </si>
  <si>
    <t>ND</t>
  </si>
  <si>
    <t xml:space="preserve">Empresarios y emprendedores del País interesados en conocer las herramientas que desde el Gobierno Nacional se han dispuesto para que las compañias locales puedan ser mas competitivas a nivel internacional, además de escuchar las experiencias de otros empresarios en sus procesos de internacionalización. </t>
  </si>
  <si>
    <t>Dirección de Comercio Exterior</t>
  </si>
  <si>
    <t>Puerto de Barranquilla - Comité Usuarios - Autoridades</t>
  </si>
  <si>
    <t>Barranquilla</t>
  </si>
  <si>
    <t>Participación</t>
  </si>
  <si>
    <t>Fase III. Ejecución / Implementación</t>
  </si>
  <si>
    <t>Julio 21 de 2020</t>
  </si>
  <si>
    <t xml:space="preserve">Se convoca a comité operativo con Policía antinarcóticos para sensibilizar sobre las medidas tomadas en los procesos de perfilamiento por parte de la Autoridad en la ciudad de Barranquilla.
</t>
  </si>
  <si>
    <t>Agencias de Aduanas</t>
  </si>
  <si>
    <t>Presentación de recomendaciones.</t>
  </si>
  <si>
    <t>Conversatorio Puerto de Cartagena</t>
  </si>
  <si>
    <t>Cartagena</t>
  </si>
  <si>
    <t>Fase V. Evaluación y control.</t>
  </si>
  <si>
    <t>Noviembre 27 de 2020</t>
  </si>
  <si>
    <t>Revisar las acciones tomadas por las terminales SPRC y Contecar, recordar medios de contacto y aclarar dudas respecto a las operaciones y atención a usuarios.</t>
  </si>
  <si>
    <t>Fitac</t>
  </si>
  <si>
    <t>Se realiza evento con la participación de 70* representantes de las agencias de aduana que mueven sus cargas por las terminales portuarias del Puerto de Cartagena. Se revisan casos de demoras en las liberaciones de contenedores por parte de la autoridad.</t>
  </si>
  <si>
    <t>Reunión Usuarios Aduaneros</t>
  </si>
  <si>
    <t>Evento Sectorial Comercio</t>
  </si>
  <si>
    <t>Fase IV: Seguimiento</t>
  </si>
  <si>
    <t>Septiembre 5 de 2020</t>
  </si>
  <si>
    <t>Seguimiento acciones de mejora.</t>
  </si>
  <si>
    <t>Dian
Ica
Policía Antinacóticos</t>
  </si>
  <si>
    <t>Usuarios Puerto de Buenaventura</t>
  </si>
  <si>
    <t>l</t>
  </si>
  <si>
    <t>Reunión con usuarios Puerto de Santa Marta</t>
  </si>
  <si>
    <t>Santa Marta</t>
  </si>
  <si>
    <t xml:space="preserve">Realizar seguimiento al cumplimiento de las acciones de mejora implementadas en las operaciones en el Puerto de Santa Marta enfocadas a la facilitación del comercio exterior. </t>
  </si>
  <si>
    <t>Usuarios Puerto de Santa Marta</t>
  </si>
  <si>
    <t>Febrero 12 de 2020</t>
  </si>
  <si>
    <t>Comité usuarios - Terminales. Sociedad Portuaria Regional de Cartagena</t>
  </si>
  <si>
    <t xml:space="preserve">Conversatorio con las agencias de aduana respecto a las
actividades y proyectos realizados durante la pandemia y pendientes para la
optimización de las operaciones. </t>
  </si>
  <si>
    <t>Puerto de Barranquilla - Comité usuarios Dian Seccional</t>
  </si>
  <si>
    <t>Noviembre 18 de 2020</t>
  </si>
  <si>
    <t>Comité de usuarios con la Autoridad aduanera de la seccional Barranquilla, con el fin de lograr un acercamiento y revisar las novedades que tengamos en cuanto a cumplimientos de acciones de facilitación de comercio.</t>
  </si>
  <si>
    <t>Zona Franca Barranquilla</t>
  </si>
  <si>
    <t>Dian</t>
  </si>
  <si>
    <t>Usuarios Puerto Barranquilla</t>
  </si>
  <si>
    <t>Visita Sociedad Portuaria de Buenaventura</t>
  </si>
  <si>
    <t>Buenaventura</t>
  </si>
  <si>
    <t>Enero 30 de 2020</t>
  </si>
  <si>
    <t>Revisar con el sector la problemática expresada por la ACC sobre las demoras en puertos y patios de contenedores en Buenaventura.</t>
  </si>
  <si>
    <t>Federación Colombiana de Agentes Logísticos en Comercio Internacional - Fitac. 
Colfecar</t>
  </si>
  <si>
    <t>Sociedad Portuaria de Buenaventura</t>
  </si>
  <si>
    <t xml:space="preserve">ANI
Dian
ICA
Invima
Policía Antinarcóticos
Superintendencia de Transporte
Ministerio de Transporte
Invima
Dimar
Policía Fiscal y Aduanera
Dirección de Antinarcóticos de la Policía Nacional
Policía Nacional
</t>
  </si>
  <si>
    <t>Revisar los avances a los compromisos generados en las mesas de facilitación en la ciudad de Buenaventura.</t>
  </si>
  <si>
    <t>Seguimiento anticipado de operaciones en puertos</t>
  </si>
  <si>
    <t>Febrero 18 de 2020</t>
  </si>
  <si>
    <t>Revisión de Indicadores. Temas técnicos</t>
  </si>
  <si>
    <t>ICA
Migración Colombia
Dimar</t>
  </si>
  <si>
    <t>Reunión Sector Privado</t>
  </si>
  <si>
    <t>Bogotá</t>
  </si>
  <si>
    <t>Fase I. Identificación de Necesidades: Diagnóstico</t>
  </si>
  <si>
    <t>Julio 10 de 2020</t>
  </si>
  <si>
    <t>Mesa de Trabajo ENKA</t>
  </si>
  <si>
    <t>La empresa presenta las formas de embalaje del producto, así como las condiciones para manipulación de acuerdo al tipo de producto y embalaje utilizado.</t>
  </si>
  <si>
    <t>Junio 3 de 2020</t>
  </si>
  <si>
    <t>Mesa de Trabajo Canpack</t>
  </si>
  <si>
    <t>Policía Nacional</t>
  </si>
  <si>
    <t>Presentación empresa, condiciones de almacenamiento y logística de distribución.</t>
  </si>
  <si>
    <t>Comité Usuarios Aduaneros</t>
  </si>
  <si>
    <t>Junio 12 de 2020</t>
  </si>
  <si>
    <t>Socialización Circular DIAN</t>
  </si>
  <si>
    <t>Usuarios de Comercio Exterior</t>
  </si>
  <si>
    <t>Lineamientos y canales de comunicación a seguir por contiengencia Covid - 19.</t>
  </si>
  <si>
    <t>Reunión Dispositivos Electrónicos de Seguridad para la carga en tránsito aduanero</t>
  </si>
  <si>
    <t>Julio 8 de 2020</t>
  </si>
  <si>
    <t>Federación Colombiana de Agentes Logísticos en Comercio Internacional - Fitac.
Colfecar
Analdex</t>
  </si>
  <si>
    <t>Puerto de Barranquilla</t>
  </si>
  <si>
    <t>Sociedad Puerto Industrial Aguadulce
Palermo Sociedad Portuaria
Sociedad Portuaria Buenaventura
Sociedad Portuaria de Santa Marta
Sociedad Portuaria Regional de Barranquilla</t>
  </si>
  <si>
    <t xml:space="preserve">Dian
Superintendencia de Puertos y Transporte
Ministerio de Transporte
</t>
  </si>
  <si>
    <t>Seguimiento a Pruebas piloto: iniciaron en Noviembre de 2019, hasta el 15 de Mayo de 2020. Delimitación de puntos a fortalecer en el proceso.</t>
  </si>
  <si>
    <t>Puerto de Barranquilla – Reunión Comité Operativo Usuarios</t>
  </si>
  <si>
    <t>Junio 19 de 2020</t>
  </si>
  <si>
    <t>Acciones de facilitación</t>
  </si>
  <si>
    <t>Seguimiento acciones de facilitación</t>
  </si>
  <si>
    <t>Reunión usuarios de comercio exterior Puerto de Santa Marta</t>
  </si>
  <si>
    <t>Junio 25 de 2020</t>
  </si>
  <si>
    <t>Marzo 4 de 2020</t>
  </si>
  <si>
    <t>Tiempos para programaciones de inspección de los Descargues Directos</t>
  </si>
  <si>
    <t>Sociedad Portuaria de Barranquilla</t>
  </si>
  <si>
    <t>ICA</t>
  </si>
  <si>
    <t>• Problematica: Solicitudes de servicio extraordinario muy recurrentes para las operaciones
de Descargue Directo. Se presentaron lineamientos de manejo.</t>
  </si>
  <si>
    <t>Agosto 10 de 2020</t>
  </si>
  <si>
    <t>Seguimiento a las acciones de facilitación</t>
  </si>
  <si>
    <t>Dian
Invima
Policía Antinarcóticos</t>
  </si>
  <si>
    <t>Presentación Nuevo Comandante base antinarcóticos de Barranquilla</t>
  </si>
  <si>
    <t>Septiembre 8 de 2020</t>
  </si>
  <si>
    <t>Acercamiento y mejoras para la operación antinacóticos</t>
  </si>
  <si>
    <t>Comité de Seguimiento Autoridades - I Semestre 2020 Cartagena</t>
  </si>
  <si>
    <t>Agosto 13 de 2020</t>
  </si>
  <si>
    <t>Presentación de la mesa exportadora ante la terminal y la policía antinarcóticos y capacitación por parte del expotador para el manejo de cargas.</t>
  </si>
  <si>
    <t>Policia Antinarcóticos</t>
  </si>
  <si>
    <t>Actividades y proyectos realizados durante la pandemia y pendientes para la optimización de las operaciones.</t>
  </si>
  <si>
    <t>Sociedad Portuaria de Cartagena</t>
  </si>
  <si>
    <t>Reunión usuarios Puerto de Santa Marta</t>
  </si>
  <si>
    <t>Septiembre 29 de 2020</t>
  </si>
  <si>
    <t xml:space="preserve">Realizar seguimiento al cumplimiento de las acciones de mejora implementadas
en las operaciones en el Puerto de Santa Marta enfocadas a la facilitación del
comercio exterior. </t>
  </si>
  <si>
    <t>Seguimiento al cumplimiento de las acciones de mejora</t>
  </si>
  <si>
    <t>Seguimiento Acciones Puerto de Cartagena Actualización CCTO COMPAS</t>
  </si>
  <si>
    <t>Septiembre 23 de 2020</t>
  </si>
  <si>
    <t>Revisar las acciones tomadas por la terminal CCTO/COMPAS,  recordar medios de contacto y aclarar dudas respecto a las operaciones y atención a usuarios</t>
  </si>
  <si>
    <t>Se realiza evento con la participación de representantes de las agencias de aduana que mueven sus cargas por la terminal portuaria de CCTO. Compromisos de revisión de tarifas por parte de la terminal con los usuarios.</t>
  </si>
  <si>
    <t>Revisión de Procesos de Selectividad y Liberación de Contenedores posterior a inspecciones</t>
  </si>
  <si>
    <t>Octubre 15 de 2020</t>
  </si>
  <si>
    <t>Realizar seguimiento al proceso de ingreso, selectividad y desbloqueo de contenederes por parte de la autoridad por las terminales de CTG.</t>
  </si>
  <si>
    <t>Abril 6 de 2020</t>
  </si>
  <si>
    <t>Se realiza comité de seguimiento a las operaciones del puerto de Barranquilla, para revisar y aclarar las dudas de frente a los cambios normativos y medidas tomadas en referencia al COVID- 19.</t>
  </si>
  <si>
    <t>ICA
Policía Antinarcóticos
DIAN</t>
  </si>
  <si>
    <t>Agencia de Aduanas</t>
  </si>
  <si>
    <t>Octubre 6 de 2020</t>
  </si>
  <si>
    <t>Seguimientos a los procesos y acciones de facilitación.</t>
  </si>
  <si>
    <t>Dian
Invima</t>
  </si>
  <si>
    <t>Agosto 31 de 2020</t>
  </si>
  <si>
    <t>De acuerdo a lo manifestado por los asistentes de la reunión, se continúa con el inicio de las programaciones a las 7:00am, la expedición de actas y certificados el mismo día de la inspección, y la programación de carga posterior a la perfilación de la autoridad sin requerir solicitud por parte de la agencia de aduanas. •Niveles de inspección Diran y cambios de selectividad</t>
  </si>
  <si>
    <t xml:space="preserve">Reunión usuarios de comercio exterior Puerto de Santa Marta
</t>
  </si>
  <si>
    <t>Abril 13 de 2020</t>
  </si>
  <si>
    <t xml:space="preserve">Se evidenció reducción de tiempos en las actuaciones de las autoridades atendiendo las radicaciones virtuales de documentos que se han implementado en el marco de la emergencia por COVID-19. </t>
  </si>
  <si>
    <t>Julio 30 de 2020</t>
  </si>
  <si>
    <t>Seguimiento a los lineamientos establecidos en la circular conjunta 001 de 2019</t>
  </si>
  <si>
    <t>Octubre 23 de 2020</t>
  </si>
  <si>
    <t>Seguimiento a temáticas</t>
  </si>
  <si>
    <t>Mayo 19 de 2020</t>
  </si>
  <si>
    <t>Realizar seguimiento al cumplimiento de las acciones de mejora implementadas en las operaciones en el Puerto de Santa Marta enfocadas a la facilitación del comercio exterior</t>
  </si>
  <si>
    <t xml:space="preserve">Los usuarios del Puerto de Santa Marta evidencian una notable reducción de tiempos en las actuaciones de las autoridades atendiendo las radicaciones virtuales de documentos que se han implementado en el marco de la emergencia por COVID-19. Los cambios de selectividad en carga de exportación por parte de Antinarcóticos se ha seguido presentando. </t>
  </si>
  <si>
    <t>Marzo 12 de 2020</t>
  </si>
  <si>
    <t>Avances en la Gestión de del Régimen de Aduanas</t>
  </si>
  <si>
    <t>Puesta en marcha Centro Nacional de Lucha contra el contrabando.
Laboratorio Nal de Aduana.
Centro de control aduanero (Centro trazabilidad aduanera).
Prueba piloto dispositivos electrónicos se terminan en mayo.</t>
  </si>
  <si>
    <r>
      <rPr>
        <b/>
        <i/>
        <sz val="11"/>
        <color theme="1"/>
        <rFont val="Calibri"/>
        <family val="2"/>
        <scheme val="minor"/>
      </rPr>
      <t xml:space="preserve">Productividad e Innovación: </t>
    </r>
    <r>
      <rPr>
        <sz val="11"/>
        <color theme="1"/>
        <rFont val="Calibri"/>
        <family val="2"/>
        <scheme val="minor"/>
      </rPr>
      <t>Apoyar a las empresas para desarrollar procesos más eficientes e innovadores, incrementado la productividad laboral NME</t>
    </r>
  </si>
  <si>
    <t>Productividad Laboral NME</t>
  </si>
  <si>
    <t>36,5 mill.</t>
  </si>
  <si>
    <t>38 mill.</t>
  </si>
  <si>
    <t>40,2 mill.</t>
  </si>
  <si>
    <t>29,39 mill (Acumulado Sep 2020)</t>
  </si>
  <si>
    <t>Despacho del Ministro</t>
  </si>
  <si>
    <t>Resultado Mesa de Crecimiento con Equidad en el Marco de la Conversación Nacional</t>
  </si>
  <si>
    <t>27 de febrero de 2020</t>
  </si>
  <si>
    <t>Se realizan encuentros ciudadanos enfocados al fortalecimiento de estrategias de crecimiento.</t>
  </si>
  <si>
    <t>La interacción con la ciudadanía  se encuentra documentada en la página de conversación nacional.</t>
  </si>
  <si>
    <t>Despacho Ministro</t>
  </si>
  <si>
    <t>Mesa reactivación del Magdalena</t>
  </si>
  <si>
    <t>Magdalena</t>
  </si>
  <si>
    <t>Octubre 2 de 2020</t>
  </si>
  <si>
    <t>Definir la hoja de ruta para la reactivación del sector CIT del departamento.</t>
  </si>
  <si>
    <t>Gobernación
Alcaldía</t>
  </si>
  <si>
    <t>Empresarios</t>
  </si>
  <si>
    <t>Mesa reactivación Departamento de Caldas</t>
  </si>
  <si>
    <t>Caldas</t>
  </si>
  <si>
    <t>Octubre 24 de 2020</t>
  </si>
  <si>
    <t>Gobernación</t>
  </si>
  <si>
    <t>Mesa de reactivación Cartagena</t>
  </si>
  <si>
    <t>Julio 3 de 2020</t>
  </si>
  <si>
    <t>Definir la hoja de ruta para la reactivación del Sector CIT de Cartagena</t>
  </si>
  <si>
    <t>Alcaldía</t>
  </si>
  <si>
    <t>Mesa de reactivación Huila</t>
  </si>
  <si>
    <t>Noviembre 4 de 2020</t>
  </si>
  <si>
    <t>Definir la hoja de ruta para la reactivación del sector CIT del departamento del
Huila</t>
  </si>
  <si>
    <t>Artesanías de Colombia
Fondo Nacional de Garantías
Colombia Productiva
Bancóldex
Procolombia
INNpulsa
Fontur</t>
  </si>
  <si>
    <t>Consejería Presidencial para las Regiones</t>
  </si>
  <si>
    <t>Definir la hoja de ruta para la reactivación del sector CIT del departamento del Huila</t>
  </si>
  <si>
    <t>Mesa de reactivación Tolima</t>
  </si>
  <si>
    <t>Tolima</t>
  </si>
  <si>
    <t>Noviembre 13 de 2020</t>
  </si>
  <si>
    <t>Definir la hoja de ruta para la reactivación del sector CIT del
departamento.</t>
  </si>
  <si>
    <t>Gobernación
Alcaldes</t>
  </si>
  <si>
    <t>Fontur
Procolombia</t>
  </si>
  <si>
    <t>Mesa de reactivación Guajira</t>
  </si>
  <si>
    <t>Guajira</t>
  </si>
  <si>
    <t>Colombia Productiva
Bancóldex
Procolombia
INNpulsa
Fontur</t>
  </si>
  <si>
    <t>Mesa de reactivación Departamento de Sucre</t>
  </si>
  <si>
    <t>Sucre</t>
  </si>
  <si>
    <t>Octubre 28 de 2020</t>
  </si>
  <si>
    <t>Gobernación de Sucre
Alcaldes</t>
  </si>
  <si>
    <t>Fontur</t>
  </si>
  <si>
    <t>Mesa de Reactivación Departamento del Vichada</t>
  </si>
  <si>
    <t>Vichada</t>
  </si>
  <si>
    <t>Agosto 19 de 2020</t>
  </si>
  <si>
    <t>Definir la hoja de ruta para la reactivación del sector CIT de Vichada.</t>
  </si>
  <si>
    <t>Gobernación del Vichada
Alcaldes</t>
  </si>
  <si>
    <t>Mesa de Reactivación Departamento de Córdoba</t>
  </si>
  <si>
    <t>Córdoba</t>
  </si>
  <si>
    <t>Octubre de 29 de 2020</t>
  </si>
  <si>
    <t xml:space="preserve">Definir la hoja de ruta para la reactivación del sector CIT del
departamento.
</t>
  </si>
  <si>
    <t>Gobernación de Córdoba
Alcaldes</t>
  </si>
  <si>
    <t>Fenalco 
Ganacor 
Asofrucol 
Promonteria 
Sena
CVS 
Asoingenieros 
Camacol 
Asoarquitectos 
Asodemin
Comfacor</t>
  </si>
  <si>
    <t>Mesa de Reactivación Departamento del Caquetá</t>
  </si>
  <si>
    <t>Caquetá</t>
  </si>
  <si>
    <t>Agosto 14 de 2020</t>
  </si>
  <si>
    <t>Definir la hoja de ruta para la reactivación del sector CIT de Caquetá</t>
  </si>
  <si>
    <t>Gobernación del Caquetá
Alcaldes</t>
  </si>
  <si>
    <t>Mesa de Reactivación Departamento de San Andrés y Providencia</t>
  </si>
  <si>
    <t>San Andrés y Providencia</t>
  </si>
  <si>
    <t>Agosto 20 de 2020</t>
  </si>
  <si>
    <t xml:space="preserve">Definir la hoja de ruta para la reactivación del sector CIT de San Andrés Islas
</t>
  </si>
  <si>
    <t>Gobernación de San Andrés</t>
  </si>
  <si>
    <t xml:space="preserve">Artesanías de Colombia
FNG
Bancóldex
Colombia Productiva
INNpulsa
ProColombia 
FONTUR </t>
  </si>
  <si>
    <t>Consejero Presidencial para las Regiones</t>
  </si>
  <si>
    <t>Mesa Reactivación Amazonas</t>
  </si>
  <si>
    <t>Amazonas</t>
  </si>
  <si>
    <t>Agosto 24 de 2020</t>
  </si>
  <si>
    <t>Definir la hoja de ruta para la reactivación del sector CIT del departamento</t>
  </si>
  <si>
    <t>Gobernación Amazonas</t>
  </si>
  <si>
    <t> Cámara de Comercio Amazonas</t>
  </si>
  <si>
    <t xml:space="preserve">Artesanías de Colombia
Fondo Nacional de Garantías
Bancóldex
Colombia Productiva
INNpulsa
Fontur 
ProColombia 
</t>
  </si>
  <si>
    <t>Delegada de la Consejería para las Regiones</t>
  </si>
  <si>
    <t>Mesa Reactivación Atlantico</t>
  </si>
  <si>
    <t>Atlantico</t>
  </si>
  <si>
    <t>Septiembre 9 de 2020</t>
  </si>
  <si>
    <t>Gobernación Atlántico</t>
  </si>
  <si>
    <t>Mesa Reactivación Putumayo</t>
  </si>
  <si>
    <t>Putumayo</t>
  </si>
  <si>
    <t>Septiembre 16 de 2020</t>
  </si>
  <si>
    <t>Gobernación Putumayo</t>
  </si>
  <si>
    <t>Mesa Reactivación Norte de Santander</t>
  </si>
  <si>
    <t>Norte de Santander</t>
  </si>
  <si>
    <t>Gobernación de Norte de Santander
Alcaldías</t>
  </si>
  <si>
    <t>Universidades</t>
  </si>
  <si>
    <t xml:space="preserve">INNpulsa
Fontur </t>
  </si>
  <si>
    <t>Dirección de Productividad y Competitividad</t>
  </si>
  <si>
    <t>Encuentro Nacional de Comisiones Regionales de Competitividad e Innovación (CRCI)</t>
  </si>
  <si>
    <t>Diciembre 3 de 2020</t>
  </si>
  <si>
    <t>Bajo el liderazgo del Ministerio de Comercio, Industria y Turismo y Confecámaras, el jueves 3 y el viernes 4 de diciembre se realizó el Encuentro Nacional de Comisiones Regionales de Competitividad e Innovación (CRCI). El evento tuvo como fin socializar iniciativas estratégicas y dialogar sobre el fortalecimiento de la gestión de las comisiones, en el marco de la reactivación económica.
Este evento se  realiza en el marco del Sistema Nacional de Competitividad e Innovación, coordinado por la Consejería Presidencial para la Competitividad y la Gestión Público- Privada y del cual hacen parte, entre otras entidades: el Ministerio de Comercio, Industria y Turismo, el Departamento Nacional de Planeación y Confecámaras, que desarrollan acciones orientadas al fortalecimiento de la competitividad y el desarrollo productivo territorial, a través del posicionamiento de las CRCI, como instancias departamentales para la articulación público-privada.</t>
  </si>
  <si>
    <t>Comisiones Regional de Competitividad</t>
  </si>
  <si>
    <t>Cámaras de Comercio</t>
  </si>
  <si>
    <t>El Encuentro Nacional se constituyó en una conversación enriquecedora sobre los temas de competitividad, innovación y reactivación en el ámbito regional y afianzó el conocimiento del Sistema Nacional de Competitividad e Innovación y la construcción de puentes entre los actores de las comisiones de diversas regiones. En el evento se socializaron las iniciativas estratégicas adelantadas en 2020 y se intercambiaron experiencias para el fortalecimiento de la gestión de las comisiones en el marco de la recuperación para el próximo año. Se destaca que con Confecámaras se ha venido generando un espacio para el fortalecimiento de la Red Cluster en un esfuerzo por trabajar en aquellos factores sectoriales y transversales que permitan a las empresas del país integrarse activamente en cadenas regionales e internacionales de generación de valor.</t>
  </si>
  <si>
    <t>Lanzamiento Fábricas de Productividad ciclo 2 Risaralda</t>
  </si>
  <si>
    <t>Rendición</t>
  </si>
  <si>
    <t>Sesión de Rendición de Cuentas</t>
  </si>
  <si>
    <t>Realizar un balance de los resultados obtenidos por las empresas participantes
en el ciclo 1 de fábricas de productividad en Risaralda e invitar a las empresas a
participar en el segundo ciclo del programa.</t>
  </si>
  <si>
    <t>Gobernación
Alcalcadías</t>
  </si>
  <si>
    <t>Colombia Productiva</t>
  </si>
  <si>
    <t>Estimado asistentes / Estimado Número de accesos a la sesión. Se presentaron los resultados agregados de la intervención de las 21 empresas que hicieron parte del ciclo 1 de fábricas de productividad en Risaralda. Se realizó el balance por sector y se presentaron cuatro casos de éxito mediante un conversatorio con los empresarios. De igual manera, se realizó la invitación a las empresas para participar en el segundo ciclo del programa para continuar con los procesos de mejora continua y aumento de productividad</t>
  </si>
  <si>
    <t>Lanzamiento Fábricas de Productividad ciclo 2 Oriente</t>
  </si>
  <si>
    <t>Bucaramanga</t>
  </si>
  <si>
    <t>22 de octubre de 2020</t>
  </si>
  <si>
    <t>Realizar un balance de los resultados obtenidos por las empresas participantes en el ciclo 1 de fábricas de productividad en la región oriente e invitar a las empresas a participar en el segundo ciclo del programa.</t>
  </si>
  <si>
    <t>Estimado asistentes / Estimado Número de accesos a la sesión. 1,7 mil reproducciones. Se presentaron los resultados agregados de la intervención de las 147 empresas que hicieron parte del ciclo 1 de fábricas de productividad, en la cual se realizó el balance por sector y se presentaron tres casos de éxito mediante un conversatorio con los emrpesarios. De igual manera, se realizó la invitación a las empresas para participar en el segundo ciclo del porgrama para continuar con los procesos de mejora continua y aumento de productividad.</t>
  </si>
  <si>
    <t>Lanzamiento Fábricas de Productividad ciclo 2 Manizales</t>
  </si>
  <si>
    <t>Manizales</t>
  </si>
  <si>
    <t>Noviembre 6 de 2020</t>
  </si>
  <si>
    <t xml:space="preserve">Realizar un balance de los resultados obtenidos por las empresas participantes en el ciclo 1 de fábricas de productividad en el eje cafetero e invitar a las empresas a participar en el segundo ciclo del programa.
</t>
  </si>
  <si>
    <t>Estimado asistentes / Estimado Número de accesos a la sesión. Se presentaron los resultados agregados de la intervención de las 50 empresas que hicieron parte del ciclo 1 de fábricas de productividad en el eje cafetero. Se realizó el balance por sector y se presentaron cuatro casos de éxito mediante un conversatorio con los empresarios. De igual manera, se realizó la invitación a las empresas para participar en el segundo ciclo del programa para continuar con los procesos de mejora continua y aumento de productividad.</t>
  </si>
  <si>
    <t xml:space="preserve">Dirección de Regulación </t>
  </si>
  <si>
    <t>Foros SICAL (1) - Oferta institucional para la reactivación de las empresas</t>
  </si>
  <si>
    <t xml:space="preserve">Productores de Bienes y/o  Servicios </t>
  </si>
  <si>
    <t>Octubre 1 de 2020</t>
  </si>
  <si>
    <t xml:space="preserve">Foros SICAL, Espacio donde la Dirección de Regulación en Coordinación con Colombia Productiva y la Asociación Colombiana de Organismos Evaluadores de la Conformidad , trataron la oferta institucional que se tiene para avanzar en la reactivación desde la perspectiva de la calidad. 
</t>
  </si>
  <si>
    <t>INM
SIC
ICONTEC
ONAC
Colombia Productiva</t>
  </si>
  <si>
    <t xml:space="preserve">Se recibieron preguntas sobre el tema expuesto y se dio respuesta en la sesión, las preguntas son insumo para construir las comunidades del conocimiento del SICAL. </t>
  </si>
  <si>
    <t>Foros SICAL (2) - Calidad y medidas justas para reactivar la economía</t>
  </si>
  <si>
    <t>8 de octubre de 2020</t>
  </si>
  <si>
    <t xml:space="preserve">Foros SICAL, Espacio donde La Direccion de Regulacion modero la sesión entre la Superintendencia de Industria y Comercio,  una representante de el Laboratorio Costarricense de Metrología y el INTI de Argentina, donde se abordo la Metrología legal  y su papel en las medidas justas.  
</t>
  </si>
  <si>
    <t xml:space="preserve">Foros SICAL (3) - Gestión de la continuidad del negocio y manejo de
crisis
</t>
  </si>
  <si>
    <t>14 de octubre de 2020</t>
  </si>
  <si>
    <t xml:space="preserve">Foros SICAL, Espacio  coordinado entre la Direccion de Regulación y el Icontec  para abordar la Continuidad del negocio donde el Icontec abordo  la normatividad  en materia de continuidad del negocio y como aplicarla, en este espacio se conto con la perspectiva de un experto internacional y empresarios, así como experto de Colombia Productiva. 
</t>
  </si>
  <si>
    <t>Foros SICAL (4) - Eficiencia operacional y optimización de recursos en
tiempos de crisis</t>
  </si>
  <si>
    <t>21 de octubre de 2020</t>
  </si>
  <si>
    <t xml:space="preserve">Foros SICAL, Espacio  coordinado entre la Direccion de Regulación y Colombia Productiva, con la Moderación del ONAC donde se conto con un consultor de ONUDI dos empresarios y La vicepresidenta de productividad y competitividad de Colombia productiva, para tratar los temas asociados a la eficiencia operacional aplicado a las empresas en tiempo de crisis. 
</t>
  </si>
  <si>
    <t>Foros SICAL (5) - Acreditación: pilar de la confianza en la calidad.</t>
  </si>
  <si>
    <t>27 de octubre de 2020</t>
  </si>
  <si>
    <t xml:space="preserve">Foros SICAL, Espacio coordinado entre la Dirección de Regulación y el ONAC, donde se conto con la participación de expertas internacionales de los foros internacionales de  IAAC  y  IAF en compañía del director del ONAC, donde se trató el papel de la acreditación en la infraestructura de la calidad, como generador de confianza.   
</t>
  </si>
  <si>
    <t>Foros SICAL (6) - Aseguramiento a la calidad, enfoque de la metrología
para la reactivación.</t>
  </si>
  <si>
    <t>3 de noviembre de 2020</t>
  </si>
  <si>
    <t xml:space="preserve">Foros SICAL, Espacio coordinado entre  la Dirección de Regulación y el INM, donde se conto con la participación de un Experto Internacional del CENAM de México y expertos del INM en cabeza del Director del INM, se trató el enfoque de la metrología para enfrentar la pandemia y se trato el uso d los termómetros y su  calibración y trazabilidad.
</t>
  </si>
  <si>
    <t>Foros SICAL (7) -Política nacional de reactivación del sector productivos</t>
  </si>
  <si>
    <t>11 de noviembre de 2020</t>
  </si>
  <si>
    <t xml:space="preserve">Foros SICAL, Espacio coordinado entre  la Dirección de Regulación y el DNP, en compañía de la ANDI, ACOPI y el Consejo Privado de Competitividad, donde el MinCIT, abordo los temas de la política de reactivación y se abrieron los espacios para conocer la perspectiva de los gremios y la implementación de la política en el marco de la competitividad del sector productivo. 
</t>
  </si>
  <si>
    <t>INM
SIC
ICONTEC
ONAC
Colombia Productiva
DNP</t>
  </si>
  <si>
    <t>Dirección de Mipymes</t>
  </si>
  <si>
    <t xml:space="preserve">Articulación Compra Lo Nuestro - Cámaras de Comercio </t>
  </si>
  <si>
    <t>Evento Sectorial Industria</t>
  </si>
  <si>
    <t>Articular los proyectos y eventos de todas las regiones del país con la campaña y plataforma Compra Lo Nuestro y los diferentes servicios que ofrece.</t>
  </si>
  <si>
    <t xml:space="preserve">Se han realizado socializaciones con 15 de las 57 cámaras de comercio, con las cuales se ha logrado el objetivo propuesto, participando en webinar, lives, y eventos con Compra Lo Nuestro, incrementando de esta manera el número de inscritos a la plataforma y así mismo el número de empresas que han accedido a nuestros beneficios. Se espera poder articular con las cámaras de comercio restantes.
</t>
  </si>
  <si>
    <t>Salón de despiece tecnológico con Astivik.</t>
  </si>
  <si>
    <t>Industria Metalmecánica. Cluster Metalmecánico de Manizales</t>
  </si>
  <si>
    <t>Sesiones fortalecimiento productivo</t>
  </si>
  <si>
    <t>12 de Marzo de 2020</t>
  </si>
  <si>
    <t>Presentar las necesidades de proveeduria de bienes y servicios del astillero astivik a las Mipymes del Cluster Metalmecánico de Manizales.</t>
  </si>
  <si>
    <r>
      <rPr>
        <b/>
        <sz val="11"/>
        <color theme="1"/>
        <rFont val="Calibri"/>
        <family val="2"/>
        <scheme val="minor"/>
      </rPr>
      <t xml:space="preserve">Nota: </t>
    </r>
    <r>
      <rPr>
        <sz val="11"/>
        <color theme="1"/>
        <rFont val="Calibri"/>
        <family val="2"/>
        <scheme val="minor"/>
      </rPr>
      <t>Número de asistentes estimado. Fortalecer captura de listas de asistencia. Astivik presentó a las pymes del Clúster Metalmecánico de Manizales sus necesidades (demanda) de 20 bienes y servicios. Los empresarios del Clúster Metalmecánico manifestaron interés a Astivik, para satisfacer su demanda, a través de formatos en donde
identificaron bienes y/o servicios con potencial de satisfacer con sus capacidades empresariale</t>
    </r>
  </si>
  <si>
    <t>Direccción de Productividad y Competitividad</t>
  </si>
  <si>
    <t>10 Congreso Ciudades y Territorios Sotenibles - BIC</t>
  </si>
  <si>
    <t>Evento abierto para empresas y otros actores que trabajan por la sostenibilidad</t>
  </si>
  <si>
    <t>25 de Noviembre de 2020</t>
  </si>
  <si>
    <t>Presentar al público asistente la figura de Sociedades BIC a través de un stand virtual, explicando a los interesados la importancia de esta figura para la sostenibilidad empresarial e invitándo a las empresas a participar en las actividades de sensibilización, capacitación y asesoría que tiene el Ministerio para que adquieran la condición BIC.</t>
  </si>
  <si>
    <t>Foro Sociedades de Beneficio e Interés Colectivo BIC</t>
  </si>
  <si>
    <t>Foro Sociedades BIC: Una respuesta a la transformación del tejido empresarial colombiano para el SXXI</t>
  </si>
  <si>
    <t>Octubre 20 de 2020</t>
  </si>
  <si>
    <t xml:space="preserve">Presentar la alianza entre el Ministerio y la Cámara de Comercio de Bogotá para impulsar la sostenibilidad empresarial del país a través del modelo de Sociedades BIC, invitando a las empresas a participar en las actividades de sensibilización, capacitación y asesoría para que adquieran la condición BIC. </t>
  </si>
  <si>
    <t>Sector académico</t>
  </si>
  <si>
    <t>187 asistentes, entre empresarios, emprendedores, académicos, entre otros actores. Interés general de los empresarios en hacer parte del programa.</t>
  </si>
  <si>
    <t>Presentar las necesidades de proveeduría de bienes y servicios del sector aeronáutico de Colombia</t>
  </si>
  <si>
    <t>Sector aereonático y aereoespacial.</t>
  </si>
  <si>
    <t>Feria Empresarial y de Negocios</t>
  </si>
  <si>
    <t>Octubre 14 de 2020</t>
  </si>
  <si>
    <t xml:space="preserve">En la primera jornada se presentaron los compradores nacionales con información referente a su razón de ser, flota, necesidades de proveeduría, esquema de contratación y contactos. (Corporación de la Industria
Aeronáutica Colombiana – CIAC, Fuerza Aérea Colombiana, Aviación de Ejército, Armada Nacional, Policía Nacional, Satena, Viva Air y Central Aerospace).
* En la segunda parte del evento se organizaron mesas de trabajo en donde cada pyme del proyecto presentó su negocio, capacidades técnicas y oferta de valor al sector aeroespacial.
* Se presentó la plataforma Colombia Compra Eficiente.
</t>
  </si>
  <si>
    <t>Corporación de la Industria Aeronáutica Colombiana – CIAC
Viva Air
Central Aerospace.</t>
  </si>
  <si>
    <t>Fuerza Aérea Colombiana
Aviación de Ejército
Armada Nacional
Policía Nacional
Satena</t>
  </si>
  <si>
    <t>En la primera jornada se presentaron los compradores nacionales con información referente a su razón de ser, flota, necesidades de proveeduría, esquema de contratación y contactos. (Corporación de la Industria
Aeronáutica Colombiana – CIAC, Fuerza Aérea Colombiana, Aviación de Ejército, Armada Nacional, Policía Nacional, Satena, Viva Air y Central Aerospace).
* En la segunda parte del evento se organizaron mesas de trabajo en donde cada pyme del proyecto presentó su negocio, capacidades técnicas y oferta de valor al sector aeroespacial.
* Se presentó la plataforma Colombia Compra Eficiente.</t>
  </si>
  <si>
    <t>Rueda de Negocios de Bioseguridad</t>
  </si>
  <si>
    <t>Rueda de Negocios - Elemetos de Bioseguridad</t>
  </si>
  <si>
    <t>21 de agosto de 2020</t>
  </si>
  <si>
    <t>Este evento virtual entre el 18 y 21 de agosto de 2020. Evento dirigido a todas las empresas del país,  podrán ser parte de este primer encuentro que acercará la oferta y la demanda para cumplir con los requisitos para la reactivación.</t>
  </si>
  <si>
    <r>
      <rPr>
        <b/>
        <sz val="11"/>
        <color theme="1"/>
        <rFont val="Calibri"/>
        <family val="2"/>
        <scheme val="minor"/>
      </rPr>
      <t>Expectativa de negocios</t>
    </r>
    <r>
      <rPr>
        <sz val="11"/>
        <color theme="1"/>
        <rFont val="Calibri"/>
        <family val="2"/>
        <scheme val="minor"/>
      </rPr>
      <t xml:space="preserve">
• Día 1 – 18 agosto: $1.229 MM
• Día 2 – 19 agosto: $ 658 MM
• Día 3 – 20 agosto: $ 432 MM
• Día 4 – 21 agosto: $ 357 MM
Total $2.676 MM</t>
    </r>
  </si>
  <si>
    <t>Reunión Consejo Superior de Microempresas - Ley 590 de 2000</t>
  </si>
  <si>
    <t>Febrero 20 de 2020</t>
  </si>
  <si>
    <t xml:space="preserve">Dar a conocer y recibir la retroalimentación sobre los siguientes temas: 1) Programas Fábricas de Productividad Especial para microempresas. 2) Principales resultados de la gestión de apoyo al Desarrollo Empresarial 2019 y planes para el 2020. Así mismo, aprobar 1) El plan de acción del Sistema Nacional de Apoyo a las Mipymes año 2020 y 2) El Acta anterior. Además, presentar el Informe de la Secretaría Técnica Permanente, ante el Consejo Superior de Microempresas. </t>
  </si>
  <si>
    <t>Actuar Quindío
Asolmipymes
Fenalco
Corproem</t>
  </si>
  <si>
    <t>Ministerio de Agricultura
Ministerio de Ambiente
DNP</t>
  </si>
  <si>
    <t>Reunión Consejo Superior de Microempresas   - Ley 590 de 2000</t>
  </si>
  <si>
    <t>Realizar la presentación de los avances del Conpes de Emprendimiento; la estrategia “Economía para la Gente”; Informe trimestral de la Secretaría técnica y Aprobación de las Actas anteriores 68 y 69 del Consejo Superior de Microempresas</t>
  </si>
  <si>
    <r>
      <rPr>
        <b/>
        <sz val="11"/>
        <color theme="1"/>
        <rFont val="Calibri"/>
        <family val="2"/>
        <scheme val="minor"/>
      </rPr>
      <t xml:space="preserve">AVANCES/ASPECTOS POSITIVOS/ASUNTOS PRIORITARIOS: </t>
    </r>
    <r>
      <rPr>
        <sz val="11"/>
        <color theme="1"/>
        <rFont val="Calibri"/>
        <family val="2"/>
        <scheme val="minor"/>
      </rPr>
      <t>Fue socializado el proyecto del Conpes de Emprendimiento, destacando los
siguientes temas:
• Los nuevos retos de la política de emprendimiento
• Emprendimiento para reactivar el circulo virtuoso del crecimiento
• Emprendimiento para el crecimiento y la productividad
• Política de Emprendimiento. o Principales acciones de Política o Cronograma</t>
    </r>
  </si>
  <si>
    <t>Reunión Consejo Superior de Microempresas - Ley 590 de 2020</t>
  </si>
  <si>
    <t>Mayo 22 de 2020</t>
  </si>
  <si>
    <t xml:space="preserve">Presentar a consideración de los consejeros la propuesta de ajustes a la Ley Mipymes: Articulación con el Sistema Nacional de Competitividad e
Innovación, aprobación del acta anterior y presentación del informe trimestral de la Secretaría Técnica. </t>
  </si>
  <si>
    <t>Seguimiento a la agenda temática</t>
  </si>
  <si>
    <t>Reunión Extraordinaria del Consejo Superior de Microempresas - Ley 590 de 2000</t>
  </si>
  <si>
    <t>Julio 15 de 2020</t>
  </si>
  <si>
    <t>Socializar el Proyecto de Ley de Emprendimiento y Mipymes ante el Consejo Superior de Microempresas</t>
  </si>
  <si>
    <t>Se socializó el proyecto de Ley de Emprendimiento y Mipymes a los participantes en la reunión del Consejo Superior de Microempresas, destacando cinco (5) de los temas que lo componen, que son los siguientes: 1. Reducción de cargas para emprendedores, Mipymes y proporcionalidad, para empresas de menor escala (incluyendo medidas transversales para micronegocios de población vulnerable). 2. Diversificación y ampliación de esquemas de financiamiento para todo tipo de emprendimiento. 3. Ampliación de oportunidades de acceso a mercados para las Mipymes a través de compras públicas. 4. Fortalecimiento y articulación de la Institucionalidad para el emprendimiento. 5. Mejoramiento de habilidades de los emprendedores, a partir de acciones en materia de educación. entre otros,</t>
  </si>
  <si>
    <t>Reunión Consejo Superior de Pyme</t>
  </si>
  <si>
    <t xml:space="preserve">Bogotá </t>
  </si>
  <si>
    <t>20 de febrero de 2020</t>
  </si>
  <si>
    <t xml:space="preserve">REUNIÓN ORDINARIA NO PRESENCIAL: Principales Resultados de la Gestión de Apoyo al Desarrollo Empresarial 2019 y planes para el 2020. Expositor: MinCit.  Presentación y aprobación del Plan de Acción 2020 del Sistema Nacional de Apoyo a Mipymes.  Informe de la Secretaría Técnica Permanente </t>
  </si>
  <si>
    <t>Principales Resultados de la Gestión de Apoyo al Desarrollo Empresarial 2019 y planes para el 2020. Expositor: MinCit.  Presentación y aprobación del Plan de Acción 2020 del Sistema Nacional de Apoyo a Mipymes.</t>
  </si>
  <si>
    <t>14 de abril de 2020</t>
  </si>
  <si>
    <t>Análizar la situación empresarial por el Covid-19 y la socialización de las medidas de apoyo a las Mipymes tomadas desde el Gobierno Nacional; Revisión y aprobación del acta 66 de 2019; Aprobación Plan de Acción del Sistema Nacional de Apoyo a las Mipymes año 2.020; Informe de la Secretaría Técnica Permanente</t>
  </si>
  <si>
    <t xml:space="preserve">Se destacó que el Consejo Superior de Pyme, es un espacio propicio para abordar e impulsar acciones estratégicas en favor de las Pymes, y que en la coyuntura actual, a raíz del Covid-19, permite analizar, de manera conjunta, los efectos en las Mipymes, socializar las medidas estructurales que el Gobierno Nacional está implementando para enfrentar la emergencia sanitaria y mitigar sus efectos en las empresas, y en la población más vulnerable, sin dejar de lado la reactivación económica; así como también para recibir la retroalimentación correspondiente y la visión de las diferentes entidades que lo conforman, sobre el conjunto de medidas adoptadas, en particular las relacionadas con: 
1) Normatividad: todos los decretos y resoluciones expedidos, para afrontar la emergencia sanitaria. 
2) Financiamiento: las diferentes líneas de crédito y garantías que se han puesto a disposición de las empresas.
3) Simplificación de trámites: para poder atender la emergencia, asegurar la disposición de los elementos de protección y el abastecimiento de alimentos. 
4) Medidas de comercio exterior: como la reducción de aranceles para productos de protección, que no se producen en el país, entre otras.
5) Medidas tributarias: Como la devolución de IVA. 
6) Control al incremento indiscriminado en los precios de los productos para la protección de la salud y los alimentos 
7) Las medidas en materia laboral, capacitación virtual, entre otros.
8) Seguimiento y monitoreo permanente en las regiones, para garantizar el abastecimiento de alimentos.                                                                                                                                              Uno de los asuntos prioritarios para las Mipymes, a raíz de la pandemia, es la necesidad de liquidez, para mantener el empleo y sus operaciones productivas, razón por la cual razón el doctor Hernando Castro, Director de Microfinanzas de Bancoldex, expuso las medidas establecidas para facilitar el financiamiento en las empresas, dentro de las cuales se resaltaron que, desde el mes de marzo de 2020, Banco desembolsó recursos, superando cifras históricas, como la colocación de $210.000 millones en dicho mes, los que fueron entregados, y sirvieron para que las microfinancieras y las demás entidades financieras pudieran atender varios de los requerimientos de dineros solicitados por los empresarios. A finales de marzo, fueron creadas líneas de créditos especiales, tales como: Colombia Responde, para las grandes empresas y Pymes relacionadas con el sector turismo y de algunos sectores identificados como muy golpeados por el Covid-19 por un valor de $250.000 millones, que fueron desembolsados en su totalidad. Adicionalmente, en vista que todos los sectores estaban afectados, con el Ministerio de Comercio, Industria y Turismo se autorizó el establecimiento de la línea de crédito Colombia Responde para todos, por un monto de $350.000 millones, con lo cual se desembolsaron un total de $600.000 millones, recursos que fueron agotados muy rápidamente.  Sobre las acciones a futuro, se destacó el lanzamiento de un paquete de líneas de crédito regionales, tales como; Bogotá Responde, Barranquilla Responde; Santander Responde; Norte de Santander Responde, así como las nuevas que serán establecidas en otras regiones, pero que la alta necesidad de liquidez que tienen las empresas hace que las líneas especiales y las tradicionales, se acaben velozmente. Miles de empresarios están llegando a los bancos y muchos de ellos no encuentran la atención que están esperando, dada la alta demanda de recursos, que ha originado la queja de varios de ellos, porque no han podido acceder a créditos, debido, además, a razones relacionados con: reportes en centrales de riesgo, antigüedad del negocio y/o la informalidad. 
Adicionalmente, se hizo alusión a la noticia de prensa donde se menciona que Bancoldex, a través de un decreto, va a tener la posibilidad de brindar crédito directo a los empresarios, aclarando que el proyecto de decreto está en tránsito, pero que el Banco va a mantener su esencia de redescuento, porque no cuenta con la infraestructura de un banco de primer piso. Se va a hacer uso de diferentes instrumentos, como es el caso de ARCOS, especializado en temas de leasing y factoring para Pymes, para poder brindar esa atención directa. En coordinación con el FNG están diseñando esquemas para que los bancos entreguen los recursos con mayor rapidez.  Se recomendó que los empesarios canalice los créditos a través de los intermediarios financieros, por ser la mejor vía y la más expedita para la consecución de los recursos que requieren las Mipymes.  
El doctor Juan Carlos Romero, Director Comercial del FNG, expuso los diferentes programas de garantías que el FNG está impulsando para brindarle unas mejores condiciones a las Mipymes, en especial por la coyuntura del Covid-19, dentro de los cuales se destacan los siguientes: Programa Unidos por Colombia, que involucra aspectos relacionados con nómina, capital de trabajo, trabajadores independientes, y en específico el apoyo a las microempresas (Microcrédito) y alivio a Pymes, entre otros.  El gremio Acopi solicitó que debido a los serios problemas de liquidez de las Mipymes, solicitan el apoyo del Gobierno y del Consejo para subsidiar el pago de la nómina, y no tener que despedir a los trabajadores, porque es difícil que les otorguen crédito. Se respondió que el Gobierno Nacional está escuchando todos los planteamientos, los que son revisados permanentemente, sin olvidar la coyuntura y los temas de reactivación, para lo cual la acción de Bancoldex, FNG y de Innpulsa Colombia, han sido los esquemas usuales para irradiar recursos al tejido empresarial, mientras se sigue trabajando en la reglamentación de temas relacionados con el empleo, seguridad sanitaria, abastecimiento, y la atención a las familias más vulnerables, entre otros.  Aprobado el Plan de Acción del Sistema Nacional de Apoyo a las Mipymes del año 2020. Presentado el Informe de la Secretaría Técica. Aprobada el acta 66 de 2019. </t>
  </si>
  <si>
    <t>14 de julio de 2020</t>
  </si>
  <si>
    <t xml:space="preserve">Socializar los avances en el proyecto de Ley de emprendimiento y Mipymes, presentar el informe de la Secretaría Técnica Permanente y Aprobar el acta anterior </t>
  </si>
  <si>
    <t xml:space="preserve"> Se enfatizó en lo siguiente: Primero, que se trata de un proyecto de Ley que no está orientado únicamente a la creación de nuevas empresas, sino también a las de todo tipo y poblaciones, con un enfoque muy incluyente, aún para aquellas que lleven algún tiempo de creadas bajo el esquema de subsistencia. 
Segundo, que es una iniciativa alineada con acciones importantes de políticas, tales como: CONPES 3866, Formalización, aprobado en el 2019, y el de Emprendimiento que se está trabajando de manera conjunta con el DNP. La participación de Innpulsa Colombia por ser el apoyo para las acciones de emprendimiento e innovación, algunas entidades de este Consejo, las organizaciones solidarias, las que han sido importantes en las últimas semanas, así como la coordinación y respaldo de la Presidencia para esta gestión.
Tercero, la vinculación y conexión entre este proyecto normativo y el CONPES de Inclusión Financiera que está en proceso de revisión y aprobación. 
Cuarto, que no se contemplan disposiciones en materia laboral, dado que una vez realizado el análisis correspondiente con Mintrabajo, se decidió tratar este tema de manera independiente. 
La doctora Acero resaltó que el proyecto de Ley contempla cinco (5) temas, que son los siguientes:
1. Reducción de cargas para emprendedores, Mipymes y proporcionalidad, para empresas de menor escala (incluyendo medidas transversales para micronegocios de población vulnerable).
2. Diversificación y ampliación de esquemas de financiamiento para todo tipo de emprendimiento.
3. Ampliación de oportunidades de acceso a mercados para las Mipymes a través de compras públicas.
4. Fortalecimiento y articulación de la Institucionalidad para el emprendimiento.
5. Mejoramiento de habilidades de los emprendedores, a partir de acciones en materia de educación.                                                                                                                                               En el entendido que el agro es una gran oportunidad para los micronegocios, surgió la propuesta de ampliar la cobertura del FNG, para que lo pueda asumir con la cartera sustitutiva y apoyar a los pequeños que hoy tienen restricciones.  Se Resaltó la importancia de unir esfuerzos para la educación y el desarrollo de habilidades, en especial en el manejo y uso de las TICs. MINCIT resaltó que se están realizando importantes esfuerzos en dicho sentido, y que en la actualidad se está trabajando en una propuesta para habilitar pagos electrónicos a los pequeños negocios.                                                                                                                                                                                                                                                  Fue socializado el informe trimestral de la Secretaría Técnica y fue aprobada el acta No. 67 del Consejo.  </t>
  </si>
  <si>
    <t>30 de septiembre de 2020</t>
  </si>
  <si>
    <t xml:space="preserve">Presentar los avances del Conpes de Emprendimiento; socializar el nforme trimestral de la Secretaría técnica; presentar en proposiciones y varios el Premio Innova y aprobar el acta anterior. </t>
  </si>
  <si>
    <t xml:space="preserve">Se mencionó que para la elaboración del documento CONPES de Emprendimiento se identificaron los siguientes elementos de diagnóstico: 
• Los nuevos retos de la política de emprendimiento
• Emprendimiento para reactivar el círculo virtuoso del crecimiento
• Emprendimiento para el crecimiento y la productividad
• Política de Emprendimiento
o Principales acciones de Política
o Cronograma                                                                                                                                                                                                                                                                                                                   Dentro de los aspectos resaltados es que cuando sea aprobado el CONPES, así como la Ley de emprendimiento, se tendrán retos importantes para que dichas disposiciones se puedan aplicar, como son: la implementación y la reglamentación correspondiente.
La doctora Sandra Acero mencionó que ha recibido varias solicitudes asociadas a los temas de financiamiento, laboral (que se acordó no incluirlo en el proyecto de Ley de emprendimiento y Mipymes) y al impuesto departamental de registro. Para este último, el DNP va a realizar la revisión, porque puede estar afectando la apertura de empresas y representa un costo de entrada para la formalización. Así mismo, señaló que en reiteradas oportunidades le han planteado la importancia de fortalecer el proceso cooperativo y la economía solidaria dentro del emprendimiento.                                                                                                                                                                                                                               Se destacó la permanencia de los Consejos Superiores como órganos consultivos a nivel nacional, puesto que son espacios propicios para abordar y profundizar el proceso de optimización de esfuerzos para apoyar a dichas unidades productivas.                                                                                                                                                                                                                     Fue presentado el Informe trimesttral de la secretaría técnica. Se realizó una breve presentación sobre la convocatoria del Premio Innova, destac{andose las categorías, beneficios y los reconocimientos que otorga el Premio Innova a los ganadores. Las inscripciones están abiertas y que pueden realizarse a través de la página  www.premioinnova.gov.co, y cerraran el día 25 de octubre de 2020. </t>
  </si>
  <si>
    <t>Feria Empresarial del Sector Astillero 2020</t>
  </si>
  <si>
    <t>Sector Astillero</t>
  </si>
  <si>
    <t>Septiembre 21 de 2020</t>
  </si>
  <si>
    <t>Presentar las necesidades de proveeduría de bienes y servicios del sector astillero de Colombia, Perú y Holanda a las Mipymes beneficiarias del proyecto.</t>
  </si>
  <si>
    <t>• La feria contó con la asistencia de aproximadamente 300 visitantes durante los 5 días del evento.
• Se realizaron aproximadamente 50 interacciones de negocio dentro de la feria (Conversaciones de negocio que se sostuvieron dentro de la plataforma. Las empresas que más realizaron interacciones de negocio desarrollaron aproximadamente 6 reuniones durante la feria).
• La proyección de negocios aproximadamente es de $1.180.000.000.</t>
  </si>
  <si>
    <t>Espacio de Relacionamiento Internacional - Programa de Encadenamiento Aeroespacial</t>
  </si>
  <si>
    <t>Encadenamiento Aeroespacial</t>
  </si>
  <si>
    <t>18 de Noviembre de 2020</t>
  </si>
  <si>
    <t xml:space="preserve">Presentar las necesidades de proveeduría de bienes y servicios del sector aeroespacial de Colombia
</t>
  </si>
  <si>
    <t>Colombia Productiva - Compra Lo Nuestro
Procolombia
CAESCOL.
CCDosquebradas.
AerosPacific.
ACOLFA.
ANDI.</t>
  </si>
  <si>
    <t>Aerocivil</t>
  </si>
  <si>
    <t>Nota: Número de asistentes estimado. • Las mipymes beneficiarias del programa Encadenamiento Aeroespacial conocieron de primera mano, los requisitos exigidos por compañías globales a sus proveedores.
• Las compañias globales tuvieron la oportunidad de conocer las capacidades industriales del grupo de empresas colombianas.</t>
  </si>
  <si>
    <r>
      <t xml:space="preserve">Inversión. </t>
    </r>
    <r>
      <rPr>
        <sz val="11"/>
        <color theme="1"/>
        <rFont val="Calibri"/>
        <family val="2"/>
        <scheme val="minor"/>
      </rPr>
      <t>Atraer inversión de impacto para el país</t>
    </r>
    <r>
      <rPr>
        <b/>
        <i/>
        <sz val="11"/>
        <color theme="1"/>
        <rFont val="Calibri"/>
        <family val="2"/>
        <scheme val="minor"/>
      </rPr>
      <t xml:space="preserve">
</t>
    </r>
  </si>
  <si>
    <t xml:space="preserve">Inversión Extranjera Directa NME (USD$ millones) </t>
  </si>
  <si>
    <t>3.228 Sem (I) 2020</t>
  </si>
  <si>
    <t>Dirección de Inversión Extranjera</t>
  </si>
  <si>
    <t>Implementación de la Directiva Presidencial N° 11 de 2019</t>
  </si>
  <si>
    <t>Evento Sectorial Inversión</t>
  </si>
  <si>
    <t>15 de abril de 2020</t>
  </si>
  <si>
    <t>Establecer un mecanismo de comunicación ágil, certero, de alto nivel en cada entidad que pueda brindar información sobre los trámites, permisos o licencias que requieren los inversionistas ante las diferentes entidades del país. Con el propósito que las respuestas a las solicitudes radicadas por los Inversionistas sean ágiles, efectivas y oportunas, logrando de esta manera que se convierta en un factor decisivo que influya en la toma de decisiones para la localización, expansión y permanencia de los inversionistas extranjeros en Colombia.</t>
  </si>
  <si>
    <t xml:space="preserve">Procolombia
</t>
  </si>
  <si>
    <t>Ministerio de Hacienda
Ministerio de Transporte
Ministerio de Minas</t>
  </si>
  <si>
    <t>• Este canal de comunicaciones será ejecutado bajo el liderazgo del Ministerio de Comercio Industria y Turismo, con la supervisión del Director del Departamento Administrativo de la Presidencia de la República, Diego Molano. Inicialmente, está previsto para las oportunidades de inversión o de reinversión que cuenten con el acompañamiento de ProColombia.</t>
  </si>
  <si>
    <t>Mesa Técnica Legal Región de Internacionalización Prioritaria REGIP Eje Cafetero y Valle del Cauca</t>
  </si>
  <si>
    <t>Eje Cafetero y Valle del Cauca</t>
  </si>
  <si>
    <t>Compartir con los actores de Quindío, Risaralda, Caldas y Valle información sobre incentivos tributarios regionales tendientes a lograr la llegada de capital externo a los territorios regionales</t>
  </si>
  <si>
    <t xml:space="preserve">Gobernación de Caldas
Alcaldía Victoria
Alcaldía Aguadas
Alcaldía Riosucio
</t>
  </si>
  <si>
    <t xml:space="preserve">CRCI Risaralda
CRCI Caldas
CRCI Quindio
</t>
  </si>
  <si>
    <t>Invest in Pereira
Invest in Armenia
Invest in Manizales</t>
  </si>
  <si>
    <t>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 5. Líneas Directrices de la OCDE para Empresas Multinacionales</t>
  </si>
  <si>
    <t>Mesa Técnica Legal Región de Internacionalización Prioritaria REGIP Oriente</t>
  </si>
  <si>
    <t>REGIP Oriente</t>
  </si>
  <si>
    <t>Octubre 29 de 2020</t>
  </si>
  <si>
    <t>Compartir con los actores públicos y privados de Norte de Santander y Santander información sobre incentivos tributarios regionales tendientes a lograr la llegada de capital externo a los territorios regionales.</t>
  </si>
  <si>
    <t>Gobernación de Santander
Alcaldia de Bucaramanga
Gobernación de Norte de Santander
Alcaldía de Barrancabermeja
Alcaldía de Cúcuta
Alcaldía Puerto Santander</t>
  </si>
  <si>
    <t>Basc Oriente</t>
  </si>
  <si>
    <t>Universidad Antonio Nariño</t>
  </si>
  <si>
    <t>Zona Franca Santander</t>
  </si>
  <si>
    <t>Fondo de Garantías FGS</t>
  </si>
  <si>
    <t>Probarrancabermeja</t>
  </si>
  <si>
    <t>Presidencia de la República
DIAN</t>
  </si>
  <si>
    <t>Invest Santander
Invest Cúcuta</t>
  </si>
  <si>
    <t xml:space="preserve">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
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
</t>
  </si>
  <si>
    <t>Mesa Técnica Legal Región de Internacionalización Prioritaria REGIP Huila-Tolima Agenda</t>
  </si>
  <si>
    <t>Huila-Tolima</t>
  </si>
  <si>
    <t>Octubre 27 de 2020</t>
  </si>
  <si>
    <t>Compartir con los actores públicos y privados de Tolima y Huila información sobre incentivos tributarios regionales tendientes a lograr la llegada de capital externo a los territorios regionales.</t>
  </si>
  <si>
    <t>Gobernación del Huila
Alcaldia de Neiva
Gobernación del Tolima
Alcaldía de Ibagué</t>
  </si>
  <si>
    <t>Camara de Comercio Honda
Guaduas
Norte del Tolima
Cámara de Comercio de Ibagué
Cámara de Comercio del Huila
Sur y Oriente del Tolima
Honda
Guaduas y Norte del Tolima</t>
  </si>
  <si>
    <t>Invest in Huila</t>
  </si>
  <si>
    <t>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t>
  </si>
  <si>
    <r>
      <t xml:space="preserve">Emprendimiento y Formalización </t>
    </r>
    <r>
      <rPr>
        <sz val="11"/>
        <color theme="1"/>
        <rFont val="Calibri"/>
        <family val="2"/>
        <scheme val="minor"/>
      </rPr>
      <t>Facilitar la formalización, el emprendimiento y su escalabilidad</t>
    </r>
  </si>
  <si>
    <t>Tasa neta de Creación de empresas (%)</t>
  </si>
  <si>
    <t>Análisis Comentarios PROANTIOQUIA al Proyecto de Ley de Emprendimiento</t>
  </si>
  <si>
    <t>Fase II. Formulación de Planes, Programas y Políticas</t>
  </si>
  <si>
    <t>6 de Agosto de 2020</t>
  </si>
  <si>
    <t xml:space="preserve">Esta sesión busca conocer las inquietudes de las entidades parte de Proantioquia al respecto de la Ley de Emprendimiento, observaciones que fueron apropiadas previamente a la discusión y se espera generar articulación en las mismas. Emprendimiento, observaciones que fueron apropiadas previamente a la discusión y se espera generar articulación en las mismas.
</t>
  </si>
  <si>
    <t>Alcaldía de Medellín
Alcaldia Envigado</t>
  </si>
  <si>
    <t>Eafit</t>
  </si>
  <si>
    <t xml:space="preserve">Cámara de Comercio de Medellín
</t>
  </si>
  <si>
    <t xml:space="preserve">Andi
Proantioquia
Interactuar
Creame
k Endeavor
Confama
RutaN
</t>
  </si>
  <si>
    <t>Innpulsa</t>
  </si>
  <si>
    <t>Se realizó la revisión de cada una de las inquietudes planteadas y se deja claridad sobre las observaciones que fueron tenidas en cuenta para fortalecer las mipymes</t>
  </si>
  <si>
    <t>Mipymes acompañadas a través de estrategias de desarrollo empresarial</t>
  </si>
  <si>
    <t>Articulación Red Regional de Emprendimiento AMAZONAS</t>
  </si>
  <si>
    <t>La finalidad es activar la red de emprendimiento de Amazonas y lograr su adecuada articulación en el Sistema Nacional de Competitividad e Innovación.</t>
  </si>
  <si>
    <t>La finalidad es activar la red de emprendimiento de Amazonas y lograr su adecuada articulación en el Sistema Nacional de Competitividad e Innovación</t>
  </si>
  <si>
    <t>Articulación Red Regional de Emprendimiento CASANARE</t>
  </si>
  <si>
    <t>Casanare</t>
  </si>
  <si>
    <t>30 de Noviembre de 2020</t>
  </si>
  <si>
    <t>La finalidad de esta reunión es la de articular la Red Regional de Emprendimiento de Casanare a la
Comisión Regional de Competitividad de conformidad con el nuevo sistema de Competitividad e
Innovación.</t>
  </si>
  <si>
    <t xml:space="preserve"> Representante de Mujeres, Representante Social, </t>
  </si>
  <si>
    <t>Unisangil</t>
  </si>
  <si>
    <t>Instituto Financiero del Casanare</t>
  </si>
  <si>
    <t>Fundación Amanecer</t>
  </si>
  <si>
    <t xml:space="preserve"> Sena</t>
  </si>
  <si>
    <t>La finalidad de esta reunión es la de articular la Red Regional de Emprendimiento de Casanare a la Comisión Regional de Competitividad de conformidad con el nuevo sistema de Competitividad e Innovación.</t>
  </si>
  <si>
    <t>Articulación Red Regional de Emprendimiento VICHADA</t>
  </si>
  <si>
    <t>Desde la Dirección de Micro, Pequeña y Mediana Empresa, brindamos acompañamiento
a la Red Regional de Emprendimiento con el ánimo de lograr una adecuada articulación entre los actores del ecosistema
emprendedor, por lo tanto y atendiendo la solicitud convocamos este espacio para conocer el estado de la Red Regional y las
expectativas al respecto.</t>
  </si>
  <si>
    <t xml:space="preserve">Secretaría de Planeación del Departamento de Vichada. </t>
  </si>
  <si>
    <t xml:space="preserve">Comisión Regional de Competitividad. </t>
  </si>
  <si>
    <t>Cámara de Comercio de Villavicencio.</t>
  </si>
  <si>
    <t>Desde la Dirección de Micro, Pequeña y Mediana Empresa, brindamos acompañamiento a la Red Regional de Emprendimiento con el ánimo de lograr una adecuada articulación entre los actores del ecosistema emprendedor, por lo tanto y atendiendo la solicitud convocamos este espacio para conocer el estado de la Red Regional y las expectativas al respecto.</t>
  </si>
  <si>
    <t>Articulación Red Regional de Emprendimiento Departamento del Magdalena</t>
  </si>
  <si>
    <t>24 de Noviembre de 2020</t>
  </si>
  <si>
    <t>Se conoció el modelo que ha trabajado la Red Regional de Magdalena y se identificaron líneas de acción para trabajar con ellos en el proceso de articulación al Sistema de Competitividad e Innovación Departamental. La Cámara de Comercio enviará los archivos para revisión y análisis por parte del Ministerio.</t>
  </si>
  <si>
    <t>Gobernacion del Magdalena.</t>
  </si>
  <si>
    <t xml:space="preserve">Cámara de Comercio del Magdalena, </t>
  </si>
  <si>
    <t>Feria Empresarial y de Negocios Conecta Cluster</t>
  </si>
  <si>
    <t xml:space="preserve">Espacio virtual experiencial para conectar con el ecosistema emprendedor, para crear espacios que generan conexiones de valor con los actores vinculados a los diferentes Clúster, facilitando el acceso a conocimientos y herramientas específicas con las entidades participantes y los demás empresarios asistentes. Así mismo, los participantes podrán conocer de la mano de expertos en temas de Transformación Digital, Flujo de caja y Estrategia Comercial, cómo conectar con información relevante, pertinente y de valor.
</t>
  </si>
  <si>
    <t>Durante el evento los empresarios tuvieron la oportunidad de realizar citas de negocio con empresas ancla, entidades financieras y empresas invitadas del ecosistema que se vincularon al proceso; dentro del proceso de agendamiento de citas de negocio 272 empresas se registraron en la plataforma de citas de negocio y se realizaron 218 citas de negocio. Así mismo, los empresarios participantes, pudieron visitar la muestra empresarial virtual, siendo un espacio de exposición, posicionamiento y punto contacto de las empresas participantes y asistentes, contando con 3166 visitas a la muestra empresarial entre pabellones y los stands de los empresarios participantes. Finalmente se desarrolló una agenda académica que contó con invitados de talla internacional y nacional, con una asistencia general de 727 personas de las cuales el 55% estuvieron en el auditorio principal de la feria y el 45% estuvieron en las 6 salas de ideación, donde se establecieron los retos establecidos en la agenda académica.
De esta manera Conecta Cluster se convirtió en el espacio propicio para apoyar el proceso de desarrollo empresarial, para la evolución de las empresas en canales digitales, mejora de su flujo de caja y prácticas para una rápida activación comercial Fue un momento de tomar acción, donde los empresarios participantes, aliados y entidades nos acompañaron en cada una de las fases y permitiendo fortalecer nuestro ecosistema empresarial colombiano; realizando y fomentando actividades de Networking entre las empresas acompañadas en el programa y entidades vinculadas como aliados, empresas ancla y entidades financieras permitiendo crear dinámicas de negocio, alianzas y fortalecimiento empresarial.</t>
  </si>
  <si>
    <t>Análisis Comentarios ANDI al Proyecto de Ley de Emprendimiento</t>
  </si>
  <si>
    <t>Se coordina la mesa técnica con ANDI con el ánimo de conocer los comentarios respecto del Proyecto de Ley de Emprendimiento y el alcance de los mismos en las proposiciones presentadas.</t>
  </si>
  <si>
    <t>Se revisaron una a una las manifestaciones de Andi y se dio respuesta sobre el alcance de las propuestas. Se articulan algunas acciones para lograr un consenso en las proposiciones que pasan a debate</t>
  </si>
  <si>
    <t>Análisis Comentarios ACOPI al Proyecto de Ley de Emprendimiento</t>
  </si>
  <si>
    <t>Septiembre 2 de 2020</t>
  </si>
  <si>
    <t xml:space="preserve">Se coordina la mesa técnica con ACOPI con el ánimo de conocer los comentarios al respecto del Proyecto de Ley de Emprendimiento y el alcance de los mismos en las proposicones presentadas.
</t>
  </si>
  <si>
    <t xml:space="preserve">Se revisaron una a una las manifestaciones de Acopi y se dio respuesta sobre el alcance de las propuestas. Se manifiesta cual será incluida o adoptada en el texto final. </t>
  </si>
  <si>
    <t>Análisis Comentarios COLFRANQUICIAS al Proyecto de Ley</t>
  </si>
  <si>
    <t>Septiembre 17 de 2020</t>
  </si>
  <si>
    <t>Esta sesión busca conocer las inquietudes de Colfranquicias respecto a la Ley de Emprendimiento, observaciones
que fueron apropiadas previamente a la discusión.</t>
  </si>
  <si>
    <t>Colfranquicias</t>
  </si>
  <si>
    <t>Se reciben las inquietudes planteadas por Colfranquicias y se acuerda considerar la proposición de artículo en el proyecto de ley.</t>
  </si>
  <si>
    <t>Se coordina la mesa técnica con ANDI con el ánimo de conocer los comentarios respecto del Proyecto de
Ley de Emprendimiento y el alcance de los mismos en las proposiciones presentadas.</t>
  </si>
  <si>
    <t xml:space="preserve">Se revisaron una a una las manifestaciones de Andi y se dio respuesta sobre el alcance de las propuestas.
Se articulan algunas acciones para lograr un consenso en las proposiciones que pasan a debate. </t>
  </si>
  <si>
    <t>Convocatoria de Agricultura Familiar de INNpulsa - Mesa de Productividad y Empleo</t>
  </si>
  <si>
    <t>Población Indígena</t>
  </si>
  <si>
    <t>Primera mesa de trabajo para dar cumplimiento a la ruta critica del acuerdo; Proyectos productivos para la población indígena: El Ministerio de Comercio, Industria y Turismo brindará apoyo en la identificación y diseño de un proyecto con la comunidad para presentarlo a la Convocatoria de Agricultura Familiar de INNpulsa.</t>
  </si>
  <si>
    <t>Mesa directiva del Paro de Buenaventura y líderes comunitarios indígenas</t>
  </si>
  <si>
    <t>Se logró socializar la dinámica del instrumento al cual se postularán los proyectos productivos, además se socializan los requisitos que deben cumplir los proyectos productivos y para finalizar se expone el proceso de identificación de organizaciones. Las comunidades se compromenten en enviar la prouesta para la logística del diligenciamiento de la matriz de identificación</t>
  </si>
  <si>
    <t>Segunda mesa de trabajo para dar cumplimiento a la ruta critica del acuerdo; Proyectos productivos para la población indígena: El Ministerio de Comercio, Industria y Turismo brindará apoyo en la identificación y diseño de un proyecto con la comunidad para presentarlo a la Convocatoria de Agricultura Familiar de INNpulsa</t>
  </si>
  <si>
    <t xml:space="preserve">Mesa directiva del Paro de Buenaventura y lideres comunitarios indígenas </t>
  </si>
  <si>
    <t>Con el propósito de darle cumplimiento al numeral 1). literal b). Identificación de productos y beneficiarios potenciales, que cumplan los requisitos, para incluir los proyectos, a cargo de las organizaciones indígenas ACIVA RP y ORIVAC ; las organizaciones deben presentar las matrices de identificación.</t>
  </si>
  <si>
    <t>Mesa de Productividad y Empleo Encuentro de Economías Propias</t>
  </si>
  <si>
    <t>Diciembre 2 de 2020</t>
  </si>
  <si>
    <t>Jornada de la mesa de Productividad y Empleo para coordinar la realización del Encuentro de Economías Propias para incentivar la comercialización de los productos de los pueblos indígenas, revisión de acuerdos de la mesa anterior y revisión de posibles escenarios para el cumplimiento en 2021.</t>
  </si>
  <si>
    <t>Alcaldía de Buenaventura</t>
  </si>
  <si>
    <t>Mesa de Productividad del Paro Cívico de Buenaventura, representantes de las organizaciones indígenas ACIVA- RP y ORIVAC</t>
  </si>
  <si>
    <t>Artesanías de Colombia</t>
  </si>
  <si>
    <t xml:space="preserve">Junto con Artesanías de Colombia, se plantearon opciones para el desarrollo del evento de económias propias a las comunidades con el fin de dar cumplimiento al acuerdo “Realización de un Encuentro de Economías Propias para incentivar la comercialización de los productos de los pueblos indígenas".
</t>
  </si>
  <si>
    <t>Octubre 21 de 2020</t>
  </si>
  <si>
    <t>Abordar el punto 1 de la ruta crítica construida en torno al acuerdo “Realización de un Encuentro de Economías Propias para incentivar la comercialización de los productos de los pueblos indígenas". En el marco de los acuerdo realizados en la mesa del Paro Cívico de Buenaventura.</t>
  </si>
  <si>
    <t>Se avanzó en la identificación de expectativas de las comunidades en relación con la ruta crítica plateada para dar cumplimiento al acuerdo “Realización de un Encuentro de Economías Propias para incentivar la comercialización de los productos de los pueblos indígenas". La intención es construir una propuesta que pase por la mesa del comité del paro para que sea validada y poder avanzar, esta sería a partir de espacios físicos en la línea de lo que se viene trabajando con Artesanías de Colombia coordinando de manera conjunta con la mesa del paro como se realizaría la participación.</t>
  </si>
  <si>
    <t>Mesa técnica revisión de matriz de seguimiento a compromisos del paro Cívico de Buenaventura</t>
  </si>
  <si>
    <t>Marzo 10 de 2020</t>
  </si>
  <si>
    <t>Espacio convocado por el Ministerio del Interior para intervención de representantes del Ministerio de Comercio Industria y Turismo denominado: Mesa tecnica 10 de marzo para revisión de matriz de seguimiento a Compromisos del paro cívico de Buenaventura</t>
  </si>
  <si>
    <t>Ministerio de Agricultura
Ministerio del  Trabajo
Departamento para la Prosperidad Social
Ministerio de Minas y Energía
Autoridad Nacional de Acuicultura y Pesca
Agencia de Desarrollo Rural
SENA
Corporación colombiana de investigación agropecuaria AGROSAVIA
Dimar
Procuraduría General de la Nación
Ministerio del Interior</t>
  </si>
  <si>
    <t>Finagro
Banco Agrario</t>
  </si>
  <si>
    <t>Procolombia
Bancoldex
Fontur 
Innpulsa</t>
  </si>
  <si>
    <r>
      <rPr>
        <b/>
        <sz val="11"/>
        <color theme="1"/>
        <rFont val="Calibri"/>
        <family val="2"/>
        <scheme val="minor"/>
      </rPr>
      <t xml:space="preserve">Temas a tratar con el comité </t>
    </r>
    <r>
      <rPr>
        <sz val="11"/>
        <color theme="1"/>
        <rFont val="Calibri"/>
        <family val="2"/>
        <scheme val="minor"/>
      </rPr>
      <t>: 1. Plan de Choque para garantizar el cumplimiento de las priorizaciones bajo el liderazgo del DNP. 2. Indicar cómo se va desarrollar ese plan de choque para que los compromisos priorizados queden cumplidos en un plazo menor a un año, es decir a diciembre de 2020.</t>
    </r>
  </si>
  <si>
    <t>Articulación institucional PARQUESOFT META</t>
  </si>
  <si>
    <t>Meta</t>
  </si>
  <si>
    <t>Octubre 7 de 2020</t>
  </si>
  <si>
    <t>Esta sesión busca articular acciones entre Parquesoft e Innpulsa Colombia como parte del compromiso adquirido por el Ministro para llevar la oferta programática institucional a la región.</t>
  </si>
  <si>
    <t>Inmpulsa</t>
  </si>
  <si>
    <t>Parquesoft Meta</t>
  </si>
  <si>
    <t>Se acompañó la presentación del portafolio de Innpulsa y la articulación de acciones con la regional Meta.</t>
  </si>
  <si>
    <t>Articulación institucional PARQUESOFT META Y DIRECCION NACIONAL</t>
  </si>
  <si>
    <t>Octubre 13 de 2020</t>
  </si>
  <si>
    <t>Esta sesión busa articular acciones entre Parquesoft y Bancoldex para la creación de la oferta institucional como parte de los compromisos de alto nivel con la región.</t>
  </si>
  <si>
    <t>Parquesoft Meta
Parquesoft Dirección Nacional</t>
  </si>
  <si>
    <t>Se acompañó la presentación del portafolio de Bancoldex a la Dirección Nacional y la articulación de acciones con la regional Meta.</t>
  </si>
  <si>
    <t xml:space="preserve">Diálogos Empresariales Regionales. Gobernación de San Andrés Islas, Innpulsa Colombia, Sena
</t>
  </si>
  <si>
    <t>San Andrés</t>
  </si>
  <si>
    <t>Dando cumplimiento a los compromisos de los diálogos regionales empresariales se atiende la Gobernación de San Andrés Islas con el fin de articular la oferta de Innpulsa Colombia y el SENA.</t>
  </si>
  <si>
    <t xml:space="preserve">Se presenta la oferta programática de Innpulsa Colombia y el Fondo Emprender del SENA con el ánimo de conectar acciones y directamente entren en contacto para hacer posible la oferta programática y una convocatoria en el año 2021 para el Fondo Emprender.
</t>
  </si>
  <si>
    <t>Diálogos Empresariales Regionales. Articulación Cámara de Comercio Girardot- Innpulsa</t>
  </si>
  <si>
    <t>Girardot</t>
  </si>
  <si>
    <t>Septiembre 3 de 2020</t>
  </si>
  <si>
    <t>Dando cumplimiento a los compromisos de los diálogos regionales empresariales se atiende la Cámara de Comercio de Girardot con el fin de articular la oferta de Innpulsa con esta cámara.</t>
  </si>
  <si>
    <t>Se presenta la oferta programática de Innpulsa Colombia con el ánimo de conectar acciones y directamente entren en contacto para hacer posible estas acciones en la jurisdiccion de esta Cámara</t>
  </si>
  <si>
    <t xml:space="preserve">Seguimiento a compromisos del paro Cívico de Buenaventura.
</t>
  </si>
  <si>
    <t>Población vulnerable</t>
  </si>
  <si>
    <t>Agosto 29 de 2020</t>
  </si>
  <si>
    <t xml:space="preserve">Espacio convocado por el Ministerio del Interior para intervención de representantes del Ministerio de Comercio Industria y Turismo denominado: Mesa técnica 29 de agosto para revisión de matriz de seguimiento a compromisos del paro Cívico de Buenaventura.
</t>
  </si>
  <si>
    <t>Ministerio de Agricultura
Ministerio del  Trabajo
Departamento para la Prosperidad Social
Ministerio de Minas y Energía
Autoridad Nacional de Acuicultura y Pesca
Agencia de Desarrollo Rural
SENA
Ministerio del Interior
Agrosavia
Dimar
Procuraduría General de la Nación.</t>
  </si>
  <si>
    <t>Se concerto el cierre de 5 compromisos el dia 29 de agosto. Se tuvo sesión adicional el 05 de septiembre para concertar el cierre de 2 compromisos. Concertación de cierre para 7 compromisos en total. Se establecieron rutas criticas para 5 compromisos que se encuentran en avance. (Atracción de inversión, Cluster de Turismo, Plan Maestro de Turismo, Proyectos Productivos Comunidad Indigena, Evento Economias Propias).</t>
  </si>
  <si>
    <t>Articulación Cámara de Comercio Chocó - Innpulsa - Sena</t>
  </si>
  <si>
    <t>Chocó</t>
  </si>
  <si>
    <t>En atención al seguimiento de compromisos regionales del Sr. Viceministro, se articula la oferta del Ministerio de Comercio a través de Innpulsa Colombia y se convoca al Sena para presentar a la Cámara de Comercio de Chocó esta oferta institucional.</t>
  </si>
  <si>
    <t>Cámara de Comercio de Chocó</t>
  </si>
  <si>
    <t>Se realiza la presentación del portafolio instititucional al equipo de la Cámara de Comercio y se presenta el portafolio del Fondo Emprender del Sena, dejando a disposicion las acciones institucionales.</t>
  </si>
  <si>
    <t>PIB alojamiento y servicios de comida (miles de millones)</t>
  </si>
  <si>
    <t xml:space="preserve"> 9.610 Jun 2020 </t>
  </si>
  <si>
    <t>Viceministerio de Turismo</t>
  </si>
  <si>
    <t>Consulta Pública. Política de Turismo Sostenible</t>
  </si>
  <si>
    <t>Evento Sectorial Turismo</t>
  </si>
  <si>
    <t>Septiembre 10 de 2020</t>
  </si>
  <si>
    <t>Finalizado el documento técnico de la Política de Turismo Sostenible, se publicó en la página web del Ministerio de Comercio, Industria y Turismo para consulta de la ciudadanía y de todos los actores interesados. También se publicó un formulario en el que se recibieron sus comentarios y aportes.</t>
  </si>
  <si>
    <t>Autoridades Locales</t>
  </si>
  <si>
    <t>Representantes academia</t>
  </si>
  <si>
    <t>Rep. ONG</t>
  </si>
  <si>
    <t>Representantes gremios</t>
  </si>
  <si>
    <t>Se recibieron más de 200 comentarios específicos de 40 actores. Estos incluyen 8 autoridades locales, 3 instituciones académicas, 1 gremio, 2 ONG, 8 empresas y 3 personas independientes. Se acogió total o parcialmente el 52% de los comentarios recibidos en relacion con el documento y con base en ellos, este fue finalizado.</t>
  </si>
  <si>
    <t xml:space="preserve">Visitantes no residentes </t>
  </si>
  <si>
    <t xml:space="preserve">4,28 millones </t>
  </si>
  <si>
    <t>1,7 millones*</t>
  </si>
  <si>
    <t xml:space="preserve"> 3,70 millones*</t>
  </si>
  <si>
    <t xml:space="preserve"> 1.052.279 Sept 2020 </t>
  </si>
  <si>
    <t>Sesión No. 17 Consejo Consultivo de la Industria Turística - Presentación de la Política de Turismo Sostenible</t>
  </si>
  <si>
    <t xml:space="preserve">17 septiembre de 2020
</t>
  </si>
  <si>
    <t xml:space="preserve">Teniendo en cuenta que el Consejo Consultivo de la Industria Turística reune gremios que representan a los grupos empresariales del sector, y que este tiene dentro de sus funciones asesorar al Ministerio de Comercio, Industria y Turismo en la formulación de políticas (artículo 9, ley 1558 de 2012) se convocó a una sesión en la que se abordó como único tema la "socialización y verificación del contenido del documento técnico de la Política de Turismo Sostenible". </t>
  </si>
  <si>
    <t>Se presentó el proceso de formulación y los contenidos del documento técnico de la Política de Turismo Sostenible y se recibieron comentarios de los asistentes a la sesión. Los comentarios fueron positivos y de apoyo en relación con las fases finales de formulación de la política, así como en su implementación. Se invitó a los participantes a la sesióin a consultar el documento técnico completo publicado para consulta pública en la página web del Ministerio de Comercio, Industria y Turismo.</t>
  </si>
  <si>
    <t xml:space="preserve">Exportaciones de servicios en la cuenta de viajes y transporte de pasajeros de la BP (USD mill) </t>
  </si>
  <si>
    <t>1.565 Jun 2020</t>
  </si>
  <si>
    <t>Audiencia Pública. Modificación Ley General de Turismo</t>
  </si>
  <si>
    <t>Octubre 8 de 2020</t>
  </si>
  <si>
    <t xml:space="preserve">Escuchar observaciones para construir el texto de ponencia para el primer debate del proyecto de Ley " Por el cual se modifica la Ley General de Turismo y se dictan otras disposiciones".
</t>
  </si>
  <si>
    <t>ANATO
IATA
ACOTUR
ACOLTES
ADDIT
Gremios de transporte de pasajeros
Asociaciones de guías.</t>
  </si>
  <si>
    <t>Empresas de servicios de transporte aéreo y terrestre
Agencias de viajes
Guías turísticos.</t>
  </si>
  <si>
    <t>Se recogieron las distintas observaciones para construir el texto de ponencia para primer debate del proyecto de Ley " Por el cual se modifica la Ley General de Turismo y se dictan otras disposiciones"</t>
  </si>
  <si>
    <t>Escuchar observaciones para construir el texto de ponencia para primer debate del proyecto de Ley " Por el cual se modifica la Ley General de Turismo y se dictan otras disposiciones"</t>
  </si>
  <si>
    <t>Se recogieron las distintitas observaciones para construir el texto de ponencia para primer debate del proyecto de Ley "Por el cual se modifica la Ley General de Turismo y se dictan otras disposiciones".</t>
  </si>
  <si>
    <t xml:space="preserve">Escuchar observaciones para construir el texto de ponencia para primer debate del proyecto de Ley " Por el cual se modifica la Ley General de Turismo y se dictan otras disposiciones"
</t>
  </si>
  <si>
    <t xml:space="preserve">ASOBARES
ACODRES
ACOLAP </t>
  </si>
  <si>
    <t>Representantes de franquicias de restaurantes
Parques de diversiones - temáticos
Parques Nacionales Naturales de Colombia
Representantes del turismo de naturaleza, entre otros.</t>
  </si>
  <si>
    <t>Economía Naranja Tanque de Pensamiento Mecanismos de Financiación Industria Naranja - 14, 21 y 28 de octubre</t>
  </si>
  <si>
    <t>Artes Visuales: Pintura, escultura, fotografía, vídeo y performance.
Artes Escénicas: Conciertos, ópera, orquestas, danza y teatro.
Turismo y Patrimonio Cultural: Museos, cocinas tradicionales, artesanías, parques naturales, bibliotecas, archivos, festivales y carnavales</t>
  </si>
  <si>
    <t>Generar espacios de encuentro, pensamiento, discusión y cocreación, entre universidad, empresa y estado enfocados en generar ideas y proyectar estrategias al futuro para diferentes sectores de las industrias culturales y creativas y mejorar sus modelos de liquidéz y acceso a nuevos mecanismos de financiación</t>
  </si>
  <si>
    <t>Secretaría de Cultura, Recreación y Deporte</t>
  </si>
  <si>
    <t>Universidad Joge Tadeo Lozano</t>
  </si>
  <si>
    <t>Bancolombia
Finaktiva</t>
  </si>
  <si>
    <t>Fenalco</t>
  </si>
  <si>
    <t>Artesanías de Colombia
Innpulsa
Bancoldex</t>
  </si>
  <si>
    <t>Ministerio de Cultura</t>
  </si>
  <si>
    <t>Se identificaron diferentes mecanismos alternativos de financiación, para los diferentes modelos de gestión de la economía naranja y se definió un plan de trabajo de largo plazo para cierres de brechas en esta temática para el sector.</t>
  </si>
  <si>
    <t>Equipo Negociador</t>
  </si>
  <si>
    <t>Negociación para un Acuerdo de Asociación Económica entre Colombia y Japón</t>
  </si>
  <si>
    <t>Durante vigencia 2020</t>
  </si>
  <si>
    <t>Informar al sector privado sobre el estado de negociación con Japón, reuniones sectoriales para revisar propuestas de ofertas y solicitudes y evaluaciones sectoriales</t>
  </si>
  <si>
    <t xml:space="preserve">Empresarios, sector privado, (Todos los gremios (SAC, Asocaña, ANDI, FENAVI, Augura, Grupo Daabon, FEDEGAN, Federación Nacional de Cafeteros, ASOCOLFORES, Fedecoleche, Acolfa, Naturandina, Cámara colombo japonesa (Agrupa 60 empresas colombianas y japonesas con interés comercial e inversiones en Colombia, Importadores de vehículos, ingeniería, alimentos), Analdex, Hino, Mitsui, Acicam, Acoplásticos, Federación de Cacao, ANDI (Dirección de Industria, Cámara textil-confección, Cámara de Acero, Fedemetal, Cámara de Electrodomésticos, Farmacéutica, Cámara de alimentos, Químicos, entre otras cámaras), General Motors - Grupo &lt;a&gt;, Isuzu, Sofasa, General Motors, Acolfa, Analdex, FENALCO, ANDEMOS, Augura, FENAVI, CorpoHass)
</t>
  </si>
  <si>
    <t>Comité de Comercio Exterior Nacional Analdex</t>
  </si>
  <si>
    <t>Noviembre 20 de 2020</t>
  </si>
  <si>
    <t>Exponer sobre el estado de la negociación con Japón a los afiliados de Analdex</t>
  </si>
  <si>
    <t>Analdex</t>
  </si>
  <si>
    <t xml:space="preserve">Revisar el estado de las negociaciones comerciales
</t>
  </si>
  <si>
    <t>Informe al Sector Privado sobre las negociaciones en curso de la Alianza del Pacífico.</t>
  </si>
  <si>
    <t>Julio 14 de 2020</t>
  </si>
  <si>
    <t>Exponer sobre el estado de la negociación con los países Candidatos a Estados Asociados de la Alianza del Pacifico</t>
  </si>
  <si>
    <t>Revisar el estado de las negociaciones comerciales</t>
  </si>
  <si>
    <t>Evento de promoción TLC Colombia e Israel: Innovación &amp; Desarrollo</t>
  </si>
  <si>
    <t xml:space="preserve">El Ministerio de Comercio encabezado por el Jefe Negociador preparó conjuntamente con Presidencia, Cancillería, ProColombia, entre otras entidades el evento de lanzamiento de la entrada en vigor del Acuerdo comercial con Israel que contó con la intervención del Presidente Iván Duque y el Ministro Benjamin Netanyahu. </t>
  </si>
  <si>
    <t xml:space="preserve">Lanzamiento conjunto con el gobierno de Israel de la oficina de innovación de Colombia en Israel y presentación de las oportunidades para los dos países con ocasión de la entrada en vigor del Tratado de Libre Comercio el 11 de agosto de 2020. </t>
  </si>
  <si>
    <t>Índice de Desempeño Institucional</t>
  </si>
  <si>
    <t>Oficina Asesora de Planeación Sectorial</t>
  </si>
  <si>
    <t xml:space="preserve">Audiencia Pública de Rendición de Cuentas 2020 </t>
  </si>
  <si>
    <t>Evento Sectorial Comercio, Industria y Turismo</t>
  </si>
  <si>
    <t>Audiencia Pública de Rendición de Cuentas</t>
  </si>
  <si>
    <t>El Ministerio de Comercio, Industria y Turismo como parte de sus responsabilidades y compromiso con la ciudadanía y partes interesadas, y en cumplimiento del artículo 48 de la Ley 1757 del 2015 y la Política de Rendición de Cuentas de la Rama Ejecutiva ( CONPES 3654 de 2010), lo invita a participar en la audiencia pública de rendición de cuentas</t>
  </si>
  <si>
    <t>Entes territoriales</t>
  </si>
  <si>
    <t>Misión OMC</t>
  </si>
  <si>
    <t>Cooperativas
Sindicato</t>
  </si>
  <si>
    <t>Entidades del sector
Mincit</t>
  </si>
  <si>
    <t>Entidades públicas
 Cuerpos colegiados (Congreso de la República/ Consejos Municipales)</t>
  </si>
  <si>
    <t>El Ministro expresa felicitaciones por la gestión efectuada. El evento se efectúo de modo virtual. La grabación de la transmisión se hizo en vivo desde el Centro de Convenciones ÁGORA con resultados excelentes dado a la debida coordinación de la logística con los protocolos de bioseguridad. Se desarrolló el evento bajo las actividades descritas en el documento minuto a minuto y el guión diseñado por el Grupo de Comunicaciones. Se recibieron 53 preguntas con inquietudes y comentarios los cuales fueron clasificados debidamente respondidos según su tema. Todos los temas relacionados en las preguntas fueron tratados, pero en el evento se contestaron 16 preguntas puntuales.</t>
  </si>
  <si>
    <t>Secretaría General</t>
  </si>
  <si>
    <t xml:space="preserve">Feria Virtual MINCIT 2020
</t>
  </si>
  <si>
    <t>Feria Ciudadana</t>
  </si>
  <si>
    <t>Noviembre 11 de 2020</t>
  </si>
  <si>
    <t>Con esta Feria se busca crear un espacio para permitir el acceso y aprovechamiento de la oferta institucional del sector por parte diversos grupos de interés, teniendo un alcance nacional, de cara al propósito de fortalecer el proceso de atención al ciudadano y mejorar los tiempos de respuesta. Esta feria será un escenario para que los actores del ecosistema productivo fortalezcan su interacción con los instrumentos de Política de Comercio, Industria y Turismo. Se espera acercar a los ciudadanos y empresarios a los programas, planes, portafolio de servicios y tramites del Ministerio, generando sentido de pertenencia de los empresarios hacia la tarea adelantada por el sector; articular la oferta institucional del Ministerio; facilitar el acceso al ciudadano de trámites, servicios e información y proveer información sobre los programas y campañas del Ministerio. De este modo, con la interacción de los asistentes con las entidades adscritas y vinculadas del sector, así como con las dependencias del Ministerio, se generen insumos para seguimiento y acompañamiento posterior por parte del Ministerio.</t>
  </si>
  <si>
    <t>Un total de 3.496 personas desde 155 ciudades –de Colombia y 16 países– visitaron la Feria Virtual Mincit 2020, que presentó la oferta institucional del sector de Comercio, Industria y Turismo el pasado 11 de noviembre. Durante las 10 horas que estuvo activa la plataforma, empresarios y emprendedores se conectaron a los 7 pabellones, participaron en las 17 charlas de la agenda académica y realizaron reuniones individuales en 40 salas de conversación con funcionarios de las doce entidades participantes. El mayor interés por parte de los visitantes se concentró en Liquidez y Financiamiento empresarial, Acceso a Mercados, Fortalecimiento Empresarial y Programas a Sectores Productivos Clave. Las charlas académicas, que se realizaron en directo a lo largo del día, versaron sobre temas de interés como acuerdos comerciales, insolvencia, propiedad industrial sistema nacional de calidad, herramientas de contaduría pública, certificación de productos ante el Invima. RUT, factura electrónica, propiedad industrial, Plan Vallejo, Ventanilla Única de Comercio Exterior (VUCE) y desarrollo profesional de las mujeres.</t>
  </si>
  <si>
    <t>Evento enfocado a:</t>
  </si>
  <si>
    <t>Sector CIT</t>
  </si>
  <si>
    <t>Evento</t>
  </si>
  <si>
    <t xml:space="preserve">Fase I. Identificación de Necesidades: Diagnóstico </t>
  </si>
  <si>
    <t xml:space="preserve">Población Vulnerable
</t>
  </si>
  <si>
    <t>Comercio</t>
  </si>
  <si>
    <t>Nacional</t>
  </si>
  <si>
    <t xml:space="preserve">Género
</t>
  </si>
  <si>
    <t xml:space="preserve">Industria </t>
  </si>
  <si>
    <t>Regional</t>
  </si>
  <si>
    <t>Foro</t>
  </si>
  <si>
    <t xml:space="preserve">Victimas
</t>
  </si>
  <si>
    <t>Turismo</t>
  </si>
  <si>
    <t>Grupos Étnicos</t>
  </si>
  <si>
    <t>Evento de carácter transversal</t>
  </si>
  <si>
    <t>Sector Empresarial</t>
  </si>
  <si>
    <t>Evento abierto</t>
  </si>
  <si>
    <t>Sesiones fortalecimiento productivo - Clusters</t>
  </si>
  <si>
    <t>Retroalimentación trámites institucionales</t>
  </si>
  <si>
    <t>Ejercicios de Planificación institucional</t>
  </si>
  <si>
    <t>Ejercicios de Innovación / Tanques de pensamiento</t>
  </si>
  <si>
    <t>¿Entre los grupos de valor se incluye una instancia de participación formalmente constituida? ¿Cuál (es)?</t>
  </si>
  <si>
    <t>Observaciones</t>
  </si>
  <si>
    <t>Fecha prevista Primer semestre I / Segundo semestre II</t>
  </si>
  <si>
    <t xml:space="preserve"> PLANEACIÓN </t>
  </si>
  <si>
    <t>Grupos de Valor convocados</t>
  </si>
  <si>
    <t>I</t>
  </si>
  <si>
    <r>
      <t>La herramienta consta de los siguientes componentes: 
a. Dependencia responsable.
b. Fecha prevista de realización I Semestre / II Semestre.</t>
    </r>
    <r>
      <rPr>
        <b/>
        <u/>
        <sz val="11"/>
        <color theme="1"/>
        <rFont val="Calibri"/>
        <family val="2"/>
        <scheme val="minor"/>
      </rPr>
      <t xml:space="preserve">
</t>
    </r>
    <r>
      <rPr>
        <sz val="11"/>
        <color theme="1"/>
        <rFont val="Calibri"/>
        <family val="2"/>
        <scheme val="minor"/>
      </rPr>
      <t>c. Nombre del Evento.</t>
    </r>
    <r>
      <rPr>
        <b/>
        <u/>
        <sz val="11"/>
        <color theme="1"/>
        <rFont val="Calibri"/>
        <family val="2"/>
        <scheme val="minor"/>
      </rPr>
      <t xml:space="preserve">
</t>
    </r>
    <r>
      <rPr>
        <sz val="11"/>
        <color theme="1"/>
        <rFont val="Calibri"/>
        <family val="2"/>
        <scheme val="minor"/>
      </rPr>
      <t>d. Descripción, propósito y alcance del evento
e. Evento enfocado a: Población vulnerable, género, víctimas, Grupos étnicos, Sector empresarial ó Evento abierto.
f. Grupos de valor convocados (Ver numeral III).</t>
    </r>
    <r>
      <rPr>
        <b/>
        <u/>
        <sz val="11"/>
        <color theme="1"/>
        <rFont val="Calibri"/>
        <family val="2"/>
        <scheme val="minor"/>
      </rPr>
      <t xml:space="preserve">
</t>
    </r>
    <r>
      <rPr>
        <sz val="11"/>
        <color theme="1"/>
        <rFont val="Calibri"/>
        <family val="2"/>
        <scheme val="minor"/>
      </rPr>
      <t>g. ¿Entre los grupos de valor se incluye una instancia de participación formalmente constituida? ¿Cuál (es)? - Relacionar el Comité formalmente constituido en el que desarrolla esta actividad.
h. El evento se enfoca al Sector Comercio, Industria,  Turismo ó se considera de carácter transversal.
i. Determinar si el evento se realiza a nivel regional ó nacional.
j. Tipo de evento: i. Rendición de Cuentas, ii. Participación Ciudadana, iii. Foro, iv. Presentación de Programas Institucionales, v. Feria Ciudadana, vi. Feria Empresarial y de Negocios, vii. Sesiones de fortalecimiento productivo,  viii. Retroalimentación trámites institucionales, ix. Ejercicios de Planificación institucional, x. Ejercicios de Innovación / Tanques de pensamiento.
k. Discriminación (Solo para eventos de Rendición de Cuentas y participación ciudadana en la Gestión Pública).
l. Observaciones.</t>
    </r>
  </si>
  <si>
    <t>Show Room Bogotá</t>
  </si>
  <si>
    <t>Show Room Cali</t>
  </si>
  <si>
    <t>Salón de las Oportunidades</t>
  </si>
  <si>
    <t>Show Room Medellín</t>
  </si>
  <si>
    <t>Segundo Semestre de 2022</t>
  </si>
  <si>
    <t>Lanzamiento Programa Reactivación Comercial para Micronegocios</t>
  </si>
  <si>
    <t>Lanzamiento Programa Tu Negocio + Digital</t>
  </si>
  <si>
    <t>Microempresarios vendedores  y Grandes Empresas compradoras.</t>
  </si>
  <si>
    <t>Desarrollar habilidades comerciales y empresariales de 1.250 micronegocios acompañándolos en la apertura de nuevos canales de comercialización.</t>
  </si>
  <si>
    <t>Micronegocios de todo el país</t>
  </si>
  <si>
    <t>Desarrollar habilidades comerciales y empresariales de 31 micronegocios acompañándolos en la apertura de nuevos canales de comercialización.</t>
  </si>
  <si>
    <t>Desarrollar habilidades comerciales y empresariales de 26 micronegocios acompañándolos en la apertura de nuevos canales de comercialización.</t>
  </si>
  <si>
    <t>Desarrollar habilidades comerciales y empresariales de 76 micronegocios acompañándolos en la apertura de nuevos canales de comercialización.</t>
  </si>
  <si>
    <t>Mipymes de  Valle del Cauca</t>
  </si>
  <si>
    <t>Fortalecimiento en herramientas tecnológicas y uso de tecnología para al menos 50.000 micronegocios otorgando vocuhers a 1.000 micronegocios para intercambiar por implementaciones tecnológicas gratuitas.</t>
  </si>
  <si>
    <t>El Valle de reactiva, es una iniciativa de la Gobernación de Valle del Cauca, en donde se presenta la oferta institucional nacional y regional actualmente disponible a los empresarios de la región.</t>
  </si>
  <si>
    <t>Segundo Semestre 2022</t>
  </si>
  <si>
    <t xml:space="preserve">Lanzamiento de la Ventanilla Única Empresarial  - VUE en las ciudades que cumplan con los requisitos habilitantes </t>
  </si>
  <si>
    <t>Promocionar la VUE en aquellas ciudades que cumplan los requisitos habilitantes y  dentro de la comunidad empresarial y sector publico de manera local.</t>
  </si>
  <si>
    <t>Gremios, cámaras de comercio, mandatarios locales,  empresarios, comisiones regionales de competitividad, representantes del Sector CIT y entidades gubernamentales</t>
  </si>
  <si>
    <t xml:space="preserve">Despacho del Negociador Internacional </t>
  </si>
  <si>
    <t xml:space="preserve">Socialización del estado actual del proceso de negociación para un Acuerdo Comercial entre Colombia y Emiratos Arabes Unidos </t>
  </si>
  <si>
    <t xml:space="preserve"> Continuar informando al Sector Privado sobre el proceso de negociación para un Acuerdo Comercial entre Colombia y Emiratos Arabes Unidos </t>
  </si>
  <si>
    <t xml:space="preserve">Gremios </t>
  </si>
  <si>
    <t xml:space="preserve"> Informar al Sector Privado sobre el inicio de la primera ronda de negociación para un Acuerdo Comercial entre Colombia y Emiratos Arabes Unidos </t>
  </si>
  <si>
    <t>Cuarto de al Lado durante Primera Ronda de negociacion para un acuerdo comercial entre Colombia y Emiratos Arabes Unidos</t>
  </si>
  <si>
    <t>socializar los avances de la Primera Ronda de Negociacion para un Acuerdo Comecial entre Colombia y Emiratos Arabes Unidos</t>
  </si>
  <si>
    <t>Cuarto de al Lado final Primera Ronda de negociacion para un acuerdo comercial entre Colombia y Emiratos Arabes Unidos</t>
  </si>
  <si>
    <t>Informar el resultado de la Primera Ronda de Negociacion para un Acuerdo Comecial entre Colombia y Emiratos Arabes Unidos</t>
  </si>
  <si>
    <t>Socialización del estado actual del proceso de negociación para un Acuerdo Comercial entre Colombia y Emiratos Arabes Unidos y asercamientos con Republica Dominicana</t>
  </si>
  <si>
    <t>Informar los avances que ha tenido la Negociacion entre Colombia y los Emiratos Árabes Unidos y los recientes intercambios con Republica Dominicana.</t>
  </si>
  <si>
    <t>Mayo - Junio</t>
  </si>
  <si>
    <t xml:space="preserve">Taller Divulgación Educación Dual </t>
  </si>
  <si>
    <t>Taller de implementación de la formación y educación dual que será liderado y convocado por MinCIT y la Presidencia de la República y desarrollado por parte del Ministerio de Educación Nacional y el Ministerio del Trabajo con el fin de promover la apropiación de la formación y educación en la modalidad dual en Colombia como estrategia para aportar a la pertinencia formativa, la empleabilidad juvenil, la productividad y competitividad empresarial.</t>
  </si>
  <si>
    <t>Empresarios, Universidades, IES, Comisiones Regionales</t>
  </si>
  <si>
    <t>Junio - Julio</t>
  </si>
  <si>
    <t>Innpulsa Tec 2.0_ENTRENAMIENTO</t>
  </si>
  <si>
    <t>Jornadas de entrenamiento en desarrollo del programa InnpulsaTEC 2.0 que buscan fortalecer las capacidades de las Entidades de Soporte a la Innovación - ESEIS</t>
  </si>
  <si>
    <t>Entidades Soporte a la Innovación  - ESEIS</t>
  </si>
  <si>
    <t>Cumbre Ecosistemas Científicos</t>
  </si>
  <si>
    <t>Balance y logros de los Ecosistemas Cientificos, del Programa Colombia Científica.</t>
  </si>
  <si>
    <t>Gremios, Cámaras de Comercio, Organizaciones de apoyo empresarial
Comisiones Regionales de Competitividad, Organizaciones Sociales, Entidades Internacionales, Academia, Centros de Investigación, Representantes Sector Comercio, Industria y Turismo, Entidades Gubernamentales.
MInCiencias, MEN, MinCIT, Icetex, Directores Científicos de las alianzas de ecositema Científico.</t>
  </si>
  <si>
    <t xml:space="preserve"> iv. Presentación de Programas Institucionales,
 vii. Sesiones de fortalecimiento productivo.</t>
  </si>
  <si>
    <t>Grupo de Relación con el Ciudadano</t>
  </si>
  <si>
    <t>Junio 15 de 2022</t>
  </si>
  <si>
    <t>Socialización Poderes y biometría facial VUCE</t>
  </si>
  <si>
    <t xml:space="preserve">Dar a conocer nuevo procedimiento para trámite de poderes espaciales y biometría facial en la VUCE </t>
  </si>
  <si>
    <t>Usuarios VUCE</t>
  </si>
  <si>
    <t>Junio 9 de 2022</t>
  </si>
  <si>
    <t>Socialización de Instrumentos de promoción Plan Vallejo y Comercializadoras Internacionales</t>
  </si>
  <si>
    <t>Dar a conocer los Instrumentos de Promoción de Plan Vallejo y Comercializadoras Internacionales</t>
  </si>
  <si>
    <t>Ciudadanía en General</t>
  </si>
  <si>
    <t>Julio 13  de 2022</t>
  </si>
  <si>
    <t xml:space="preserve">Dar a conocer los servicios que presta la Ventanilla única de Comercio Exterior </t>
  </si>
  <si>
    <t>Socialización Servicios Vuce</t>
  </si>
  <si>
    <t>Socialización fase III</t>
  </si>
  <si>
    <t>Subdirección de 
Diseño y Administración de Operaciones</t>
  </si>
  <si>
    <t xml:space="preserve">Capacitación en legalidad turística, formalización turística y Ley 2068 de 2020, dirigido a secretarías de turismo municipales y prestadores de servicios turísticos de Risaralda. </t>
  </si>
  <si>
    <t>Capacitación en legalidad turística, formalización turística y Ley 2068 de 2020, dirigido a secretarías de turismo municipales y prestadores de servicios turísticos de Risaralda; con el propósito de aportar a la formalización de la cadena de valor turístico en Risaralda</t>
  </si>
  <si>
    <t>Prestadores de Servicios Turísticos de Risaralda</t>
  </si>
  <si>
    <t>Participación de 117 personas</t>
  </si>
  <si>
    <t>Asistencia técnica en calidad turística. Implementación de NTC</t>
  </si>
  <si>
    <t>Asistencia técnica en calidad turística para la Implementación de NTC</t>
  </si>
  <si>
    <t>Prestadores de Servicios Turísticos de Neiva</t>
  </si>
  <si>
    <t>Participación 25 personas</t>
  </si>
  <si>
    <t>Prestadores de Servicios Turísticos de Casanare</t>
  </si>
  <si>
    <t>Participación 8 personas</t>
  </si>
  <si>
    <t>Prestadores de Servicios Turísticos de Pore</t>
  </si>
  <si>
    <t>Participación 9 personas</t>
  </si>
  <si>
    <t>Prestadores de Servicios Turísticos de Tamara</t>
  </si>
  <si>
    <t>Participación 13 personas</t>
  </si>
  <si>
    <t>Asistencia técnica virtual en calidad turística. Implementación de NTC</t>
  </si>
  <si>
    <t>Prestadores de Servicios Turísticos de Yopal</t>
  </si>
  <si>
    <t>Prestadores de Servicios Turísticos a nivel nacional</t>
  </si>
  <si>
    <t>Participación 198 personas</t>
  </si>
  <si>
    <t>Sensibilización en turismo comunitario</t>
  </si>
  <si>
    <t>Sensibilización en temas de turismo comunitario para las comunidades de Chocachí</t>
  </si>
  <si>
    <t>Asociaciones de Turismo, guías y cooperación</t>
  </si>
  <si>
    <t>42 participantes</t>
  </si>
  <si>
    <t>Asistencia técnica en playas</t>
  </si>
  <si>
    <t>En el marco del desarrollo de la Mesa técnica - Playa Blanca se brindó asistencia técnica en los temas relacionados con la gestión de playas y cumplimiento de estándares blue flag</t>
  </si>
  <si>
    <t>25 personas</t>
  </si>
  <si>
    <t>Asistencia Técnica en Calidad Turística</t>
  </si>
  <si>
    <t>Asistencia técnica en calidad turística y taller sobre monitoreo de la reputación y satisfacción del cliente</t>
  </si>
  <si>
    <t>Prestadores de servicios turísticos y entidad territorial</t>
  </si>
  <si>
    <t>Asistencia técnica en calidad turística y taller sobre diseño de una experiencia turística</t>
  </si>
  <si>
    <t>Difusión sobre nuevas normas técnicas colombianas de sostenibilidad turística y el cambio de NTS a NTC</t>
  </si>
  <si>
    <t>Funcionarios de la Gobernación del Valle y del Sena</t>
  </si>
  <si>
    <t>Difusión sobre nuevas normas técnicas colombianas de sostenibilidad turística</t>
  </si>
  <si>
    <t>Prestadores de servicios turísticos y agremiados a Anato</t>
  </si>
  <si>
    <t>Asistencia técnica en calidad turística y taller sobre costos de la no calidad</t>
  </si>
  <si>
    <t xml:space="preserve">Asistencia Técnica en Guíanza Turística y normatividad </t>
  </si>
  <si>
    <t>Informar a los participantes acerca de los cambios en la normatividad relacionada con la tarjeta profesional de guía de turismo y los mitos y verdades alrededor de ella</t>
  </si>
  <si>
    <t>Personal del Viceministerio de Turismo, entidades de turismo y público en general</t>
  </si>
  <si>
    <t>Asistencia técnica en calidad turística, taller diseño de una experiencia turística</t>
  </si>
  <si>
    <t>Prestadores de servicios turísticos Armenia</t>
  </si>
  <si>
    <t>Asistencia técnica en calidad turística, taller costos de la no calidad</t>
  </si>
  <si>
    <t>Prestadores de servicios turísticos Manizales</t>
  </si>
  <si>
    <t>Asistencia técnica en calidad turística, taller monitoreo de la reputación del cliente</t>
  </si>
  <si>
    <t>Prestadores de servicios turísticos Cartagena</t>
  </si>
  <si>
    <t>Prestadores de servicios turísticos de Chiquinquirá</t>
  </si>
  <si>
    <t>Prestadores de servicios turísticos Vichada</t>
  </si>
  <si>
    <t>Capacitación en Turismo comunitario</t>
  </si>
  <si>
    <t>Capacitación en turismo comunitario con el fin de identificar las acciones que se deben adentrar sobre el tema</t>
  </si>
  <si>
    <t>Organizaciones de Base Comunitaria de Boyacá</t>
  </si>
  <si>
    <t>Se reconoció el proyecto que esta desarrollando confenalco y se socializó lo que se esta haciendo para Antioquia</t>
  </si>
  <si>
    <t>Proyecto turismo comunitario el Rosario Nariño</t>
  </si>
  <si>
    <t>Sensibilización en turismo comunitario para la creación de productos turísticos</t>
  </si>
  <si>
    <t>Organizaciones de Base Comunitaria del departamento del Cauca y Valle del Cauca</t>
  </si>
  <si>
    <t>Capacitación en Turismo Indígena</t>
  </si>
  <si>
    <t>Sensibilización en Turismo Indígena</t>
  </si>
  <si>
    <t xml:space="preserve">Cabildo Muisca de Chía y Secretaría de turismo de Chía </t>
  </si>
  <si>
    <t>Miércoles de Capacitación</t>
  </si>
  <si>
    <t>Socializar a los participantes los manuales ilustrados para guías de turismo de naturaleza y turismo cultural y sus contenidos</t>
  </si>
  <si>
    <t>Dirección de Calidad y Desarrollo Sostenible del Turismo</t>
  </si>
  <si>
    <t>Subdirección de Practicas Comerciales (SPC)</t>
  </si>
  <si>
    <t>Empresarios y Estudiantes</t>
  </si>
  <si>
    <t>Sesión pública del Consejo de Asuntos Ambientales del Acuerdo de Promoción Comercial entre Colombia y EEUU</t>
  </si>
  <si>
    <t>Dar cumplimiento al artículo 18.5.5 del APC; cada reunión del Consejo ambiental incluirá una sesión en la cual sus miembros tengan oportunidad de reunirse con el público para discutir asuntos relacionados cn la implementación del Capítulo ambiental del APC.</t>
  </si>
  <si>
    <t>Por identificar</t>
  </si>
  <si>
    <t>La realización o no de esta jornada dependerá de lo que en su momento se acuerde entre el MinAmbiente y la contraparte en EEUU, por tratarse de un tema ambiental. El APC prevee que las partes pueden acordar si realizan o no esta jornada  pública; y el lugar (EEUU/COL/Virtua) y su fecha depende actualmente de concretar la del Consejo Ambiental de acuerdo con la disponibilidad que referencie EEUU para el semestre II.</t>
  </si>
  <si>
    <t>Sector Banano – Mesa de Internacionalización y Sostenibilidad</t>
  </si>
  <si>
    <t xml:space="preserve">Organizar un dialogo permanente entre público-privado para identificar las principales necesidades de adecuación, capacidad de respuesta, y contribuir en la construcción de una Hoja de Ruta para la preparación de los sectores frente a las reformas regulatorias sobre sostenibilidad de la UE. </t>
  </si>
  <si>
    <t xml:space="preserve">Sector Público: MADR, MADS, MinCIT, OCB, Cancillería, Procolombia, Colombia Productiva, Delegación de la UE
Sector Privado: AUGURA, ASBAMA
</t>
  </si>
  <si>
    <t>Sesión realizada.</t>
  </si>
  <si>
    <t>Sector Cacao – Mesa de Internacionalización y Sostenibilidad</t>
  </si>
  <si>
    <t xml:space="preserve">Sector Público: MADR, MADS, MinCIT, OCB, Cancillería, Procolombia, Colombia Productiva, Delegación de la UE
Sector Privado: FEDECACAO, Acuerdos Cero Deforestación, ANDI, ANALDEX, Exportadores
</t>
  </si>
  <si>
    <t>Sector Palma de Aceite – Mesa de Internacionalización y Sostenibilidad</t>
  </si>
  <si>
    <t xml:space="preserve">Sector Público: MADR, MADS, MinCIT, OCB, Cancillería, Procolombia, Colombia Productiva, Delegación de la UE
Sector Privado: FEDEPALMA, Acuerdos Cero Deforestación, ANALDEX, Exportadores
</t>
  </si>
  <si>
    <t xml:space="preserve">Sesión coordinada y prevista para realizarse el miércoles 18 de mayo. </t>
  </si>
  <si>
    <t>Sector Aguacate – Mesa de Internacionalización y Sostenibilidad</t>
  </si>
  <si>
    <t xml:space="preserve">Sector Público: MADR, MADS, MinCIT, OCB, Cancillería, Procolombia, Colombia Productiva, Delegación de la UE
Sector Privado: CORPOHASS, ANALDEX, Exportadores
</t>
  </si>
  <si>
    <t xml:space="preserve">Sesión coordinada y prevista para realizarse el miércoles 25 de mayo. </t>
  </si>
  <si>
    <t>Sector Café – Mesa de Internacionalización y Sostenibilidad</t>
  </si>
  <si>
    <t xml:space="preserve">Sector Público: MADR, MADS, MinCIT, OCB, Cancillería, Procolombia, Colombia Productiva, Delegación de la UE
Sector Privado: FEDECAFÉ, ASOEXPORT, Exportadores, ANDI
</t>
  </si>
  <si>
    <t xml:space="preserve">Sesión coordinada y prevista para realizarse el Jueves 02 de junio. </t>
  </si>
  <si>
    <t>Sector Frutas Exoticas – Mesa de Internacionalización y Sostenibilidad</t>
  </si>
  <si>
    <t xml:space="preserve">Sector Público: MADR, MADS, MinCIT, OCB, Cancillería, Procolombia, Colombia Productiva, Delegación de la UE
Sector Privado: AVANCEPASIFLORAS, Comité de Exportadores de Uchuva, ANALDEX, Exportadores, FEDEPASIFLORAS
</t>
  </si>
  <si>
    <t xml:space="preserve">Sesión coordinada y prevista para realizarse el miércoles 08 de Junio. </t>
  </si>
  <si>
    <t>Dirección de Relaciones Comerciales</t>
  </si>
  <si>
    <t>NA</t>
  </si>
  <si>
    <t>Por confirmar - sujeto a disponibilidad de EEUU; sugerido inicialmente para el Otoño</t>
  </si>
  <si>
    <t>Participante - Seminario Internacional organizado por la Escuela de Finanzas y Comercio Internacional de la Universidad Pedagógica y Tecnológica de Colombia, Seccional Sogamoso, el 29 de julio de 2022</t>
  </si>
  <si>
    <t>Capacitar actores academicos y empresariales en Medidas de Defensa Comercial</t>
  </si>
  <si>
    <t>Entrega de reconocimientos a las 8 alianzas de Ecositema Científico, representadas por los directores científicos; por parte de las entidades de Gobierno que conforman el Comité Directivo del  Programa Colombia Científica, debido a los logros de las alianzas en los focos de alimentos, bioeconomía, energías, salud y sociedad.</t>
  </si>
  <si>
    <t>Julio 29 de 2022</t>
  </si>
  <si>
    <t>Marzo 9 de 2022</t>
  </si>
  <si>
    <t>Marzo 31 de 2022</t>
  </si>
  <si>
    <t xml:space="preserve"> Marzo 30 de 2022</t>
  </si>
  <si>
    <t>Abril 6 de 2022</t>
  </si>
  <si>
    <t>Junio 6 de 2022</t>
  </si>
  <si>
    <t>Enero 27 de 2022</t>
  </si>
  <si>
    <t>Febrero 9 de 2022</t>
  </si>
  <si>
    <t>Febrero 10 de 2022</t>
  </si>
  <si>
    <t>Febrero 8 de 2022</t>
  </si>
  <si>
    <t>Febrero 14 de 2022</t>
  </si>
  <si>
    <t>Marzo 4 de 2022</t>
  </si>
  <si>
    <t>Marzo 22 de 2022</t>
  </si>
  <si>
    <t>Marzo 10 de 2022</t>
  </si>
  <si>
    <t>Marzo 15 de 2022</t>
  </si>
  <si>
    <t>Marzo 16 de 2022</t>
  </si>
  <si>
    <t>Marzo 23 de 2022</t>
  </si>
  <si>
    <t>Abril 19 de 2022</t>
  </si>
  <si>
    <t>Abril 20 de 2022</t>
  </si>
  <si>
    <t>Abril 8 de 2022</t>
  </si>
  <si>
    <t>Abril 18 de 2022</t>
  </si>
  <si>
    <t>Abril 22 de 2022</t>
  </si>
  <si>
    <t>Abril 1 de 2022</t>
  </si>
  <si>
    <t>Febrero 24 de 2022</t>
  </si>
  <si>
    <t>Mayo 11 de 2022</t>
  </si>
  <si>
    <t>Junio 15 de 2022
( Por Confirmar)</t>
  </si>
  <si>
    <t>Mayo 4 de 2022</t>
  </si>
  <si>
    <t>Mayo 18 de 2022</t>
  </si>
  <si>
    <t>Mayo 25 de 2022</t>
  </si>
  <si>
    <t>Junio 2 de 2022</t>
  </si>
  <si>
    <t>Junio 8 de 2022</t>
  </si>
  <si>
    <t>Gremios, Cámaras de Comercio, Organizaciones de apoyo empresarial
Fundaciones, Comisiones Regionales de Competitividad, Veedurías Ciudadanas, Organizaciones Sociales, Mandatarios Territoriales , Entidades de apoyo financiero, Entidades Internacionales, Academia, Centros de Investigación, Representantes Sector Comercio, Industria y Turismo, Entidades Gubernamentales, Agencias de Inversión, Terminales Portuarias, Agencias de Carga, Agencias de Aduana, Sociedades Portuarias y Zonas Francas.</t>
  </si>
  <si>
    <t xml:space="preserve">A través del sitio web Más y Mejores Empresas, nuestros usuarios objetivo (emprendedores, empresarios e inversionistas) tienen acceso a información de primera mano acerca de la oferta institucional del Ministerio y las entidades que hacen parte del sector CIT de forma consolidada, lo cual les permite hacer un aprovechamiento efectivo de las diferentes convocatorias.
</t>
  </si>
  <si>
    <t>Presentación de Oferta Institucional - Población de Especial Protección Constitucional</t>
  </si>
  <si>
    <t>Cudadanía en general - Población de Especial Protección Constitucional.</t>
  </si>
  <si>
    <t>Dirección de Regulación</t>
  </si>
  <si>
    <t>15 de junio de 2022</t>
  </si>
  <si>
    <t>Foro SICAL: Internacionalización de los servicios de laboratorios colombianos</t>
  </si>
  <si>
    <t>Presentar a los laboratorios colombianos la hoja de ruta de la internacionalización de los laboratorios, incluyendo la identificación de los servicios de los laboratorios que están acreditados que tienen potencial exportador y el resultado del ejercicio de análisis de oferta nacional vs la demanda regional.</t>
  </si>
  <si>
    <t>Este evento está enmarcado en los Foros SICAL 2022, una iniciativa de la estrategia de divulgación del SICAL.</t>
  </si>
  <si>
    <t>29 de junio de 2022</t>
  </si>
  <si>
    <t>Ecoetiquetado: Principios y Propósitos</t>
  </si>
  <si>
    <t>Hacer pedagogía frente a lo que significa e implican las declaraciones ambientales, las huellas ambientales, las declaraciones de emisión de gases de efecto invernadero, los tipos de declaraciones ambientales existentes y que se viene haciendo en Colombia frente a esta materia por parte de los diferentes actores de la infraestructura nacional de la calidad.</t>
  </si>
  <si>
    <t>14 de julio de 2022</t>
  </si>
  <si>
    <t>Turismo sostenible, una apuesta por la calidad</t>
  </si>
  <si>
    <t>Presentar el turismo sostenible como un factor diferenciador que impulsa la competitividad en el sector, para ello se propone un espacio virtual que permita difundir las NTC de turismo sostenible, la política de turismo sostenible y la modificación a la Ley 2068  de 2020 que modifica la Ley general de turismo incluyendo la sostenibilidad.</t>
  </si>
  <si>
    <t>Martes 5 de abril de 2022.</t>
  </si>
  <si>
    <t>Día Mundial de la Inocuidad de los Alimentos</t>
  </si>
  <si>
    <t xml:space="preserve">Convocar a las Entidades territoriales de salud del país para presentar la estrategia de replica de actividades de Información, educación y comunicación a nivel nacional, a través de un espacio virtual en el que se socializa el material de apoyo enfocado en las cinco claves de la inocuidad con ocasión de la celebración del dia mundial de la inocuidad. </t>
  </si>
  <si>
    <t>Este evento está enmarcado dentro de las actividades de fortalecimiento propuestas para el año 2022 del Codex Alimentarius.</t>
  </si>
  <si>
    <t>Agenda Cartagena</t>
  </si>
  <si>
    <t>Reunión con el alcalde de Cartagena para revisar el avance de la llegada de Cruceros a Cartagena y participación en la Cumbre de PROSUR junto con Presidencia</t>
  </si>
  <si>
    <t>Despacho Ministra</t>
  </si>
  <si>
    <t>Participación Ciudadana</t>
  </si>
  <si>
    <t>Inauguración XLIII Feria Internacional del Cuero, Calzado y Manufacturas - IFLS | ACICAM</t>
  </si>
  <si>
    <t>Recorrido por la feria junto con el Presidente de la República</t>
  </si>
  <si>
    <t>Agenda Regional Buenaventura</t>
  </si>
  <si>
    <t>La Ministra lideró tres mesas de trabajo: i. líneas navieras, patios de contenedores y zonas de enturnamiento; ii. Puertos; iii. Cámara de Comercio y Comité Intergremial y acompañó al Ministerio de Transporte en la reunión con transportadores terrestres. El objetivó fue revisar la situación operativa del puerto y avances en la atención de la carga de comercio exterior y recepción vacíos, así́ como las acciones de mejora tendientes a mitigar el impacto ocasionado en las operaciones de Comercio Exterior.</t>
  </si>
  <si>
    <t>Congreso Aliadas</t>
  </si>
  <si>
    <t>Febrero 22 de 2022</t>
  </si>
  <si>
    <t>Encuentro Nacional de Turismo</t>
  </si>
  <si>
    <t>Con la participación de las autoridades regionales, se realizó el, se realizó el lanzamiento Portal de Información turística y Premios - Medalla al Mérito Turístico 2022</t>
  </si>
  <si>
    <t>Mayo 5 al 6 de 2022</t>
  </si>
  <si>
    <t>Agendas de Carácter Transversal</t>
  </si>
  <si>
    <t>Junto con el Presidente de la República, se visitaron distintos puntos atendidos por el Gobierno en el archipiélago e hicieron seguimiento de su avance.</t>
  </si>
  <si>
    <t xml:space="preserve">Visita a Providencia/SAI </t>
  </si>
  <si>
    <t>Sector Empresarial y Representantes del Gobierno Nacional y Local.</t>
  </si>
  <si>
    <t>Agenda Regional Villavicencio</t>
  </si>
  <si>
    <t xml:space="preserve">La Ministra lideró la mesa de diálogo con las autoridades departamentales, cámara de comercio y gremios de la región donde se atendió a las necesidades planteadas por el territorio. El 02 de abril (sin presencia de la Ministra) se tuvo la feria del sector donde se presentó la oferta de los diferentes patrimonios y entidades adscritas y vinculadas a los asistentes y, adicionalmente, pequeños empresarios locales pudieron promocionar y vender sus productos en la muestra comercial Compra lo Nuestro en el marco de Expomalocas. </t>
  </si>
  <si>
    <t>Agenda Internacional</t>
  </si>
  <si>
    <t xml:space="preserve">Participación en FITUR - España </t>
  </si>
  <si>
    <t xml:space="preserve">Agenda desarrollada en España enfocada especialmente el lanzamiento del Manual Ilustrado de Turismo de Cultura con Instituto Cervantes </t>
  </si>
  <si>
    <t>Enero 11 al 22 de 2022</t>
  </si>
  <si>
    <t>Evento Internacional</t>
  </si>
  <si>
    <t>Sector Empresarial y ciudadanía en general.</t>
  </si>
  <si>
    <t>Acompañamiento lanzamientos de iniciativas empresariales</t>
  </si>
  <si>
    <t>Febrero 18 de 2022</t>
  </si>
  <si>
    <t>Participación en el evento inaugural UtraAir en Medellín</t>
  </si>
  <si>
    <t>Acompañamiento empresarios</t>
  </si>
  <si>
    <t>Agenda internacional Europa (Luxemburgo- Francia- Bélgica- Países Bajos)  (Liderada por Presidencia)</t>
  </si>
  <si>
    <t xml:space="preserve">Encuentro con empresarios y visita al Puerto de Rotterdam. </t>
  </si>
  <si>
    <t>Encuentro con Empresarios</t>
  </si>
  <si>
    <t>Agenda regional Zipaquirá</t>
  </si>
  <si>
    <t xml:space="preserve">A través de la feria del sector se presentó la oferta de los diferentes patrimonios y entidades adscritas y vinculadas a los asistentes y, adicionalmente, pequeños empresarios locales pudieron promocionar y vender sus productos en la muestra comercial Compra lo Nuestro. Se realizó el lanzamiento de la Plataforma para consulta de uso del suelo junto con el IGAC. Por último, la Ministra lideró un almuerzo con varios embajadores dentro de la catedral de Zipaquirá con el objetivo de objetivo de promocionar el destino. </t>
  </si>
  <si>
    <t>Febrero 11 de 2022</t>
  </si>
  <si>
    <t>Marzo 1 de 2022</t>
  </si>
  <si>
    <t>Agenda Rionegro (Liderada por Presidencia)</t>
  </si>
  <si>
    <t>Reconocimiento a las dos emprendedoras seleccionadas en el programa ALDEA - FONDO MUJER EMPRENDE.</t>
  </si>
  <si>
    <t>Agenda Internacional 10 años TLC
Washington</t>
  </si>
  <si>
    <t>Conmemoración de los 10 años TLC</t>
  </si>
  <si>
    <t>Agenda Internacional Londres y Turquía</t>
  </si>
  <si>
    <t>Entrada en vigor del acuerdo comercial Colombia - Reino Unido, diálogos comerciales entre ministros, encuentro con empresarios turcos</t>
  </si>
  <si>
    <t>Agenda Internacional República Dominicana</t>
  </si>
  <si>
    <t>Relaciones bilaterales entre Colombia y República Dominicana</t>
  </si>
  <si>
    <t>Febrero 13 al 17 de 2022</t>
  </si>
  <si>
    <t>Mayo 9 al 11 de 2022</t>
  </si>
  <si>
    <t>Mayo 18 al 21 de de 2022</t>
  </si>
  <si>
    <t>Iniciativas Estratégicas 2019 - 2022 
Eventos de carácter tranversal</t>
  </si>
  <si>
    <t>Agenda Internacional OCDE
Paris</t>
  </si>
  <si>
    <t>Colombia pueda cerrar sus compromisos post-acceso en materia de comercio, luego de dos años de presentar reportes periódicos.
Fortalecer la imagen de Colombia dentro de la Organización, aclarar las prioridades y potenciar el trabajo que realizamos con las demás delegaciones.</t>
  </si>
  <si>
    <t>Encuentro con la Comisión de Relaciones Exteriores del Senado y reunión bilateral con el Presidente Biden.</t>
  </si>
  <si>
    <t>Abriil 20 de 2022</t>
  </si>
  <si>
    <t>Abril 6 y 7 de 2022</t>
  </si>
  <si>
    <t>Marzo 9 al 10 de 2022</t>
  </si>
  <si>
    <t>Encuentros Empresariales</t>
  </si>
  <si>
    <t>Encuentro Empresarial Galicia - Colombia</t>
  </si>
  <si>
    <t xml:space="preserve">Encuentro con empresarios </t>
  </si>
  <si>
    <t>Agenda Regional San Jacinto</t>
  </si>
  <si>
    <t>Se realizo el lanzamiento de la Ruta de la Cumbia y las músicas del Caribe de la mano del Ministerio de Cultura</t>
  </si>
  <si>
    <t>Marzo 18 de 2022</t>
  </si>
  <si>
    <t>24 de marzo</t>
  </si>
  <si>
    <t>Agenda Regional Riohacha</t>
  </si>
  <si>
    <t>La Ministra socializó de la mano de la Gobernación, Artesanías de Colombia, el Ministerio de Cultura y la Cámara de Comercio de la Guajira se realizó la socialización de la Ley de Oficios Culturales. Posteriormente, visitó la ranchería Etno Turística Wayuu Iwouyaa y participó en un almuerzo de trabajo con secretarios de turismo del departamento.</t>
  </si>
  <si>
    <t>25 de marzo</t>
  </si>
  <si>
    <t>Agenda Internacional Ecuador</t>
  </si>
  <si>
    <t>Reunión del Consejo Andino de Ministros de Relaciones Exteriores (CAMRE) en forma ampliada con los representantes titulares ante la Comisión de la Comunidad Andina.</t>
  </si>
  <si>
    <t>Junto con el Presidente de la Repúblia se realizó la apertura del segmento Regulación y estabilidad jurídica para compartir ideas de cómo mantener las condiciones normativas necesarias que faciliten el desarrollo y crecimiento empresarial, garantizar la inversión, la generación de empleo, la innovación y los procesos de desarrollo tecnológico que beneficien al ecosistema empresarial e impulsen el desarrollo.</t>
  </si>
  <si>
    <t>Agendas de carácter transversal, regional e internacional</t>
  </si>
  <si>
    <t>1.</t>
  </si>
  <si>
    <t>2.</t>
  </si>
  <si>
    <t>3.</t>
  </si>
  <si>
    <t>5.1.</t>
  </si>
  <si>
    <t>5.2.</t>
  </si>
  <si>
    <t>6.</t>
  </si>
  <si>
    <t>Agenda Internacional Estados Unidos</t>
  </si>
  <si>
    <t>Acción participativa</t>
  </si>
  <si>
    <t>Caracterizar los grupos de valor institucionales con categorias y variables asociadas a la participación ciudadana en la gestión</t>
  </si>
  <si>
    <t>Identificar las instancias de participación asociadas con la gestión institucional</t>
  </si>
  <si>
    <t>Realizar el diagnóstico del estado actual de la participación ciudadana en la entidad</t>
  </si>
  <si>
    <t>Identificar las metas y actividades que cada área realizará y en las cuales tiene programado o debe involucrar la participación</t>
  </si>
  <si>
    <t>Definir los recursos, alianzas, convenios y presupuesto asociado a las actividades que se implementarán</t>
  </si>
  <si>
    <t xml:space="preserve">Fecha de realización de acción </t>
  </si>
  <si>
    <t xml:space="preserve">Observaciones </t>
  </si>
  <si>
    <t>Noviembre de 2022</t>
  </si>
  <si>
    <t>Mayo de 2022</t>
  </si>
  <si>
    <t>Marzo de 2022</t>
  </si>
  <si>
    <t>5.</t>
  </si>
  <si>
    <t>Grupo de Relaciòn con el Ciudadano</t>
  </si>
  <si>
    <t>En el marco de la Política de Participación Ciudadana, el Ministerio de Comercio, Industria y Turismo está llamado a planificar, convocar y efectuar seguimiento a los espacios de interacción con el ciudadano.
Es así como la Secretaría General ha dispuesto la siguiente herramienta que permitirá a las dependencias de la entidad, relacionar los espacios de participación ciudadana previstos para la vigencia 2022.</t>
  </si>
  <si>
    <t>ESTRATEGIA DE PARTICIPACIÓN CIUDADANA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</si>
</sst>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m\-yyyy"/>
  </numFmts>
  <fonts count="21" x14ac:knownFonts="1">
    <font>
      <sz val="11"/>
      <color theme="1"/>
      <name val="Calibri"/>
      <family val="2"/>
      <scheme val="minor"/>
    </font>
    <font>
      <b/>
      <sz val="11"/>
      <color theme="1"/>
      <name val="Calibri"/>
      <family val="2"/>
      <scheme val="minor"/>
    </font>
    <font>
      <b/>
      <sz val="18"/>
      <color theme="1"/>
      <name val="Calibri"/>
      <family val="2"/>
      <scheme val="minor"/>
    </font>
    <font>
      <b/>
      <sz val="9"/>
      <color theme="0"/>
      <name val="Arial"/>
      <family val="2"/>
    </font>
    <font>
      <sz val="12"/>
      <color theme="1"/>
      <name val="Calibri"/>
      <family val="2"/>
      <scheme val="minor"/>
    </font>
    <font>
      <sz val="11"/>
      <name val="Calibri"/>
      <family val="2"/>
      <scheme val="minor"/>
    </font>
    <font>
      <sz val="11"/>
      <color rgb="FF707070"/>
      <name val="Arial"/>
      <family val="2"/>
    </font>
    <font>
      <b/>
      <i/>
      <sz val="11"/>
      <name val="Calibri"/>
      <family val="2"/>
      <scheme val="minor"/>
    </font>
    <font>
      <b/>
      <sz val="12"/>
      <color theme="1"/>
      <name val="Calibri"/>
      <family val="2"/>
      <scheme val="minor"/>
    </font>
    <font>
      <b/>
      <sz val="14"/>
      <color theme="1"/>
      <name val="Calibri"/>
      <family val="2"/>
      <scheme val="minor"/>
    </font>
    <font>
      <b/>
      <sz val="11"/>
      <color theme="0"/>
      <name val="Arial"/>
      <family val="2"/>
    </font>
    <font>
      <b/>
      <sz val="11"/>
      <color theme="4" tint="-0.249977111117893"/>
      <name val="Calibri"/>
      <family val="2"/>
      <scheme val="minor"/>
    </font>
    <font>
      <b/>
      <u/>
      <sz val="11"/>
      <color theme="1"/>
      <name val="Calibri"/>
      <family val="2"/>
      <scheme val="minor"/>
    </font>
    <font>
      <b/>
      <i/>
      <sz val="11"/>
      <color theme="1"/>
      <name val="Calibri"/>
      <family val="2"/>
      <scheme val="minor"/>
    </font>
    <font>
      <sz val="11"/>
      <color theme="1"/>
      <name val="Calibri"/>
      <family val="2"/>
    </font>
    <font>
      <sz val="12"/>
      <color theme="1"/>
      <name val="Arial"/>
      <family val="2"/>
    </font>
    <font>
      <sz val="7"/>
      <color theme="1"/>
      <name val="Arial MT"/>
      <family val="2"/>
    </font>
    <font>
      <sz val="11"/>
      <color rgb="FF000000"/>
      <name val="Calibri"/>
      <family val="2"/>
      <scheme val="minor"/>
    </font>
    <font>
      <sz val="11"/>
      <color rgb="FF000000"/>
      <name val="Trebuchet MS"/>
      <family val="2"/>
    </font>
    <font>
      <sz val="11"/>
      <color rgb="FF9C6500"/>
      <name val="Calibri"/>
      <family val="2"/>
      <scheme val="minor"/>
    </font>
    <font>
      <b/>
      <sz val="12"/>
      <color theme="0"/>
      <name val="Arial"/>
      <family val="2"/>
    </font>
  </fonts>
  <fills count="12">
    <fill>
      <patternFill patternType="none"/>
    </fill>
    <fill>
      <patternFill patternType="gray125"/>
    </fill>
    <fill>
      <patternFill patternType="solid">
        <fgColor rgb="FF0070C0"/>
        <bgColor indexed="64"/>
      </patternFill>
    </fill>
    <fill>
      <patternFill patternType="solid">
        <fgColor rgb="FFFFFFFF"/>
        <bgColor indexed="64"/>
      </patternFill>
    </fill>
    <fill>
      <patternFill patternType="solid">
        <fgColor rgb="FF276399"/>
        <bgColor indexed="64"/>
      </patternFill>
    </fill>
    <fill>
      <patternFill patternType="solid">
        <fgColor rgb="FF00B050"/>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FFEB9C"/>
      </patternFill>
    </fill>
    <fill>
      <patternFill patternType="solid">
        <fgColor rgb="FFBC58B2"/>
        <bgColor indexed="64"/>
      </patternFill>
    </fill>
  </fills>
  <borders count="33">
    <border>
      <left/>
      <right/>
      <top/>
      <bottom/>
      <diagonal/>
    </border>
    <border>
      <left style="medium">
        <color indexed="64"/>
      </left>
      <right/>
      <top/>
      <bottom/>
      <diagonal/>
    </border>
    <border>
      <left/>
      <right style="thin">
        <color auto="1"/>
      </right>
      <top/>
      <bottom/>
      <diagonal/>
    </border>
    <border>
      <left style="thin">
        <color auto="1"/>
      </left>
      <right style="thin">
        <color indexed="64"/>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rgb="FFDEE2E6"/>
      </left>
      <right/>
      <top/>
      <bottom/>
      <diagonal/>
    </border>
    <border>
      <left/>
      <right/>
      <top style="thin">
        <color indexed="64"/>
      </top>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auto="1"/>
      </bottom>
      <diagonal/>
    </border>
    <border>
      <left style="thin">
        <color auto="1"/>
      </left>
      <right style="thin">
        <color indexed="64"/>
      </right>
      <top style="thick">
        <color indexed="64"/>
      </top>
      <bottom style="thin">
        <color indexed="64"/>
      </bottom>
      <diagonal/>
    </border>
    <border>
      <left style="thin">
        <color auto="1"/>
      </left>
      <right style="thin">
        <color indexed="64"/>
      </right>
      <top style="thick">
        <color indexed="64"/>
      </top>
      <bottom/>
      <diagonal/>
    </border>
    <border>
      <left/>
      <right style="thin">
        <color indexed="64"/>
      </right>
      <top/>
      <bottom style="thick">
        <color indexed="64"/>
      </bottom>
      <diagonal/>
    </border>
    <border>
      <left style="thin">
        <color indexed="64"/>
      </left>
      <right style="thin">
        <color indexed="64"/>
      </right>
      <top style="thin">
        <color rgb="FF000000"/>
      </top>
      <bottom style="thick">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theme="4"/>
      </top>
      <bottom style="thin">
        <color theme="4"/>
      </bottom>
      <diagonal/>
    </border>
    <border>
      <left/>
      <right/>
      <top/>
      <bottom style="thin">
        <color theme="4"/>
      </bottom>
      <diagonal/>
    </border>
    <border>
      <left style="thin">
        <color auto="1"/>
      </left>
      <right/>
      <top style="thick">
        <color auto="1"/>
      </top>
      <bottom/>
      <diagonal/>
    </border>
    <border>
      <left/>
      <right/>
      <top style="thick">
        <color indexed="64"/>
      </top>
      <bottom/>
      <diagonal/>
    </border>
  </borders>
  <cellStyleXfs count="3">
    <xf numFmtId="0" fontId="0" fillId="0" borderId="0"/>
    <xf numFmtId="0" fontId="4" fillId="0" borderId="0"/>
    <xf numFmtId="0" fontId="19" fillId="10" borderId="0" applyNumberFormat="0" applyBorder="0" applyAlignment="0" applyProtection="0"/>
  </cellStyleXfs>
  <cellXfs count="283">
    <xf numFmtId="0" fontId="0" fillId="0" borderId="0" xfId="0"/>
    <xf numFmtId="0" fontId="0" fillId="0" borderId="0" xfId="0" applyAlignment="1">
      <alignment horizontal="center" vertical="center" wrapText="1"/>
    </xf>
    <xf numFmtId="0" fontId="1" fillId="0" borderId="0" xfId="0" applyFont="1"/>
    <xf numFmtId="0" fontId="0" fillId="0" borderId="5" xfId="0" applyBorder="1" applyAlignment="1">
      <alignment vertical="center" wrapText="1"/>
    </xf>
    <xf numFmtId="0" fontId="0" fillId="0" borderId="5" xfId="0" applyBorder="1"/>
    <xf numFmtId="0" fontId="0" fillId="0" borderId="0" xfId="0" applyAlignment="1">
      <alignment horizontal="left" vertical="center" wrapText="1"/>
    </xf>
    <xf numFmtId="0" fontId="0" fillId="0" borderId="0" xfId="0" applyAlignment="1">
      <alignment horizontal="left" wrapText="1"/>
    </xf>
    <xf numFmtId="0" fontId="0" fillId="0" borderId="0" xfId="0" applyAlignment="1">
      <alignment horizontal="left"/>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wrapText="1"/>
    </xf>
    <xf numFmtId="0" fontId="1" fillId="0" borderId="0" xfId="0" applyFont="1" applyAlignment="1">
      <alignment horizontal="left"/>
    </xf>
    <xf numFmtId="0" fontId="0" fillId="0" borderId="0" xfId="0" applyAlignment="1">
      <alignment horizontal="center" vertical="center"/>
    </xf>
    <xf numFmtId="0" fontId="1" fillId="0" borderId="0" xfId="0" applyFont="1" applyAlignment="1">
      <alignment horizontal="center" vertical="center"/>
    </xf>
    <xf numFmtId="0" fontId="6" fillId="3" borderId="14" xfId="0" applyFont="1" applyFill="1" applyBorder="1" applyAlignment="1">
      <alignment vertical="top" wrapText="1"/>
    </xf>
    <xf numFmtId="0" fontId="6" fillId="3" borderId="0" xfId="0" applyFont="1" applyFill="1" applyAlignment="1">
      <alignment vertical="top" wrapText="1"/>
    </xf>
    <xf numFmtId="0" fontId="5" fillId="0" borderId="5" xfId="0" applyFont="1" applyBorder="1" applyAlignment="1">
      <alignment vertical="center" wrapText="1"/>
    </xf>
    <xf numFmtId="0" fontId="0" fillId="0" borderId="6" xfId="0" applyBorder="1"/>
    <xf numFmtId="0" fontId="0" fillId="0" borderId="20" xfId="0" applyBorder="1"/>
    <xf numFmtId="0" fontId="0" fillId="0" borderId="3" xfId="0" applyBorder="1"/>
    <xf numFmtId="0" fontId="0" fillId="0" borderId="16" xfId="0" applyBorder="1"/>
    <xf numFmtId="0" fontId="5" fillId="0" borderId="20" xfId="0" applyFont="1" applyBorder="1" applyAlignment="1">
      <alignment vertical="center" wrapText="1"/>
    </xf>
    <xf numFmtId="0" fontId="0" fillId="0" borderId="10" xfId="0" applyBorder="1"/>
    <xf numFmtId="0" fontId="0" fillId="0" borderId="5" xfId="0" applyBorder="1" applyAlignment="1">
      <alignment horizontal="center" vertical="center" wrapText="1"/>
    </xf>
    <xf numFmtId="0" fontId="0" fillId="0" borderId="5" xfId="0" applyBorder="1" applyAlignment="1">
      <alignment horizontal="left" vertical="center" wrapText="1"/>
    </xf>
    <xf numFmtId="0" fontId="0" fillId="0" borderId="5" xfId="0" applyBorder="1" applyAlignment="1">
      <alignment horizontal="center" vertical="center"/>
    </xf>
    <xf numFmtId="0" fontId="0" fillId="0" borderId="5" xfId="0" applyBorder="1" applyAlignment="1">
      <alignment horizontal="left" wrapText="1"/>
    </xf>
    <xf numFmtId="0" fontId="0" fillId="0" borderId="3" xfId="0" applyBorder="1" applyAlignment="1">
      <alignment horizontal="center" vertical="center" wrapText="1"/>
    </xf>
    <xf numFmtId="0" fontId="0" fillId="0" borderId="0" xfId="0" applyAlignment="1">
      <alignment vertical="top" wrapText="1"/>
    </xf>
    <xf numFmtId="0" fontId="1" fillId="0" borderId="5" xfId="0" applyFont="1" applyBorder="1" applyAlignment="1">
      <alignment horizontal="center" vertical="center"/>
    </xf>
    <xf numFmtId="0" fontId="0" fillId="0" borderId="5" xfId="0" applyBorder="1" applyAlignment="1">
      <alignment vertical="top" wrapText="1"/>
    </xf>
    <xf numFmtId="0" fontId="1" fillId="0" borderId="6" xfId="0" applyFont="1" applyBorder="1" applyAlignment="1">
      <alignment horizontal="center" vertical="center"/>
    </xf>
    <xf numFmtId="0" fontId="1" fillId="0" borderId="25" xfId="0" applyFont="1" applyBorder="1" applyAlignment="1">
      <alignment horizontal="center" vertical="center"/>
    </xf>
    <xf numFmtId="0" fontId="0" fillId="0" borderId="0" xfId="0" applyAlignment="1">
      <alignment vertical="top"/>
    </xf>
    <xf numFmtId="0" fontId="0" fillId="0" borderId="6" xfId="0" applyBorder="1" applyAlignment="1">
      <alignment vertical="top" wrapText="1"/>
    </xf>
    <xf numFmtId="0" fontId="0" fillId="0" borderId="20" xfId="0" applyBorder="1" applyAlignment="1">
      <alignment vertical="top" wrapText="1"/>
    </xf>
    <xf numFmtId="0" fontId="9" fillId="0" borderId="0" xfId="0" applyFont="1" applyAlignment="1">
      <alignment vertical="center" wrapText="1"/>
    </xf>
    <xf numFmtId="0" fontId="11" fillId="0" borderId="29" xfId="0" applyFont="1" applyBorder="1" applyAlignment="1">
      <alignment horizontal="left" wrapText="1"/>
    </xf>
    <xf numFmtId="0" fontId="11" fillId="0" borderId="29" xfId="0" applyFont="1" applyBorder="1" applyAlignment="1">
      <alignment horizontal="center" vertical="center" wrapText="1"/>
    </xf>
    <xf numFmtId="0" fontId="11" fillId="0" borderId="0" xfId="0" applyFont="1" applyAlignment="1">
      <alignment horizontal="center" vertical="center" wrapText="1"/>
    </xf>
    <xf numFmtId="0" fontId="11" fillId="7" borderId="0" xfId="0" applyFont="1" applyFill="1"/>
    <xf numFmtId="0" fontId="11" fillId="6" borderId="0" xfId="0" applyFont="1" applyFill="1" applyAlignment="1">
      <alignment horizontal="left" wrapText="1"/>
    </xf>
    <xf numFmtId="0" fontId="11" fillId="0" borderId="0" xfId="0" applyFont="1"/>
    <xf numFmtId="0" fontId="11" fillId="0" borderId="0" xfId="0" applyFont="1" applyAlignment="1">
      <alignment horizontal="left" wrapText="1"/>
    </xf>
    <xf numFmtId="0" fontId="11" fillId="7" borderId="0" xfId="0" applyFont="1" applyFill="1" applyAlignment="1">
      <alignment horizontal="left" vertical="center" wrapText="1"/>
    </xf>
    <xf numFmtId="0" fontId="11" fillId="0" borderId="0" xfId="0" applyFont="1" applyAlignment="1">
      <alignment horizontal="left" vertical="center" wrapText="1"/>
    </xf>
    <xf numFmtId="0" fontId="11" fillId="6" borderId="30" xfId="0" applyFont="1" applyFill="1" applyBorder="1" applyAlignment="1">
      <alignment horizontal="left" wrapText="1"/>
    </xf>
    <xf numFmtId="0" fontId="1" fillId="0" borderId="3" xfId="0" applyFont="1" applyBorder="1" applyAlignment="1">
      <alignment horizontal="center" vertical="center" wrapText="1"/>
    </xf>
    <xf numFmtId="0" fontId="0" fillId="0" borderId="2" xfId="0" applyBorder="1" applyAlignment="1">
      <alignment vertical="center" wrapText="1"/>
    </xf>
    <xf numFmtId="0" fontId="0" fillId="0" borderId="0" xfId="0" applyAlignment="1">
      <alignment vertical="center" wrapText="1"/>
    </xf>
    <xf numFmtId="0" fontId="0" fillId="0" borderId="4" xfId="0" applyBorder="1" applyAlignment="1">
      <alignment horizontal="center" vertical="center" wrapText="1"/>
    </xf>
    <xf numFmtId="0" fontId="0" fillId="0" borderId="6" xfId="0" applyBorder="1" applyAlignment="1">
      <alignment horizontal="left" vertical="center" wrapText="1"/>
    </xf>
    <xf numFmtId="0" fontId="14" fillId="0" borderId="6" xfId="0" applyFont="1" applyBorder="1" applyAlignment="1">
      <alignment horizontal="left" vertical="center" wrapText="1"/>
    </xf>
    <xf numFmtId="0" fontId="0" fillId="0" borderId="6" xfId="0" applyBorder="1" applyAlignment="1">
      <alignment vertical="center" wrapText="1"/>
    </xf>
    <xf numFmtId="0" fontId="14" fillId="0" borderId="6" xfId="0" applyFont="1"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vertical="top" wrapText="1"/>
    </xf>
    <xf numFmtId="0" fontId="1" fillId="0" borderId="5" xfId="0" applyFont="1" applyBorder="1" applyAlignment="1">
      <alignment horizontal="center" vertical="center" wrapText="1"/>
    </xf>
    <xf numFmtId="0" fontId="0" fillId="0" borderId="2" xfId="0" applyBorder="1" applyAlignment="1">
      <alignment horizontal="left" vertical="center" wrapText="1"/>
    </xf>
    <xf numFmtId="0" fontId="14" fillId="0" borderId="5" xfId="0" applyFont="1" applyBorder="1" applyAlignment="1">
      <alignment horizontal="left" vertical="center" wrapText="1"/>
    </xf>
    <xf numFmtId="0" fontId="14" fillId="0" borderId="5" xfId="0" applyFont="1" applyBorder="1" applyAlignment="1">
      <alignment horizontal="center" vertical="center" wrapText="1"/>
    </xf>
    <xf numFmtId="0" fontId="0" fillId="0" borderId="5" xfId="0" applyBorder="1" applyAlignment="1">
      <alignment horizontal="left" vertical="top" wrapText="1"/>
    </xf>
    <xf numFmtId="0" fontId="0" fillId="0" borderId="5" xfId="1" applyFont="1" applyBorder="1" applyAlignment="1">
      <alignment vertical="top" wrapText="1"/>
    </xf>
    <xf numFmtId="0" fontId="0" fillId="0" borderId="5" xfId="0" applyBorder="1" applyAlignment="1">
      <alignment vertical="top"/>
    </xf>
    <xf numFmtId="0" fontId="14" fillId="0" borderId="5" xfId="0" applyFont="1" applyBorder="1" applyAlignment="1">
      <alignment vertical="center" wrapText="1"/>
    </xf>
    <xf numFmtId="0" fontId="0" fillId="0" borderId="5" xfId="0" applyBorder="1" applyAlignment="1">
      <alignment horizont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14" fillId="0" borderId="10" xfId="0" applyFont="1" applyBorder="1" applyAlignment="1">
      <alignment horizontal="left" vertical="center" wrapText="1"/>
    </xf>
    <xf numFmtId="0" fontId="14" fillId="0" borderId="10" xfId="0" applyFont="1" applyBorder="1" applyAlignment="1">
      <alignment vertical="center" wrapText="1"/>
    </xf>
    <xf numFmtId="0" fontId="0" fillId="0" borderId="10" xfId="0" applyBorder="1" applyAlignment="1">
      <alignment vertical="center" wrapText="1"/>
    </xf>
    <xf numFmtId="0" fontId="14" fillId="0" borderId="10" xfId="0" applyFont="1" applyBorder="1" applyAlignment="1">
      <alignment horizontal="center" vertical="center" wrapText="1"/>
    </xf>
    <xf numFmtId="0" fontId="0" fillId="0" borderId="10" xfId="0" applyBorder="1" applyAlignment="1">
      <alignment vertical="top"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vertical="top"/>
    </xf>
    <xf numFmtId="0" fontId="1" fillId="0" borderId="10" xfId="0" applyFont="1" applyBorder="1" applyAlignment="1">
      <alignment horizontal="center" vertical="center"/>
    </xf>
    <xf numFmtId="0" fontId="0" fillId="0" borderId="10" xfId="0" applyBorder="1" applyAlignment="1">
      <alignment horizontal="left" wrapText="1"/>
    </xf>
    <xf numFmtId="0" fontId="0" fillId="0" borderId="10" xfId="0" applyBorder="1" applyAlignment="1">
      <alignment horizontal="left" vertical="center"/>
    </xf>
    <xf numFmtId="0" fontId="14" fillId="0" borderId="7" xfId="0" applyFont="1" applyBorder="1" applyAlignment="1">
      <alignment horizontal="left" vertical="center" wrapText="1"/>
    </xf>
    <xf numFmtId="0" fontId="1" fillId="0" borderId="16" xfId="0" applyFont="1" applyBorder="1" applyAlignment="1">
      <alignment horizontal="center" vertical="center" wrapText="1"/>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14" fillId="0" borderId="20" xfId="0" applyFont="1" applyBorder="1" applyAlignment="1">
      <alignment horizontal="left" vertical="center" wrapText="1"/>
    </xf>
    <xf numFmtId="0" fontId="0" fillId="0" borderId="20" xfId="0" applyBorder="1" applyAlignment="1">
      <alignment horizontal="left" vertical="center" wrapText="1"/>
    </xf>
    <xf numFmtId="0" fontId="0" fillId="0" borderId="20" xfId="0" applyBorder="1" applyAlignment="1">
      <alignment vertical="center" wrapText="1"/>
    </xf>
    <xf numFmtId="0" fontId="0" fillId="0" borderId="20" xfId="0" applyBorder="1" applyAlignment="1">
      <alignment horizontal="center" vertical="center" wrapText="1"/>
    </xf>
    <xf numFmtId="0" fontId="0" fillId="0" borderId="20" xfId="0" applyBorder="1" applyAlignment="1">
      <alignment vertical="top"/>
    </xf>
    <xf numFmtId="0" fontId="0" fillId="0" borderId="20" xfId="0" applyBorder="1" applyAlignment="1">
      <alignment horizontal="center" vertical="center"/>
    </xf>
    <xf numFmtId="0" fontId="1" fillId="0" borderId="20" xfId="0" applyFont="1" applyBorder="1" applyAlignment="1">
      <alignment horizontal="center" vertical="center" wrapText="1"/>
    </xf>
    <xf numFmtId="0" fontId="0" fillId="0" borderId="20" xfId="0" applyBorder="1" applyAlignment="1">
      <alignment horizontal="left" wrapText="1"/>
    </xf>
    <xf numFmtId="0" fontId="0" fillId="0" borderId="3" xfId="0" applyBorder="1" applyAlignment="1">
      <alignment vertical="top"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3" xfId="0" applyFont="1" applyBorder="1" applyAlignment="1">
      <alignment vertical="center" wrapText="1"/>
    </xf>
    <xf numFmtId="0" fontId="14" fillId="0" borderId="3" xfId="0" applyFont="1" applyBorder="1" applyAlignment="1">
      <alignment horizontal="center" vertical="center" wrapText="1"/>
    </xf>
    <xf numFmtId="0" fontId="0" fillId="0" borderId="6" xfId="0" applyBorder="1" applyAlignment="1">
      <alignment vertical="top"/>
    </xf>
    <xf numFmtId="0" fontId="0" fillId="0" borderId="6" xfId="0" applyBorder="1" applyAlignment="1">
      <alignment horizontal="center" vertical="center"/>
    </xf>
    <xf numFmtId="0" fontId="14" fillId="0" borderId="13" xfId="0" applyFont="1" applyBorder="1" applyAlignment="1">
      <alignment horizontal="left" vertical="center" wrapText="1"/>
    </xf>
    <xf numFmtId="0" fontId="0" fillId="0" borderId="9" xfId="0" applyBorder="1" applyAlignment="1">
      <alignment vertical="top" wrapText="1"/>
    </xf>
    <xf numFmtId="0" fontId="15" fillId="0" borderId="0" xfId="0" applyFont="1" applyAlignment="1">
      <alignment vertical="top"/>
    </xf>
    <xf numFmtId="0" fontId="14" fillId="0" borderId="13" xfId="0" applyFont="1" applyBorder="1" applyAlignment="1">
      <alignment horizontal="center" vertical="center" wrapText="1"/>
    </xf>
    <xf numFmtId="0" fontId="14" fillId="0" borderId="0" xfId="0" applyFont="1" applyAlignment="1">
      <alignment horizontal="left" vertical="center" wrapText="1"/>
    </xf>
    <xf numFmtId="0" fontId="0" fillId="0" borderId="0" xfId="0" applyAlignment="1">
      <alignment vertical="center"/>
    </xf>
    <xf numFmtId="0" fontId="1" fillId="0" borderId="3" xfId="0" applyFont="1" applyBorder="1" applyAlignment="1">
      <alignment vertical="center" wrapText="1"/>
    </xf>
    <xf numFmtId="14" fontId="0" fillId="0" borderId="5" xfId="0" applyNumberFormat="1" applyBorder="1" applyAlignment="1">
      <alignment horizontal="center" vertical="center" wrapText="1"/>
    </xf>
    <xf numFmtId="0" fontId="0" fillId="0" borderId="5" xfId="0" applyBorder="1" applyAlignment="1">
      <alignment vertical="center"/>
    </xf>
    <xf numFmtId="0" fontId="14" fillId="0" borderId="9" xfId="0" applyFont="1" applyBorder="1" applyAlignment="1">
      <alignment horizontal="left" vertical="center" wrapText="1"/>
    </xf>
    <xf numFmtId="0" fontId="14" fillId="0" borderId="9" xfId="0" applyFont="1" applyBorder="1" applyAlignment="1">
      <alignment vertical="center" wrapText="1"/>
    </xf>
    <xf numFmtId="0" fontId="14" fillId="0" borderId="13" xfId="0" applyFont="1" applyBorder="1" applyAlignment="1">
      <alignment vertical="center" wrapText="1"/>
    </xf>
    <xf numFmtId="0" fontId="14" fillId="0" borderId="5" xfId="0" applyFont="1" applyBorder="1" applyAlignment="1">
      <alignment vertical="top" wrapText="1"/>
    </xf>
    <xf numFmtId="0" fontId="14" fillId="0" borderId="13" xfId="0" applyFont="1" applyBorder="1" applyAlignment="1">
      <alignment vertical="top" wrapText="1"/>
    </xf>
    <xf numFmtId="0" fontId="14" fillId="0" borderId="9" xfId="0" applyFont="1" applyBorder="1" applyAlignment="1">
      <alignment vertical="top"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justify" wrapText="1"/>
    </xf>
    <xf numFmtId="0" fontId="0" fillId="0" borderId="3" xfId="0" applyBorder="1" applyAlignment="1">
      <alignment vertical="center" wrapText="1"/>
    </xf>
    <xf numFmtId="0" fontId="1" fillId="0" borderId="10" xfId="0" applyFont="1" applyBorder="1" applyAlignment="1">
      <alignment horizontal="center" vertical="center" wrapText="1"/>
    </xf>
    <xf numFmtId="0" fontId="0" fillId="0" borderId="16" xfId="0" applyBorder="1" applyAlignment="1">
      <alignment vertical="top" wrapText="1"/>
    </xf>
    <xf numFmtId="0" fontId="0" fillId="0" borderId="23" xfId="0" applyBorder="1" applyAlignment="1">
      <alignment horizontal="left" vertical="center" wrapText="1"/>
    </xf>
    <xf numFmtId="0" fontId="0" fillId="0" borderId="16" xfId="0" applyBorder="1" applyAlignment="1">
      <alignment horizontal="left" vertical="center" wrapText="1"/>
    </xf>
    <xf numFmtId="0" fontId="14" fillId="0" borderId="19" xfId="0" applyFont="1" applyBorder="1" applyAlignment="1">
      <alignment horizontal="left" vertical="center" wrapText="1"/>
    </xf>
    <xf numFmtId="0" fontId="0" fillId="0" borderId="19" xfId="0" applyBorder="1" applyAlignment="1">
      <alignment vertical="top" wrapText="1"/>
    </xf>
    <xf numFmtId="0" fontId="14" fillId="0" borderId="16" xfId="0" applyFont="1" applyBorder="1" applyAlignment="1">
      <alignment vertical="center" wrapText="1"/>
    </xf>
    <xf numFmtId="0" fontId="14" fillId="0" borderId="20" xfId="0" applyFont="1" applyBorder="1" applyAlignment="1">
      <alignment horizontal="center" vertical="center" wrapText="1"/>
    </xf>
    <xf numFmtId="1" fontId="16" fillId="0" borderId="24" xfId="0" applyNumberFormat="1" applyFont="1" applyBorder="1" applyAlignment="1">
      <alignment horizontal="right" vertical="top" shrinkToFit="1"/>
    </xf>
    <xf numFmtId="0" fontId="1" fillId="0" borderId="20" xfId="0" applyFont="1" applyBorder="1" applyAlignment="1">
      <alignment horizontal="center" vertical="center"/>
    </xf>
    <xf numFmtId="0" fontId="1" fillId="0" borderId="4" xfId="0" applyFont="1" applyBorder="1" applyAlignment="1">
      <alignment horizontal="center" vertical="center" wrapText="1"/>
    </xf>
    <xf numFmtId="0" fontId="13" fillId="0" borderId="3" xfId="0" applyFont="1" applyBorder="1" applyAlignment="1">
      <alignment vertical="top" wrapText="1"/>
    </xf>
    <xf numFmtId="3" fontId="0" fillId="0" borderId="22" xfId="0" applyNumberFormat="1" applyBorder="1" applyAlignment="1">
      <alignment horizontal="left" vertical="center" wrapText="1"/>
    </xf>
    <xf numFmtId="3" fontId="0" fillId="0" borderId="0" xfId="0" applyNumberFormat="1" applyAlignment="1">
      <alignment horizontal="left" vertical="center" wrapText="1"/>
    </xf>
    <xf numFmtId="0" fontId="0" fillId="0" borderId="22" xfId="0" applyBorder="1" applyAlignment="1">
      <alignment horizontal="left" vertical="center" wrapText="1"/>
    </xf>
    <xf numFmtId="0" fontId="0" fillId="0" borderId="2" xfId="0" applyBorder="1" applyAlignment="1">
      <alignment vertical="top" wrapText="1"/>
    </xf>
    <xf numFmtId="0" fontId="0" fillId="0" borderId="3" xfId="0" applyBorder="1" applyAlignment="1">
      <alignment vertical="top"/>
    </xf>
    <xf numFmtId="0" fontId="0" fillId="0" borderId="3" xfId="0" applyBorder="1" applyAlignment="1">
      <alignment horizontal="center" vertical="center"/>
    </xf>
    <xf numFmtId="0" fontId="0" fillId="0" borderId="4" xfId="0" applyBorder="1" applyAlignment="1">
      <alignment vertical="top" wrapText="1"/>
    </xf>
    <xf numFmtId="0" fontId="16" fillId="0" borderId="3" xfId="0" applyFont="1" applyBorder="1" applyAlignment="1">
      <alignment horizontal="left" vertical="top" wrapText="1"/>
    </xf>
    <xf numFmtId="3" fontId="0" fillId="0" borderId="3" xfId="0" applyNumberFormat="1" applyBorder="1" applyAlignment="1">
      <alignment horizontal="left" vertical="center" wrapText="1"/>
    </xf>
    <xf numFmtId="0" fontId="16" fillId="0" borderId="5" xfId="0" applyFont="1" applyBorder="1" applyAlignment="1">
      <alignment horizontal="left" vertical="top" wrapText="1"/>
    </xf>
    <xf numFmtId="0" fontId="13" fillId="0" borderId="2" xfId="0" applyFont="1" applyBorder="1" applyAlignment="1">
      <alignment vertical="top" wrapText="1"/>
    </xf>
    <xf numFmtId="0" fontId="14" fillId="0" borderId="20" xfId="0" applyFont="1" applyBorder="1" applyAlignment="1">
      <alignment vertical="center" wrapText="1"/>
    </xf>
    <xf numFmtId="0" fontId="0" fillId="0" borderId="16" xfId="0" applyBorder="1" applyAlignment="1">
      <alignment horizontal="center" vertical="center"/>
    </xf>
    <xf numFmtId="0" fontId="16" fillId="0" borderId="16" xfId="0" applyFont="1" applyBorder="1" applyAlignment="1">
      <alignment horizontal="left" vertical="top" wrapText="1"/>
    </xf>
    <xf numFmtId="0" fontId="0" fillId="0" borderId="16" xfId="0" applyBorder="1" applyAlignment="1">
      <alignment vertical="top"/>
    </xf>
    <xf numFmtId="0" fontId="13" fillId="0" borderId="31" xfId="0" applyFont="1" applyBorder="1" applyAlignment="1">
      <alignment vertical="center" wrapText="1"/>
    </xf>
    <xf numFmtId="0" fontId="14" fillId="0" borderId="22" xfId="0" applyFont="1" applyBorder="1" applyAlignment="1">
      <alignment horizontal="left" vertical="center" wrapText="1"/>
    </xf>
    <xf numFmtId="10" fontId="0" fillId="0" borderId="32" xfId="0" applyNumberFormat="1" applyBorder="1" applyAlignment="1">
      <alignment horizontal="left" vertical="center" wrapText="1"/>
    </xf>
    <xf numFmtId="10" fontId="0" fillId="0" borderId="22" xfId="0" applyNumberFormat="1" applyBorder="1" applyAlignment="1">
      <alignment horizontal="left" vertical="center" wrapText="1"/>
    </xf>
    <xf numFmtId="0" fontId="14" fillId="0" borderId="8" xfId="0" applyFont="1" applyBorder="1" applyAlignment="1">
      <alignment horizontal="left" vertical="center" wrapText="1"/>
    </xf>
    <xf numFmtId="0" fontId="14" fillId="0" borderId="6" xfId="0" applyFont="1" applyBorder="1" applyAlignment="1">
      <alignment vertical="center" wrapText="1"/>
    </xf>
    <xf numFmtId="0" fontId="1" fillId="0" borderId="6" xfId="0" applyFont="1" applyBorder="1" applyAlignment="1">
      <alignment horizontal="center" vertical="center" wrapText="1"/>
    </xf>
    <xf numFmtId="0" fontId="13" fillId="0" borderId="4" xfId="0" applyFont="1" applyBorder="1" applyAlignment="1">
      <alignment vertical="center" wrapText="1"/>
    </xf>
    <xf numFmtId="3" fontId="0" fillId="0" borderId="3" xfId="0" applyNumberFormat="1" applyBorder="1" applyAlignment="1">
      <alignment horizontal="left"/>
    </xf>
    <xf numFmtId="3" fontId="0" fillId="0" borderId="0" xfId="0" applyNumberFormat="1" applyAlignment="1">
      <alignment horizontal="left"/>
    </xf>
    <xf numFmtId="0" fontId="14" fillId="0" borderId="28" xfId="0" applyFont="1" applyBorder="1" applyAlignment="1">
      <alignment horizontal="left" vertical="center" wrapText="1"/>
    </xf>
    <xf numFmtId="0" fontId="14" fillId="0" borderId="8" xfId="0" applyFont="1" applyBorder="1" applyAlignment="1">
      <alignment vertical="center" wrapText="1"/>
    </xf>
    <xf numFmtId="0" fontId="0" fillId="0" borderId="4" xfId="0" applyBorder="1" applyAlignment="1">
      <alignment vertical="center" wrapText="1"/>
    </xf>
    <xf numFmtId="0" fontId="1" fillId="0" borderId="4" xfId="0" applyFont="1" applyBorder="1" applyAlignment="1">
      <alignment vertical="center" wrapText="1"/>
    </xf>
    <xf numFmtId="0" fontId="1" fillId="0" borderId="17" xfId="0" applyFont="1" applyBorder="1" applyAlignment="1">
      <alignment horizontal="center" vertical="center" wrapText="1"/>
    </xf>
    <xf numFmtId="0" fontId="1" fillId="0" borderId="17" xfId="0" applyFont="1" applyBorder="1" applyAlignment="1">
      <alignment vertical="center" wrapText="1"/>
    </xf>
    <xf numFmtId="0" fontId="0" fillId="0" borderId="18" xfId="0" applyBorder="1" applyAlignment="1">
      <alignment horizontal="left" vertical="center" wrapText="1"/>
    </xf>
    <xf numFmtId="0" fontId="1" fillId="0" borderId="22" xfId="0" applyFont="1" applyBorder="1" applyAlignment="1">
      <alignment horizontal="center" vertical="center" wrapText="1"/>
    </xf>
    <xf numFmtId="0" fontId="1" fillId="0" borderId="0" xfId="0" applyFont="1" applyAlignment="1">
      <alignment vertical="center" wrapText="1"/>
    </xf>
    <xf numFmtId="0" fontId="0" fillId="0" borderId="22" xfId="0" applyBorder="1" applyAlignment="1">
      <alignment horizontal="center" vertical="center" wrapText="1"/>
    </xf>
    <xf numFmtId="3" fontId="0" fillId="0" borderId="0" xfId="0" applyNumberFormat="1" applyAlignment="1">
      <alignment horizontal="center" vertical="center" wrapText="1"/>
    </xf>
    <xf numFmtId="3" fontId="0" fillId="0" borderId="22" xfId="0" applyNumberFormat="1" applyBorder="1" applyAlignment="1">
      <alignment horizontal="center" vertical="center" wrapText="1"/>
    </xf>
    <xf numFmtId="0" fontId="14" fillId="0" borderId="21" xfId="0" applyFont="1" applyBorder="1" applyAlignment="1">
      <alignment horizontal="left" vertical="center" wrapText="1"/>
    </xf>
    <xf numFmtId="0" fontId="1" fillId="0" borderId="21" xfId="0" applyFont="1" applyBorder="1" applyAlignment="1">
      <alignment horizontal="center" vertical="center" wrapText="1"/>
    </xf>
    <xf numFmtId="3" fontId="0" fillId="0" borderId="3" xfId="0" applyNumberFormat="1" applyBorder="1" applyAlignment="1">
      <alignment horizontal="center" vertical="center" wrapText="1"/>
    </xf>
    <xf numFmtId="0" fontId="0" fillId="0" borderId="2" xfId="0" applyBorder="1" applyAlignment="1">
      <alignment horizontal="center" vertical="center" wrapText="1"/>
    </xf>
    <xf numFmtId="3" fontId="0" fillId="0" borderId="4" xfId="0" applyNumberFormat="1" applyBorder="1" applyAlignment="1">
      <alignment horizontal="left" vertical="center" wrapText="1"/>
    </xf>
    <xf numFmtId="0" fontId="1" fillId="0" borderId="3" xfId="0" applyFont="1" applyBorder="1" applyAlignment="1">
      <alignment horizontal="center" vertical="center"/>
    </xf>
    <xf numFmtId="0" fontId="1" fillId="0" borderId="16" xfId="0" applyFont="1" applyBorder="1" applyAlignment="1">
      <alignment vertical="center" wrapText="1"/>
    </xf>
    <xf numFmtId="3" fontId="0" fillId="0" borderId="16" xfId="0" applyNumberFormat="1" applyBorder="1" applyAlignment="1">
      <alignment horizontal="center" vertical="center" wrapText="1"/>
    </xf>
    <xf numFmtId="3" fontId="0" fillId="0" borderId="18" xfId="0" applyNumberFormat="1" applyBorder="1" applyAlignment="1">
      <alignment horizontal="left" vertical="center" wrapText="1"/>
    </xf>
    <xf numFmtId="0" fontId="0" fillId="0" borderId="26" xfId="0" applyBorder="1" applyAlignment="1">
      <alignment horizontal="left" vertical="center" wrapText="1"/>
    </xf>
    <xf numFmtId="0" fontId="14" fillId="0" borderId="25" xfId="0" applyFont="1" applyBorder="1" applyAlignment="1">
      <alignment horizontal="left" vertical="center" wrapText="1"/>
    </xf>
    <xf numFmtId="0" fontId="14" fillId="0" borderId="25" xfId="0" applyFont="1" applyBorder="1" applyAlignment="1">
      <alignment vertical="center" wrapText="1"/>
    </xf>
    <xf numFmtId="0" fontId="0" fillId="0" borderId="25" xfId="0" applyBorder="1" applyAlignment="1">
      <alignment vertical="center" wrapText="1"/>
    </xf>
    <xf numFmtId="0" fontId="14" fillId="0" borderId="25" xfId="0" applyFont="1" applyBorder="1" applyAlignment="1">
      <alignment horizontal="center" vertical="center" wrapText="1"/>
    </xf>
    <xf numFmtId="0" fontId="0" fillId="0" borderId="25" xfId="0" applyBorder="1" applyAlignment="1">
      <alignment vertical="top" wrapText="1"/>
    </xf>
    <xf numFmtId="0" fontId="0" fillId="0" borderId="25" xfId="0" applyBorder="1" applyAlignment="1">
      <alignment vertical="top"/>
    </xf>
    <xf numFmtId="0" fontId="0" fillId="0" borderId="25" xfId="0" applyBorder="1" applyAlignment="1">
      <alignment horizontal="center" vertical="center"/>
    </xf>
    <xf numFmtId="0" fontId="0" fillId="0" borderId="25" xfId="0" applyBorder="1" applyAlignment="1">
      <alignment horizontal="center" vertical="center" wrapText="1"/>
    </xf>
    <xf numFmtId="0" fontId="0" fillId="0" borderId="25" xfId="0" applyBorder="1"/>
    <xf numFmtId="0" fontId="0" fillId="0" borderId="8" xfId="0" applyBorder="1" applyAlignment="1">
      <alignment horizontal="left" vertical="center" wrapText="1"/>
    </xf>
    <xf numFmtId="0" fontId="0" fillId="0" borderId="19" xfId="0" applyBorder="1" applyAlignment="1">
      <alignment horizontal="left" vertical="center" wrapText="1"/>
    </xf>
    <xf numFmtId="0" fontId="3" fillId="2" borderId="5" xfId="0" applyFont="1" applyFill="1" applyBorder="1" applyAlignment="1">
      <alignment horizontal="center" vertical="center" wrapText="1"/>
    </xf>
    <xf numFmtId="0" fontId="1" fillId="0" borderId="5" xfId="0" applyFont="1" applyBorder="1" applyAlignment="1">
      <alignment vertical="center" wrapText="1"/>
    </xf>
    <xf numFmtId="0" fontId="0" fillId="0" borderId="5" xfId="0" applyFill="1" applyBorder="1" applyAlignment="1">
      <alignment vertical="center" wrapText="1"/>
    </xf>
    <xf numFmtId="0" fontId="5" fillId="0" borderId="5" xfId="0" applyFont="1" applyBorder="1" applyAlignment="1">
      <alignment vertical="top" wrapText="1"/>
    </xf>
    <xf numFmtId="0" fontId="0" fillId="0" borderId="5" xfId="0" applyFont="1" applyBorder="1" applyAlignment="1">
      <alignment horizontal="left" vertical="center"/>
    </xf>
    <xf numFmtId="0" fontId="0" fillId="0" borderId="5" xfId="0" applyFont="1" applyBorder="1" applyAlignment="1">
      <alignment horizontal="left" vertical="center" wrapText="1"/>
    </xf>
    <xf numFmtId="0" fontId="5" fillId="0" borderId="5" xfId="0" applyFont="1" applyBorder="1" applyAlignment="1">
      <alignment horizontal="left" vertical="center" wrapText="1"/>
    </xf>
    <xf numFmtId="0" fontId="17" fillId="0" borderId="5" xfId="0" applyFont="1" applyBorder="1" applyAlignment="1">
      <alignment horizontal="left" vertical="center" wrapText="1"/>
    </xf>
    <xf numFmtId="0" fontId="0" fillId="0" borderId="5" xfId="0" applyBorder="1" applyAlignment="1">
      <alignment horizontal="justify"/>
    </xf>
    <xf numFmtId="0" fontId="5" fillId="0" borderId="5" xfId="0" applyFont="1" applyFill="1" applyBorder="1" applyAlignment="1">
      <alignment vertical="center" wrapText="1"/>
    </xf>
    <xf numFmtId="0" fontId="5" fillId="0" borderId="5" xfId="0" applyFont="1" applyBorder="1" applyAlignment="1">
      <alignment horizontal="center" vertical="center" wrapText="1"/>
    </xf>
    <xf numFmtId="0" fontId="0" fillId="0" borderId="0" xfId="0" applyAlignment="1">
      <alignment horizontal="center"/>
    </xf>
    <xf numFmtId="14" fontId="0" fillId="0" borderId="5" xfId="0" applyNumberFormat="1" applyBorder="1" applyAlignment="1">
      <alignment horizontal="center" vertical="center"/>
    </xf>
    <xf numFmtId="0" fontId="7" fillId="0" borderId="5" xfId="0" applyFont="1" applyBorder="1" applyAlignment="1">
      <alignment vertical="center" wrapText="1"/>
    </xf>
    <xf numFmtId="0" fontId="1" fillId="0" borderId="0" xfId="0" applyFont="1" applyFill="1"/>
    <xf numFmtId="0" fontId="0" fillId="0" borderId="5" xfId="0" applyBorder="1" applyAlignment="1">
      <alignment vertical="top" wrapText="1"/>
    </xf>
    <xf numFmtId="0" fontId="14" fillId="0" borderId="5"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0" fillId="0" borderId="5" xfId="0" applyBorder="1" applyAlignment="1">
      <alignment horizontal="left" vertical="center"/>
    </xf>
    <xf numFmtId="0" fontId="5" fillId="0" borderId="3" xfId="0" applyFont="1" applyFill="1" applyBorder="1" applyAlignment="1">
      <alignment vertical="center" wrapText="1"/>
    </xf>
    <xf numFmtId="0" fontId="1" fillId="0" borderId="2" xfId="0" applyFont="1" applyBorder="1" applyAlignment="1">
      <alignment vertical="center" wrapText="1"/>
    </xf>
    <xf numFmtId="0" fontId="0" fillId="0" borderId="5" xfId="0" applyFont="1" applyFill="1" applyBorder="1" applyAlignment="1">
      <alignment horizontal="left" vertical="center" wrapText="1"/>
    </xf>
    <xf numFmtId="0" fontId="0" fillId="0" borderId="5" xfId="0" applyFont="1" applyFill="1" applyBorder="1" applyAlignment="1">
      <alignment horizontal="left" vertical="center"/>
    </xf>
    <xf numFmtId="0" fontId="1" fillId="0" borderId="5" xfId="0" applyFont="1" applyFill="1" applyBorder="1"/>
    <xf numFmtId="0" fontId="0" fillId="0" borderId="5" xfId="0" applyFill="1" applyBorder="1" applyAlignment="1">
      <alignment horizontal="left" vertical="center" wrapText="1"/>
    </xf>
    <xf numFmtId="0" fontId="1" fillId="0" borderId="5" xfId="0" applyFont="1" applyFill="1" applyBorder="1" applyAlignment="1">
      <alignment horizontal="center" vertical="center" wrapText="1"/>
    </xf>
    <xf numFmtId="14" fontId="18" fillId="9" borderId="5" xfId="0" applyNumberFormat="1" applyFont="1" applyFill="1" applyBorder="1" applyAlignment="1">
      <alignment horizontal="center" vertical="center" wrapText="1"/>
    </xf>
    <xf numFmtId="0" fontId="0" fillId="0" borderId="0" xfId="0" applyFont="1"/>
    <xf numFmtId="0" fontId="18" fillId="9" borderId="5"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0" fillId="0" borderId="5" xfId="0" applyFont="1" applyFill="1" applyBorder="1" applyAlignment="1">
      <alignment vertical="center" wrapText="1"/>
    </xf>
    <xf numFmtId="0" fontId="0" fillId="0" borderId="5" xfId="0" applyFont="1" applyBorder="1" applyAlignment="1">
      <alignment vertical="center" wrapText="1"/>
    </xf>
    <xf numFmtId="0" fontId="0" fillId="0" borderId="5" xfId="0" applyFont="1" applyBorder="1" applyAlignment="1">
      <alignment horizontal="center" vertical="center" wrapText="1"/>
    </xf>
    <xf numFmtId="0" fontId="0" fillId="0" borderId="5" xfId="0" applyFont="1" applyBorder="1" applyAlignment="1">
      <alignment vertical="top" wrapText="1"/>
    </xf>
    <xf numFmtId="164" fontId="0" fillId="0" borderId="5" xfId="0" applyNumberFormat="1" applyFont="1" applyFill="1" applyBorder="1" applyAlignment="1">
      <alignment horizontal="center" vertical="center" wrapText="1"/>
    </xf>
    <xf numFmtId="0" fontId="0" fillId="0" borderId="5" xfId="0" applyFont="1" applyFill="1" applyBorder="1" applyAlignment="1">
      <alignment vertical="center"/>
    </xf>
    <xf numFmtId="0" fontId="0" fillId="0" borderId="5" xfId="0" applyFont="1" applyFill="1" applyBorder="1"/>
    <xf numFmtId="17" fontId="0" fillId="0" borderId="5" xfId="0" applyNumberFormat="1" applyFont="1" applyFill="1" applyBorder="1" applyAlignment="1">
      <alignment horizontal="center" vertical="center" wrapText="1"/>
    </xf>
    <xf numFmtId="0" fontId="0" fillId="0" borderId="5" xfId="0" applyFont="1" applyBorder="1" applyAlignment="1">
      <alignment vertical="center"/>
    </xf>
    <xf numFmtId="0" fontId="0" fillId="0" borderId="5" xfId="0" applyFont="1" applyBorder="1" applyAlignment="1">
      <alignment horizontal="justify" vertical="center" wrapText="1"/>
    </xf>
    <xf numFmtId="0" fontId="0" fillId="0" borderId="5" xfId="0" applyFont="1" applyBorder="1"/>
    <xf numFmtId="0" fontId="0" fillId="0" borderId="5" xfId="0" applyFont="1" applyBorder="1" applyAlignment="1">
      <alignment wrapText="1"/>
    </xf>
    <xf numFmtId="0" fontId="0" fillId="0" borderId="5" xfId="0" applyFont="1" applyFill="1" applyBorder="1" applyAlignment="1">
      <alignment vertical="top" wrapText="1"/>
    </xf>
    <xf numFmtId="0" fontId="0" fillId="0" borderId="0" xfId="0" applyBorder="1"/>
    <xf numFmtId="0" fontId="2" fillId="0" borderId="0" xfId="0" applyFont="1" applyBorder="1" applyAlignment="1">
      <alignment vertical="center" wrapText="1"/>
    </xf>
    <xf numFmtId="0" fontId="10" fillId="4" borderId="6"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2" fillId="0" borderId="0" xfId="0" applyFont="1" applyBorder="1" applyAlignment="1">
      <alignment vertical="center"/>
    </xf>
    <xf numFmtId="0" fontId="0" fillId="0" borderId="0" xfId="0" applyBorder="1" applyAlignment="1"/>
    <xf numFmtId="0" fontId="20" fillId="11" borderId="5" xfId="2" applyFont="1" applyFill="1" applyBorder="1" applyAlignment="1">
      <alignment horizontal="center" vertical="center" wrapText="1"/>
    </xf>
    <xf numFmtId="0" fontId="1" fillId="0" borderId="28" xfId="0" applyFont="1" applyBorder="1" applyAlignment="1">
      <alignment vertical="center" wrapText="1"/>
    </xf>
    <xf numFmtId="0" fontId="1" fillId="0" borderId="10" xfId="0" applyFont="1" applyFill="1" applyBorder="1" applyAlignment="1">
      <alignment horizontal="center" vertical="center" wrapText="1"/>
    </xf>
    <xf numFmtId="0" fontId="0" fillId="0" borderId="10" xfId="0" applyFont="1" applyBorder="1"/>
    <xf numFmtId="0" fontId="0" fillId="0" borderId="10" xfId="0" applyFont="1" applyFill="1" applyBorder="1" applyAlignment="1">
      <alignment vertical="center" wrapText="1"/>
    </xf>
    <xf numFmtId="17" fontId="0" fillId="0" borderId="10" xfId="0" applyNumberFormat="1" applyFont="1" applyFill="1" applyBorder="1" applyAlignment="1">
      <alignment horizontal="center" vertical="center" wrapText="1"/>
    </xf>
    <xf numFmtId="0" fontId="0" fillId="0" borderId="10" xfId="0" applyFont="1" applyBorder="1" applyAlignment="1">
      <alignment vertical="center" wrapText="1"/>
    </xf>
    <xf numFmtId="0" fontId="0" fillId="0" borderId="10" xfId="0" applyFont="1" applyBorder="1" applyAlignment="1">
      <alignment vertical="center"/>
    </xf>
    <xf numFmtId="0" fontId="5" fillId="0" borderId="10" xfId="0" applyFont="1" applyBorder="1" applyAlignment="1">
      <alignment vertical="center" wrapText="1"/>
    </xf>
    <xf numFmtId="0" fontId="1" fillId="0" borderId="6" xfId="0" applyFont="1" applyFill="1" applyBorder="1" applyAlignment="1">
      <alignment horizontal="center" vertical="center" wrapText="1"/>
    </xf>
    <xf numFmtId="0" fontId="1" fillId="0" borderId="6" xfId="0" applyFont="1" applyBorder="1" applyAlignment="1">
      <alignment vertical="center" wrapText="1"/>
    </xf>
    <xf numFmtId="0" fontId="0" fillId="0" borderId="6" xfId="0" applyFont="1" applyFill="1" applyBorder="1" applyAlignment="1">
      <alignment vertical="center" wrapText="1"/>
    </xf>
    <xf numFmtId="0" fontId="0" fillId="0" borderId="6" xfId="0" applyFont="1" applyBorder="1" applyAlignment="1">
      <alignment horizontal="center" vertical="center" wrapText="1"/>
    </xf>
    <xf numFmtId="0" fontId="0" fillId="0" borderId="6" xfId="0" applyFont="1" applyBorder="1" applyAlignment="1">
      <alignment vertical="center" wrapText="1"/>
    </xf>
    <xf numFmtId="0" fontId="5" fillId="0" borderId="6" xfId="0" applyFont="1" applyBorder="1" applyAlignment="1">
      <alignment vertical="center" wrapText="1"/>
    </xf>
    <xf numFmtId="0" fontId="0" fillId="0" borderId="6" xfId="0" applyFont="1" applyBorder="1"/>
    <xf numFmtId="0" fontId="0" fillId="0" borderId="28" xfId="0" applyFont="1" applyBorder="1"/>
    <xf numFmtId="0" fontId="0" fillId="0" borderId="9" xfId="0" applyFont="1" applyBorder="1"/>
    <xf numFmtId="0" fontId="9" fillId="8" borderId="12" xfId="0" applyFont="1" applyFill="1" applyBorder="1" applyAlignment="1">
      <alignment horizontal="left"/>
    </xf>
    <xf numFmtId="0" fontId="9" fillId="8" borderId="13" xfId="0" applyFont="1" applyFill="1" applyBorder="1" applyAlignment="1">
      <alignment horizontal="left"/>
    </xf>
    <xf numFmtId="0" fontId="9" fillId="8" borderId="4" xfId="0" applyFont="1" applyFill="1" applyBorder="1" applyAlignment="1">
      <alignment horizontal="left"/>
    </xf>
    <xf numFmtId="0" fontId="9" fillId="8" borderId="2" xfId="0" applyFont="1" applyFill="1" applyBorder="1" applyAlignment="1">
      <alignment horizontal="left"/>
    </xf>
    <xf numFmtId="0" fontId="9" fillId="8" borderId="11" xfId="0" applyFont="1" applyFill="1" applyBorder="1" applyAlignment="1">
      <alignment horizontal="left"/>
    </xf>
    <xf numFmtId="0" fontId="9" fillId="8" borderId="8" xfId="0" applyFont="1" applyFill="1" applyBorder="1" applyAlignment="1">
      <alignment horizontal="left"/>
    </xf>
    <xf numFmtId="0" fontId="9" fillId="8" borderId="5" xfId="0" applyFont="1" applyFill="1" applyBorder="1" applyAlignment="1">
      <alignment horizontal="center" vertical="center" wrapText="1"/>
    </xf>
    <xf numFmtId="0" fontId="8" fillId="0" borderId="12" xfId="0" applyFont="1" applyBorder="1" applyAlignment="1">
      <alignment horizontal="center" vertical="top" wrapText="1"/>
    </xf>
    <xf numFmtId="0" fontId="8" fillId="0" borderId="15" xfId="0" applyFont="1" applyBorder="1" applyAlignment="1">
      <alignment horizontal="center" vertical="top" wrapText="1"/>
    </xf>
    <xf numFmtId="0" fontId="8" fillId="0" borderId="4" xfId="0" applyFont="1" applyBorder="1" applyAlignment="1">
      <alignment horizontal="center" vertical="top" wrapText="1"/>
    </xf>
    <xf numFmtId="0" fontId="8" fillId="0" borderId="0" xfId="0" applyFont="1" applyAlignment="1">
      <alignment horizontal="center" vertical="top" wrapText="1"/>
    </xf>
    <xf numFmtId="0" fontId="8" fillId="0" borderId="11" xfId="0" applyFont="1" applyBorder="1" applyAlignment="1">
      <alignment horizontal="center" vertical="top" wrapText="1"/>
    </xf>
    <xf numFmtId="0" fontId="8" fillId="0" borderId="27" xfId="0" applyFont="1" applyBorder="1" applyAlignment="1">
      <alignment horizontal="center" vertical="top" wrapText="1"/>
    </xf>
    <xf numFmtId="0" fontId="0" fillId="0" borderId="15" xfId="0" applyBorder="1" applyAlignment="1">
      <alignment horizontal="center"/>
    </xf>
    <xf numFmtId="0" fontId="0" fillId="0" borderId="5" xfId="0" applyBorder="1" applyAlignment="1">
      <alignment vertical="top" wrapText="1"/>
    </xf>
    <xf numFmtId="0" fontId="9" fillId="0" borderId="0" xfId="0" applyFont="1" applyAlignment="1">
      <alignment horizontal="left" vertical="center" wrapText="1"/>
    </xf>
    <xf numFmtId="0" fontId="8" fillId="0" borderId="5" xfId="0" applyFont="1" applyBorder="1" applyAlignment="1">
      <alignment horizontal="center"/>
    </xf>
    <xf numFmtId="0" fontId="0" fillId="0" borderId="7" xfId="0" applyBorder="1" applyAlignment="1">
      <alignment vertical="top" wrapText="1"/>
    </xf>
    <xf numFmtId="0" fontId="0" fillId="0" borderId="28" xfId="0" applyBorder="1" applyAlignment="1">
      <alignment vertical="top" wrapText="1"/>
    </xf>
    <xf numFmtId="0" fontId="0" fillId="0" borderId="9" xfId="0" applyBorder="1" applyAlignment="1">
      <alignment vertical="top" wrapText="1"/>
    </xf>
    <xf numFmtId="0" fontId="20" fillId="11" borderId="7" xfId="2" applyFont="1" applyFill="1" applyBorder="1" applyAlignment="1">
      <alignment horizontal="center" vertical="center" wrapText="1"/>
    </xf>
    <xf numFmtId="0" fontId="20" fillId="11" borderId="9" xfId="2"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cellXfs>
  <cellStyles count="3">
    <cellStyle name="Neutral" xfId="2" builtinId="28"/>
    <cellStyle name="Normal" xfId="0" builtinId="0"/>
    <cellStyle name="Normal 2" xfId="1"/>
  </cellStyles>
  <dxfs count="9">
    <dxf>
      <font>
        <b/>
      </font>
      <alignment horizontal="left" vertical="bottom" textRotation="0" wrapText="1" indent="0" justifyLastLine="0" shrinkToFit="0" readingOrder="0"/>
    </dxf>
    <dxf>
      <font>
        <b/>
      </font>
      <alignment horizontal="left"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font>
      <alignment horizontal="left" vertical="center" textRotation="0" wrapText="1" indent="0" justifyLastLine="0" shrinkToFit="0" readingOrder="0"/>
    </dxf>
    <dxf>
      <font>
        <b/>
      </font>
      <alignment horizontal="left" vertical="center" textRotation="0" wrapText="1"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strike val="0"/>
        <outline val="0"/>
        <shadow val="0"/>
        <u val="none"/>
        <vertAlign val="baseline"/>
        <sz val="11"/>
        <color theme="4" tint="-0.249977111117893"/>
        <name val="Calibri"/>
        <scheme val="minor"/>
      </font>
      <alignment horizontal="left" vertical="center" textRotation="0" wrapText="1" indent="0" justifyLastLine="0" shrinkToFit="0" readingOrder="0"/>
    </dxf>
    <dxf>
      <font>
        <b/>
        <strike val="0"/>
        <outline val="0"/>
        <shadow val="0"/>
        <u val="none"/>
        <vertAlign val="baseline"/>
        <sz val="11"/>
        <color theme="4" tint="-0.249977111117893"/>
        <name val="Calibri"/>
        <scheme val="minor"/>
      </font>
      <alignment horizontal="left" vertical="center" textRotation="0" wrapText="1" indent="0" justifyLastLine="0" shrinkToFit="0" readingOrder="0"/>
    </dxf>
    <dxf>
      <font>
        <b/>
        <i val="0"/>
        <strike val="0"/>
        <condense val="0"/>
        <extend val="0"/>
        <outline val="0"/>
        <shadow val="0"/>
        <u val="none"/>
        <vertAlign val="baseline"/>
        <sz val="11"/>
        <color theme="4" tint="-0.249977111117893"/>
        <name val="Calibri"/>
        <scheme val="minor"/>
      </font>
      <alignment horizontal="center" vertical="center" textRotation="0" wrapText="1" indent="0" justifyLastLine="0" shrinkToFit="0" readingOrder="0"/>
    </dxf>
  </dxfs>
  <tableStyles count="0" defaultTableStyle="TableStyleMedium2" defaultPivotStyle="PivotStyleLight16"/>
  <colors>
    <mruColors>
      <color rgb="FFBC58B2"/>
      <color rgb="FFB20E7B"/>
      <color rgb="FF2763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126704</xdr:colOff>
      <xdr:row>0</xdr:row>
      <xdr:rowOff>36549</xdr:rowOff>
    </xdr:from>
    <xdr:to>
      <xdr:col>3</xdr:col>
      <xdr:colOff>722413</xdr:colOff>
      <xdr:row>2</xdr:row>
      <xdr:rowOff>160374</xdr:rowOff>
    </xdr:to>
    <xdr:pic>
      <xdr:nvPicPr>
        <xdr:cNvPr id="2" name="Imagen 1" descr="Macintosh HD:Users:mincit:Desktop:LOGOSNEW:LOGOFINAL:LOGOmincomercio-02.jpg">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0919" y="36549"/>
          <a:ext cx="2124139" cy="50039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73129</xdr:colOff>
      <xdr:row>0</xdr:row>
      <xdr:rowOff>86032</xdr:rowOff>
    </xdr:from>
    <xdr:to>
      <xdr:col>2</xdr:col>
      <xdr:colOff>1920915</xdr:colOff>
      <xdr:row>1</xdr:row>
      <xdr:rowOff>196952</xdr:rowOff>
    </xdr:to>
    <xdr:pic>
      <xdr:nvPicPr>
        <xdr:cNvPr id="4" name="Imagen 3" descr="Macintosh HD:Users:mincit:Desktop:LOGOSNEW:LOGOFINAL:LOGOmincomercio-02.jpg">
          <a:extLst>
            <a:ext uri="{FF2B5EF4-FFF2-40B4-BE49-F238E27FC236}">
              <a16:creationId xmlns:a16="http://schemas.microsoft.com/office/drawing/2014/main" xmlns=""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9710" y="86032"/>
          <a:ext cx="2167334" cy="40588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171450</xdr:colOff>
      <xdr:row>0</xdr:row>
      <xdr:rowOff>133350</xdr:rowOff>
    </xdr:from>
    <xdr:to>
      <xdr:col>2</xdr:col>
      <xdr:colOff>1894284</xdr:colOff>
      <xdr:row>128</xdr:row>
      <xdr:rowOff>31371</xdr:rowOff>
    </xdr:to>
    <xdr:pic>
      <xdr:nvPicPr>
        <xdr:cNvPr id="2" name="Imagen 1" descr="Macintosh HD:Users:mincit:Desktop:LOGOSNEW:LOGOFINAL:LOGOmincomercio-02.jpg">
          <a:extLst>
            <a:ext uri="{FF2B5EF4-FFF2-40B4-BE49-F238E27FC236}">
              <a16:creationId xmlns:a16="http://schemas.microsoft.com/office/drawing/2014/main" xmlns=""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133350"/>
          <a:ext cx="2124075" cy="419100"/>
        </a:xfrm>
        <a:prstGeom prst="rect">
          <a:avLst/>
        </a:prstGeom>
        <a:noFill/>
        <a:ln>
          <a:noFill/>
        </a:ln>
      </xdr:spPr>
    </xdr:pic>
    <xdr:clientData/>
  </xdr:twoCellAnchor>
  <xdr:twoCellAnchor editAs="oneCell">
    <xdr:from>
      <xdr:col>26</xdr:col>
      <xdr:colOff>229741</xdr:colOff>
      <xdr:row>0</xdr:row>
      <xdr:rowOff>71438</xdr:rowOff>
    </xdr:from>
    <xdr:to>
      <xdr:col>26</xdr:col>
      <xdr:colOff>905002</xdr:colOff>
      <xdr:row>128</xdr:row>
      <xdr:rowOff>101023</xdr:rowOff>
    </xdr:to>
    <xdr:pic>
      <xdr:nvPicPr>
        <xdr:cNvPr id="5" name="Imagen 4">
          <a:extLst>
            <a:ext uri="{FF2B5EF4-FFF2-40B4-BE49-F238E27FC236}">
              <a16:creationId xmlns:a16="http://schemas.microsoft.com/office/drawing/2014/main" xmlns="" id="{00000000-0008-0000-0300-000005000000}"/>
            </a:ext>
          </a:extLst>
        </xdr:cNvPr>
        <xdr:cNvPicPr>
          <a:picLocks noChangeAspect="1"/>
        </xdr:cNvPicPr>
      </xdr:nvPicPr>
      <xdr:blipFill>
        <a:blip xmlns:r="http://schemas.openxmlformats.org/officeDocument/2006/relationships" r:embed="rId2"/>
        <a:stretch>
          <a:fillRect/>
        </a:stretch>
      </xdr:blipFill>
      <xdr:spPr>
        <a:xfrm>
          <a:off x="33852991" y="71438"/>
          <a:ext cx="675261" cy="492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APS/negociador%20interna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ppData/Local/Microsoft/Windows/INetCache/Content.Outlook/7UPMA97X/Nueva%20versi&#243;n%20PLANIFICACION%20Y%20SEGUIMIENTO%20DE%20ESPACIOS%20DE%20PARTICIPACI&#211;N%20C.._%20(00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Data/Local/Microsoft/Windows/INetCache/Content.Outlook/7UPMA97X/Nueva%20versio&#769;n%20PLANIFICACION%20Y%20SEGUIMIENTO%20DE%20ESPACIOS%20DE%20PARTICIPACIO&#769;N%20C.._.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Data/Local/Microsoft/Windows/INetCache/Content.Outlook/7UPMA97X/PLANIFIC%20Y%20SEGUIM.%20ESPACIOS%20PARTICIPACI&#211;N%20CIUDADAN-Formato%20Tramitado.May.20-202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Data/Local/Microsoft/Windows/Temporary%20Internet%20Files/Content.Outlook/TRA038PF/DRC.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OAPS/Copia%20de%20Final%20202205_Despacho_Informe%20Atencio&#769;n%20al%20ciudadan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Planeación y seguimiento 2021"/>
      <sheetName val="Variable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Planeación y seguimiento 2021"/>
      <sheetName val="Variables"/>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Planeación y seguimiento 2021"/>
      <sheetName val="Variables"/>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Planeación y seguimiento 2021"/>
      <sheetName val="Variables"/>
    </sheetNames>
    <sheetDataSet>
      <sheetData sheetId="0" refreshError="1"/>
      <sheetData sheetId="1" refreshError="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Planeación y seguimiento 2021"/>
      <sheetName val="Variables"/>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Planeación y seguimiento 2021"/>
      <sheetName val="Variables"/>
    </sheetNames>
    <sheetDataSet>
      <sheetData sheetId="0"/>
      <sheetData sheetId="1"/>
      <sheetData sheetId="2"/>
    </sheetDataSet>
  </externalBook>
</externalLink>
</file>

<file path=xl/tables/table1.xml><?xml version="1.0" encoding="utf-8"?>
<table xmlns="http://schemas.openxmlformats.org/spreadsheetml/2006/main" id="1" name="Tabla1" displayName="Tabla1" ref="O131:O142" totalsRowShown="0" headerRowDxfId="8" dataDxfId="7">
  <autoFilter ref="O131:O142"/>
  <tableColumns count="1">
    <tableColumn id="1" name="Tipo de Evento" dataDxfId="6"/>
  </tableColumns>
  <tableStyleInfo name="TableStyleLight1" showFirstColumn="0" showLastColumn="0" showRowStripes="1" showColumnStripes="0"/>
</table>
</file>

<file path=xl/tables/table2.xml><?xml version="1.0" encoding="utf-8"?>
<table xmlns="http://schemas.openxmlformats.org/spreadsheetml/2006/main" id="2" name="Tabla2" displayName="Tabla2" ref="P131:P133" totalsRowShown="0" headerRowDxfId="5" dataDxfId="4">
  <autoFilter ref="P131:P133"/>
  <tableColumns count="1">
    <tableColumn id="1" name="Rendición" dataDxfId="3"/>
  </tableColumns>
  <tableStyleInfo name="TableStyleLight2" showFirstColumn="0" showLastColumn="0" showRowStripes="1" showColumnStripes="0"/>
</table>
</file>

<file path=xl/tables/table3.xml><?xml version="1.0" encoding="utf-8"?>
<table xmlns="http://schemas.openxmlformats.org/spreadsheetml/2006/main" id="3" name="Tabla3" displayName="Tabla3" ref="Q131:Q136" totalsRowShown="0" headerRowDxfId="2" dataDxfId="1">
  <autoFilter ref="Q131:Q136"/>
  <tableColumns count="1">
    <tableColumn id="1" name="Participación" dataDxfId="0"/>
  </tableColumns>
  <tableStyleInfo name="TableStyleLight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rankia.co/blog/actualidad-noticias-tendencias-colombia/4497394-gobierno-presenta-plan-colombia-exporta-mas"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11"/>
  <sheetViews>
    <sheetView zoomScale="86" zoomScaleNormal="86" workbookViewId="0">
      <selection activeCell="B10" sqref="B10:Q10"/>
    </sheetView>
  </sheetViews>
  <sheetFormatPr baseColWidth="10" defaultColWidth="11.42578125" defaultRowHeight="15" x14ac:dyDescent="0.25"/>
  <cols>
    <col min="17" max="17" width="14.28515625" customWidth="1"/>
  </cols>
  <sheetData>
    <row r="1" spans="2:34" ht="15" customHeight="1" x14ac:dyDescent="0.3">
      <c r="B1" s="262"/>
      <c r="C1" s="263"/>
      <c r="D1" s="263"/>
      <c r="E1" s="261" t="s">
        <v>0</v>
      </c>
      <c r="F1" s="261"/>
      <c r="G1" s="261"/>
      <c r="H1" s="261"/>
      <c r="I1" s="261"/>
      <c r="J1" s="261"/>
      <c r="K1" s="261"/>
      <c r="L1" s="261"/>
      <c r="M1" s="261"/>
      <c r="N1" s="261"/>
      <c r="O1" s="261"/>
      <c r="P1" s="255" t="s">
        <v>1</v>
      </c>
      <c r="Q1" s="256"/>
    </row>
    <row r="2" spans="2:34" ht="15" customHeight="1" x14ac:dyDescent="0.3">
      <c r="B2" s="264"/>
      <c r="C2" s="265"/>
      <c r="D2" s="265"/>
      <c r="E2" s="261"/>
      <c r="F2" s="261"/>
      <c r="G2" s="261"/>
      <c r="H2" s="261"/>
      <c r="I2" s="261"/>
      <c r="J2" s="261"/>
      <c r="K2" s="261"/>
      <c r="L2" s="261"/>
      <c r="M2" s="261"/>
      <c r="N2" s="261"/>
      <c r="O2" s="261"/>
      <c r="P2" s="257" t="s">
        <v>2</v>
      </c>
      <c r="Q2" s="258"/>
    </row>
    <row r="3" spans="2:34" ht="15" customHeight="1" x14ac:dyDescent="0.3">
      <c r="B3" s="266"/>
      <c r="C3" s="267"/>
      <c r="D3" s="267"/>
      <c r="E3" s="261"/>
      <c r="F3" s="261"/>
      <c r="G3" s="261"/>
      <c r="H3" s="261"/>
      <c r="I3" s="261"/>
      <c r="J3" s="261"/>
      <c r="K3" s="261"/>
      <c r="L3" s="261"/>
      <c r="M3" s="261"/>
      <c r="N3" s="261"/>
      <c r="O3" s="261"/>
      <c r="P3" s="259" t="s">
        <v>3</v>
      </c>
      <c r="Q3" s="260"/>
    </row>
    <row r="4" spans="2:34" ht="7.5" customHeight="1" x14ac:dyDescent="0.25">
      <c r="B4" s="270"/>
      <c r="C4" s="270"/>
      <c r="D4" s="270"/>
      <c r="E4" s="270"/>
      <c r="F4" s="270"/>
      <c r="G4" s="270"/>
      <c r="H4" s="270"/>
      <c r="I4" s="270"/>
      <c r="J4" s="270"/>
      <c r="K4" s="270"/>
      <c r="L4" s="270"/>
      <c r="M4" s="270"/>
      <c r="N4" s="270"/>
      <c r="O4" s="270"/>
      <c r="P4" s="270"/>
      <c r="Q4" s="270"/>
      <c r="R4" s="36"/>
      <c r="S4" s="36"/>
      <c r="T4" s="36"/>
      <c r="U4" s="36"/>
      <c r="V4" s="36"/>
      <c r="W4" s="36"/>
      <c r="X4" s="36"/>
      <c r="Y4" s="36"/>
      <c r="Z4" s="36"/>
      <c r="AA4" s="36"/>
      <c r="AB4" s="36"/>
      <c r="AC4" s="36"/>
      <c r="AD4" s="36"/>
      <c r="AE4" s="36"/>
      <c r="AF4" s="36"/>
      <c r="AG4" s="36"/>
      <c r="AH4" s="36"/>
    </row>
    <row r="5" spans="2:34" ht="23.25" customHeight="1" x14ac:dyDescent="0.25">
      <c r="B5" s="271" t="s">
        <v>4</v>
      </c>
      <c r="C5" s="271"/>
      <c r="D5" s="271"/>
      <c r="E5" s="271"/>
      <c r="F5" s="271"/>
      <c r="G5" s="271"/>
      <c r="H5" s="271"/>
      <c r="I5" s="271"/>
      <c r="J5" s="271"/>
      <c r="K5" s="271"/>
      <c r="L5" s="271"/>
      <c r="M5" s="271"/>
      <c r="N5" s="271"/>
      <c r="O5" s="271"/>
      <c r="P5" s="271"/>
      <c r="Q5" s="271"/>
    </row>
    <row r="6" spans="2:34" ht="64.5" customHeight="1" x14ac:dyDescent="0.25">
      <c r="B6" s="269" t="s">
        <v>1045</v>
      </c>
      <c r="C6" s="269"/>
      <c r="D6" s="269"/>
      <c r="E6" s="269"/>
      <c r="F6" s="269"/>
      <c r="G6" s="269"/>
      <c r="H6" s="269"/>
      <c r="I6" s="269"/>
      <c r="J6" s="269"/>
      <c r="K6" s="269"/>
      <c r="L6" s="269"/>
      <c r="M6" s="269"/>
      <c r="N6" s="269"/>
      <c r="O6" s="269"/>
      <c r="P6" s="269"/>
      <c r="Q6" s="269"/>
    </row>
    <row r="7" spans="2:34" ht="15" customHeight="1" x14ac:dyDescent="0.25">
      <c r="B7" s="271" t="s">
        <v>5</v>
      </c>
      <c r="C7" s="271"/>
      <c r="D7" s="271"/>
      <c r="E7" s="271"/>
      <c r="F7" s="271"/>
      <c r="G7" s="271"/>
      <c r="H7" s="271"/>
      <c r="I7" s="271"/>
      <c r="J7" s="271"/>
      <c r="K7" s="271"/>
      <c r="L7" s="271"/>
      <c r="M7" s="271"/>
      <c r="N7" s="271"/>
      <c r="O7" s="271"/>
      <c r="P7" s="271"/>
      <c r="Q7" s="271"/>
    </row>
    <row r="8" spans="2:34" ht="231.75" customHeight="1" x14ac:dyDescent="0.25">
      <c r="B8" s="269" t="s">
        <v>761</v>
      </c>
      <c r="C8" s="269"/>
      <c r="D8" s="269"/>
      <c r="E8" s="269"/>
      <c r="F8" s="269"/>
      <c r="G8" s="269"/>
      <c r="H8" s="269"/>
      <c r="I8" s="269"/>
      <c r="J8" s="269"/>
      <c r="K8" s="269"/>
      <c r="L8" s="269"/>
      <c r="M8" s="269"/>
      <c r="N8" s="269"/>
      <c r="O8" s="269"/>
      <c r="P8" s="269"/>
      <c r="Q8" s="269"/>
    </row>
    <row r="9" spans="2:34" ht="15.75" x14ac:dyDescent="0.25">
      <c r="B9" s="271" t="s">
        <v>6</v>
      </c>
      <c r="C9" s="271"/>
      <c r="D9" s="271"/>
      <c r="E9" s="271"/>
      <c r="F9" s="271"/>
      <c r="G9" s="271"/>
      <c r="H9" s="271"/>
      <c r="I9" s="271"/>
      <c r="J9" s="271"/>
      <c r="K9" s="271"/>
      <c r="L9" s="271"/>
      <c r="M9" s="271"/>
      <c r="N9" s="271"/>
      <c r="O9" s="271"/>
      <c r="P9" s="271"/>
      <c r="Q9" s="271"/>
    </row>
    <row r="10" spans="2:34" ht="67.5" customHeight="1" x14ac:dyDescent="0.25">
      <c r="B10" s="272" t="s">
        <v>7</v>
      </c>
      <c r="C10" s="273"/>
      <c r="D10" s="273"/>
      <c r="E10" s="273"/>
      <c r="F10" s="273"/>
      <c r="G10" s="273"/>
      <c r="H10" s="273"/>
      <c r="I10" s="273"/>
      <c r="J10" s="273"/>
      <c r="K10" s="273"/>
      <c r="L10" s="273"/>
      <c r="M10" s="273"/>
      <c r="N10" s="273"/>
      <c r="O10" s="273"/>
      <c r="P10" s="273"/>
      <c r="Q10" s="274"/>
    </row>
    <row r="11" spans="2:34" x14ac:dyDescent="0.25">
      <c r="B11" s="268" t="s">
        <v>760</v>
      </c>
      <c r="C11" s="268"/>
      <c r="D11" s="268"/>
      <c r="E11" s="268"/>
      <c r="F11" s="268"/>
      <c r="G11" s="268"/>
      <c r="H11" s="268"/>
      <c r="I11" s="268"/>
      <c r="J11" s="268"/>
      <c r="K11" s="268"/>
      <c r="L11" s="268"/>
      <c r="M11" s="268"/>
      <c r="N11" s="268"/>
      <c r="O11" s="268"/>
      <c r="P11" s="268"/>
      <c r="Q11" s="268"/>
    </row>
  </sheetData>
  <mergeCells count="13">
    <mergeCell ref="B11:Q11"/>
    <mergeCell ref="B6:Q6"/>
    <mergeCell ref="B4:Q4"/>
    <mergeCell ref="B5:Q5"/>
    <mergeCell ref="B7:Q7"/>
    <mergeCell ref="B8:Q8"/>
    <mergeCell ref="B9:Q9"/>
    <mergeCell ref="B10:Q10"/>
    <mergeCell ref="P1:Q1"/>
    <mergeCell ref="P2:Q2"/>
    <mergeCell ref="P3:Q3"/>
    <mergeCell ref="E1:O3"/>
    <mergeCell ref="B1:D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91"/>
  <sheetViews>
    <sheetView tabSelected="1" zoomScale="62" zoomScaleNormal="62" workbookViewId="0">
      <selection activeCell="B3" sqref="B3"/>
    </sheetView>
  </sheetViews>
  <sheetFormatPr baseColWidth="10" defaultColWidth="11.42578125" defaultRowHeight="15" x14ac:dyDescent="0.25"/>
  <cols>
    <col min="2" max="2" width="4.7109375" customWidth="1"/>
    <col min="3" max="3" width="34" customWidth="1"/>
    <col min="4" max="4" width="26.7109375" customWidth="1"/>
    <col min="5" max="5" width="17.7109375" style="199" customWidth="1"/>
    <col min="6" max="6" width="29.28515625" customWidth="1"/>
    <col min="7" max="7" width="45.28515625" customWidth="1"/>
    <col min="8" max="8" width="31.28515625" customWidth="1"/>
    <col min="9" max="9" width="37.28515625" customWidth="1"/>
    <col min="10" max="10" width="30" customWidth="1"/>
    <col min="11" max="11" width="18" customWidth="1"/>
    <col min="12" max="12" width="19.28515625" customWidth="1"/>
    <col min="13" max="13" width="22" style="28" customWidth="1"/>
    <col min="14" max="14" width="28.7109375" style="33" customWidth="1"/>
    <col min="15" max="15" width="43.5703125" customWidth="1"/>
    <col min="17" max="17" width="23.140625" customWidth="1"/>
    <col min="18" max="18" width="29" customWidth="1"/>
    <col min="19" max="19" width="32.28515625" customWidth="1"/>
    <col min="20" max="20" width="25.7109375" customWidth="1"/>
  </cols>
  <sheetData>
    <row r="1" spans="2:20" s="231" customFormat="1" ht="23.25" customHeight="1" x14ac:dyDescent="0.25">
      <c r="C1" s="232"/>
      <c r="D1" s="232"/>
      <c r="E1" s="232"/>
      <c r="F1" s="232"/>
      <c r="G1" s="232"/>
      <c r="H1" s="232"/>
      <c r="I1" s="232"/>
      <c r="J1" s="232"/>
      <c r="K1" s="232"/>
      <c r="L1" s="232"/>
      <c r="M1" s="232"/>
      <c r="N1" s="232"/>
      <c r="O1" s="232"/>
    </row>
    <row r="2" spans="2:20" s="231" customFormat="1" ht="23.25" customHeight="1" x14ac:dyDescent="0.25">
      <c r="C2" s="232"/>
      <c r="D2" s="232"/>
      <c r="E2" s="232"/>
      <c r="F2" s="232"/>
      <c r="G2" s="232"/>
      <c r="H2" s="232"/>
      <c r="I2" s="232"/>
      <c r="J2" s="232"/>
      <c r="K2" s="232"/>
      <c r="L2" s="232"/>
      <c r="M2" s="232"/>
      <c r="N2" s="232"/>
      <c r="O2" s="232"/>
    </row>
    <row r="3" spans="2:20" ht="15" customHeight="1" x14ac:dyDescent="0.25">
      <c r="B3" s="235" t="s">
        <v>1046</v>
      </c>
      <c r="C3" s="232"/>
      <c r="D3" s="232"/>
      <c r="E3" s="232"/>
      <c r="F3" s="232"/>
      <c r="G3" s="232"/>
      <c r="H3" s="232"/>
      <c r="I3" s="232"/>
      <c r="J3" s="232"/>
      <c r="K3" s="232"/>
      <c r="L3" s="232"/>
      <c r="M3" s="232"/>
      <c r="N3" s="232"/>
      <c r="O3" s="232"/>
      <c r="P3" s="231"/>
      <c r="Q3" s="231"/>
    </row>
    <row r="4" spans="2:20" ht="15" customHeight="1" x14ac:dyDescent="0.25">
      <c r="B4" s="232"/>
      <c r="C4" s="232"/>
      <c r="D4" s="232"/>
      <c r="E4" s="232"/>
      <c r="F4" s="232"/>
      <c r="G4" s="232"/>
      <c r="H4" s="232"/>
      <c r="I4" s="232"/>
      <c r="J4" s="232"/>
      <c r="K4" s="232"/>
      <c r="L4" s="232"/>
      <c r="M4" s="232"/>
      <c r="N4" s="232"/>
      <c r="O4" s="232"/>
      <c r="P4" s="231"/>
      <c r="Q4" s="231"/>
    </row>
    <row r="5" spans="2:20" ht="20.25" customHeight="1" x14ac:dyDescent="0.25">
      <c r="B5" s="235" t="s">
        <v>758</v>
      </c>
      <c r="C5" s="235"/>
      <c r="D5" s="235"/>
      <c r="E5" s="235"/>
      <c r="F5" s="235"/>
      <c r="G5" s="235"/>
      <c r="H5" s="235"/>
      <c r="I5" s="235"/>
      <c r="J5" s="235"/>
      <c r="K5" s="235"/>
      <c r="L5" s="235"/>
      <c r="M5" s="235"/>
      <c r="N5" s="235"/>
      <c r="O5" s="235"/>
      <c r="P5" s="231"/>
      <c r="Q5" s="231"/>
    </row>
    <row r="6" spans="2:20" ht="20.25" customHeight="1" x14ac:dyDescent="0.25">
      <c r="B6" s="235" t="s">
        <v>8</v>
      </c>
      <c r="C6" s="232"/>
      <c r="D6" s="232"/>
      <c r="E6" s="232"/>
      <c r="F6" s="232"/>
      <c r="G6" s="232"/>
      <c r="H6" s="232"/>
      <c r="I6" s="232"/>
      <c r="J6" s="232"/>
      <c r="K6" s="232"/>
      <c r="L6" s="232"/>
      <c r="M6" s="232"/>
      <c r="N6" s="232"/>
      <c r="O6" s="232"/>
      <c r="P6" s="236"/>
      <c r="Q6" s="231"/>
    </row>
    <row r="7" spans="2:20" s="2" customFormat="1" ht="78.75" customHeight="1" x14ac:dyDescent="0.25">
      <c r="B7" s="233" t="s">
        <v>9</v>
      </c>
      <c r="C7" s="233" t="s">
        <v>1004</v>
      </c>
      <c r="D7" s="234" t="s">
        <v>11</v>
      </c>
      <c r="E7" s="234" t="s">
        <v>757</v>
      </c>
      <c r="F7" s="234" t="s">
        <v>12</v>
      </c>
      <c r="G7" s="234" t="s">
        <v>13</v>
      </c>
      <c r="H7" s="234" t="s">
        <v>14</v>
      </c>
      <c r="I7" s="234" t="s">
        <v>759</v>
      </c>
      <c r="J7" s="234" t="s">
        <v>755</v>
      </c>
      <c r="K7" s="234" t="s">
        <v>15</v>
      </c>
      <c r="L7" s="234" t="s">
        <v>16</v>
      </c>
      <c r="M7" s="234" t="s">
        <v>17</v>
      </c>
      <c r="N7" s="234" t="s">
        <v>18</v>
      </c>
      <c r="O7" s="234" t="s">
        <v>756</v>
      </c>
      <c r="P7" s="275" t="s">
        <v>1032</v>
      </c>
      <c r="Q7" s="276"/>
      <c r="R7" s="237" t="s">
        <v>1038</v>
      </c>
      <c r="S7" s="237" t="s">
        <v>11</v>
      </c>
      <c r="T7" s="237" t="s">
        <v>1039</v>
      </c>
    </row>
    <row r="8" spans="2:20" s="202" customFormat="1" ht="161.44999999999999" customHeight="1" x14ac:dyDescent="0.25">
      <c r="B8" s="213">
        <v>1</v>
      </c>
      <c r="C8" s="16" t="s">
        <v>21</v>
      </c>
      <c r="D8" s="212" t="s">
        <v>959</v>
      </c>
      <c r="E8" s="23" t="s">
        <v>966</v>
      </c>
      <c r="F8" s="3" t="s">
        <v>965</v>
      </c>
      <c r="G8" s="3" t="s">
        <v>1023</v>
      </c>
      <c r="H8" s="3" t="s">
        <v>749</v>
      </c>
      <c r="I8" s="3" t="s">
        <v>749</v>
      </c>
      <c r="J8" s="16" t="s">
        <v>902</v>
      </c>
      <c r="K8" s="3" t="s">
        <v>742</v>
      </c>
      <c r="L8" s="3" t="s">
        <v>740</v>
      </c>
      <c r="M8" s="3" t="s">
        <v>164</v>
      </c>
      <c r="N8" s="24" t="s">
        <v>547</v>
      </c>
      <c r="O8" s="3"/>
      <c r="P8" s="23" t="s">
        <v>1025</v>
      </c>
      <c r="Q8" s="23" t="s">
        <v>1033</v>
      </c>
      <c r="R8" s="218" t="s">
        <v>1040</v>
      </c>
      <c r="S8" s="23" t="s">
        <v>1044</v>
      </c>
      <c r="T8" s="4"/>
    </row>
    <row r="9" spans="2:20" s="202" customFormat="1" ht="108" customHeight="1" x14ac:dyDescent="0.25">
      <c r="B9" s="213"/>
      <c r="C9" s="211"/>
      <c r="D9" s="190" t="s">
        <v>942</v>
      </c>
      <c r="E9" s="3" t="s">
        <v>943</v>
      </c>
      <c r="F9" s="3" t="s">
        <v>944</v>
      </c>
      <c r="G9" s="3" t="s">
        <v>945</v>
      </c>
      <c r="H9" s="3" t="s">
        <v>750</v>
      </c>
      <c r="I9" s="3" t="s">
        <v>749</v>
      </c>
      <c r="J9" s="16" t="s">
        <v>902</v>
      </c>
      <c r="K9" s="3" t="s">
        <v>742</v>
      </c>
      <c r="L9" s="3" t="s">
        <v>740</v>
      </c>
      <c r="M9" s="3" t="s">
        <v>744</v>
      </c>
      <c r="N9" s="3"/>
      <c r="O9" s="3" t="s">
        <v>946</v>
      </c>
      <c r="P9" s="23" t="s">
        <v>1026</v>
      </c>
      <c r="Q9" s="23" t="s">
        <v>1034</v>
      </c>
      <c r="R9" s="218" t="s">
        <v>1040</v>
      </c>
      <c r="S9" s="23" t="s">
        <v>1044</v>
      </c>
      <c r="T9" s="4"/>
    </row>
    <row r="10" spans="2:20" s="202" customFormat="1" ht="126.6" customHeight="1" x14ac:dyDescent="0.25">
      <c r="B10" s="213"/>
      <c r="C10" s="205"/>
      <c r="D10" s="190" t="s">
        <v>942</v>
      </c>
      <c r="E10" s="3" t="s">
        <v>947</v>
      </c>
      <c r="F10" s="3" t="s">
        <v>948</v>
      </c>
      <c r="G10" s="3" t="s">
        <v>949</v>
      </c>
      <c r="H10" s="3" t="s">
        <v>750</v>
      </c>
      <c r="I10" s="3" t="s">
        <v>749</v>
      </c>
      <c r="J10" s="16" t="s">
        <v>902</v>
      </c>
      <c r="K10" s="3" t="s">
        <v>742</v>
      </c>
      <c r="L10" s="3" t="s">
        <v>740</v>
      </c>
      <c r="M10" s="3" t="s">
        <v>744</v>
      </c>
      <c r="N10" s="3"/>
      <c r="O10" s="3" t="s">
        <v>946</v>
      </c>
      <c r="P10" s="23" t="s">
        <v>1027</v>
      </c>
      <c r="Q10" s="23" t="s">
        <v>1035</v>
      </c>
      <c r="R10" s="218" t="s">
        <v>1040</v>
      </c>
      <c r="S10" s="23" t="s">
        <v>1044</v>
      </c>
      <c r="T10" s="4"/>
    </row>
    <row r="11" spans="2:20" s="202" customFormat="1" ht="130.15" customHeight="1" x14ac:dyDescent="0.25">
      <c r="B11" s="213"/>
      <c r="C11" s="205"/>
      <c r="D11" s="190" t="s">
        <v>942</v>
      </c>
      <c r="E11" s="3" t="s">
        <v>950</v>
      </c>
      <c r="F11" s="3" t="s">
        <v>951</v>
      </c>
      <c r="G11" s="3" t="s">
        <v>952</v>
      </c>
      <c r="H11" s="3" t="s">
        <v>750</v>
      </c>
      <c r="I11" s="3" t="s">
        <v>749</v>
      </c>
      <c r="J11" s="16" t="s">
        <v>902</v>
      </c>
      <c r="K11" s="3" t="s">
        <v>742</v>
      </c>
      <c r="L11" s="3" t="s">
        <v>740</v>
      </c>
      <c r="M11" s="3" t="s">
        <v>744</v>
      </c>
      <c r="N11" s="3"/>
      <c r="O11" s="3" t="s">
        <v>946</v>
      </c>
      <c r="P11" s="23" t="s">
        <v>23</v>
      </c>
      <c r="Q11" s="23" t="s">
        <v>1036</v>
      </c>
      <c r="R11" s="218" t="s">
        <v>1041</v>
      </c>
      <c r="S11" s="23" t="s">
        <v>1044</v>
      </c>
      <c r="T11" s="4"/>
    </row>
    <row r="12" spans="2:20" s="202" customFormat="1" ht="141.6" customHeight="1" x14ac:dyDescent="0.25">
      <c r="B12" s="213"/>
      <c r="C12" s="205"/>
      <c r="D12" s="190" t="s">
        <v>942</v>
      </c>
      <c r="E12" s="3" t="s">
        <v>953</v>
      </c>
      <c r="F12" s="3" t="s">
        <v>954</v>
      </c>
      <c r="G12" s="24" t="s">
        <v>955</v>
      </c>
      <c r="H12" s="206" t="s">
        <v>750</v>
      </c>
      <c r="I12" s="204" t="s">
        <v>62</v>
      </c>
      <c r="J12" s="16" t="s">
        <v>902</v>
      </c>
      <c r="K12" s="24" t="s">
        <v>748</v>
      </c>
      <c r="L12" s="206" t="s">
        <v>740</v>
      </c>
      <c r="M12" s="24" t="s">
        <v>744</v>
      </c>
      <c r="N12" s="23"/>
      <c r="O12" s="24" t="s">
        <v>956</v>
      </c>
      <c r="P12" s="23" t="s">
        <v>1043</v>
      </c>
      <c r="Q12" s="23" t="s">
        <v>1037</v>
      </c>
      <c r="R12" s="218" t="s">
        <v>1042</v>
      </c>
      <c r="S12" s="23" t="s">
        <v>1044</v>
      </c>
      <c r="T12" s="4"/>
    </row>
    <row r="13" spans="2:20" ht="111.6" customHeight="1" x14ac:dyDescent="0.25">
      <c r="B13" s="213"/>
      <c r="C13" s="4"/>
      <c r="D13" s="197" t="s">
        <v>818</v>
      </c>
      <c r="E13" s="198" t="s">
        <v>806</v>
      </c>
      <c r="F13" s="16" t="s">
        <v>807</v>
      </c>
      <c r="G13" s="16" t="s">
        <v>808</v>
      </c>
      <c r="H13" s="16" t="s">
        <v>749</v>
      </c>
      <c r="I13" s="16" t="s">
        <v>809</v>
      </c>
      <c r="J13" s="16" t="s">
        <v>902</v>
      </c>
      <c r="K13" s="16" t="s">
        <v>748</v>
      </c>
      <c r="L13" s="16" t="s">
        <v>740</v>
      </c>
      <c r="M13" s="16" t="s">
        <v>164</v>
      </c>
      <c r="N13" s="16" t="s">
        <v>165</v>
      </c>
      <c r="O13" s="16" t="s">
        <v>817</v>
      </c>
      <c r="P13" s="4"/>
      <c r="Q13" s="4"/>
      <c r="R13" s="4"/>
      <c r="S13" s="4"/>
      <c r="T13" s="4"/>
    </row>
    <row r="14" spans="2:20" ht="78" customHeight="1" x14ac:dyDescent="0.25">
      <c r="B14" s="213"/>
      <c r="C14" s="16"/>
      <c r="D14" s="197" t="s">
        <v>818</v>
      </c>
      <c r="E14" s="198" t="s">
        <v>810</v>
      </c>
      <c r="F14" s="16" t="s">
        <v>811</v>
      </c>
      <c r="G14" s="16" t="s">
        <v>812</v>
      </c>
      <c r="H14" s="16" t="s">
        <v>750</v>
      </c>
      <c r="I14" s="16" t="s">
        <v>813</v>
      </c>
      <c r="J14" s="16" t="s">
        <v>902</v>
      </c>
      <c r="K14" s="16" t="s">
        <v>748</v>
      </c>
      <c r="L14" s="16" t="s">
        <v>740</v>
      </c>
      <c r="M14" s="16" t="s">
        <v>83</v>
      </c>
      <c r="N14" s="16"/>
      <c r="O14" s="16"/>
      <c r="P14" s="4"/>
      <c r="Q14" s="4"/>
      <c r="R14" s="4"/>
      <c r="S14" s="4"/>
      <c r="T14" s="4"/>
    </row>
    <row r="15" spans="2:20" ht="45.6" customHeight="1" x14ac:dyDescent="0.25">
      <c r="B15" s="213"/>
      <c r="C15" s="16"/>
      <c r="D15" s="197" t="s">
        <v>818</v>
      </c>
      <c r="E15" s="198" t="s">
        <v>814</v>
      </c>
      <c r="F15" s="16" t="s">
        <v>816</v>
      </c>
      <c r="G15" s="16" t="s">
        <v>815</v>
      </c>
      <c r="H15" s="16" t="s">
        <v>749</v>
      </c>
      <c r="I15" s="16" t="s">
        <v>223</v>
      </c>
      <c r="J15" s="16" t="s">
        <v>902</v>
      </c>
      <c r="K15" s="16" t="s">
        <v>748</v>
      </c>
      <c r="L15" s="16" t="s">
        <v>740</v>
      </c>
      <c r="M15" s="16" t="s">
        <v>83</v>
      </c>
      <c r="N15" s="16"/>
      <c r="O15" s="16"/>
      <c r="P15" s="4"/>
      <c r="Q15" s="4"/>
      <c r="R15" s="4"/>
      <c r="S15" s="4"/>
      <c r="T15" s="4"/>
    </row>
    <row r="16" spans="2:20" ht="117" customHeight="1" x14ac:dyDescent="0.25">
      <c r="B16" s="213"/>
      <c r="C16" s="16"/>
      <c r="D16" s="190" t="s">
        <v>877</v>
      </c>
      <c r="E16" s="23" t="s">
        <v>907</v>
      </c>
      <c r="F16" s="3" t="s">
        <v>904</v>
      </c>
      <c r="G16" s="3" t="s">
        <v>905</v>
      </c>
      <c r="H16" s="3" t="s">
        <v>750</v>
      </c>
      <c r="I16" s="3" t="s">
        <v>878</v>
      </c>
      <c r="J16" s="3" t="s">
        <v>902</v>
      </c>
      <c r="K16" s="3" t="s">
        <v>739</v>
      </c>
      <c r="L16" s="3" t="s">
        <v>743</v>
      </c>
      <c r="M16" s="3" t="s">
        <v>83</v>
      </c>
      <c r="N16" s="3"/>
      <c r="O16" s="3"/>
      <c r="P16" s="4"/>
      <c r="Q16" s="4"/>
      <c r="R16" s="4"/>
      <c r="S16" s="4"/>
      <c r="T16" s="4"/>
    </row>
    <row r="17" spans="2:20" ht="111" customHeight="1" x14ac:dyDescent="0.25">
      <c r="B17" s="213">
        <v>2</v>
      </c>
      <c r="C17" s="191" t="s">
        <v>22</v>
      </c>
      <c r="D17" s="16" t="s">
        <v>428</v>
      </c>
      <c r="E17" s="198" t="s">
        <v>908</v>
      </c>
      <c r="F17" s="16" t="s">
        <v>762</v>
      </c>
      <c r="G17" s="16" t="s">
        <v>772</v>
      </c>
      <c r="H17" s="16" t="s">
        <v>749</v>
      </c>
      <c r="I17" s="16" t="s">
        <v>769</v>
      </c>
      <c r="J17" s="16" t="s">
        <v>902</v>
      </c>
      <c r="K17" s="16" t="s">
        <v>742</v>
      </c>
      <c r="L17" s="16" t="s">
        <v>743</v>
      </c>
      <c r="M17" s="16" t="s">
        <v>452</v>
      </c>
      <c r="N17" s="203"/>
      <c r="O17" s="4"/>
      <c r="P17" s="4"/>
      <c r="Q17" s="4"/>
      <c r="R17" s="4"/>
      <c r="S17" s="4"/>
      <c r="T17" s="4"/>
    </row>
    <row r="18" spans="2:20" ht="103.9" customHeight="1" x14ac:dyDescent="0.25">
      <c r="B18" s="213"/>
      <c r="C18" s="191"/>
      <c r="D18" s="16" t="s">
        <v>428</v>
      </c>
      <c r="E18" s="198" t="s">
        <v>909</v>
      </c>
      <c r="F18" s="16" t="s">
        <v>763</v>
      </c>
      <c r="G18" s="16" t="s">
        <v>773</v>
      </c>
      <c r="H18" s="16" t="s">
        <v>749</v>
      </c>
      <c r="I18" s="16" t="s">
        <v>769</v>
      </c>
      <c r="J18" s="16" t="s">
        <v>902</v>
      </c>
      <c r="K18" s="16" t="s">
        <v>742</v>
      </c>
      <c r="L18" s="16" t="s">
        <v>743</v>
      </c>
      <c r="M18" s="16" t="s">
        <v>452</v>
      </c>
      <c r="N18" s="203"/>
      <c r="O18" s="4"/>
      <c r="P18" s="4"/>
      <c r="Q18" s="4"/>
      <c r="R18" s="4"/>
      <c r="S18" s="4"/>
      <c r="T18" s="4"/>
    </row>
    <row r="19" spans="2:20" ht="96" customHeight="1" x14ac:dyDescent="0.25">
      <c r="B19" s="213"/>
      <c r="C19" s="16"/>
      <c r="D19" s="16" t="s">
        <v>428</v>
      </c>
      <c r="E19" s="198" t="s">
        <v>910</v>
      </c>
      <c r="F19" s="16" t="s">
        <v>764</v>
      </c>
      <c r="G19" s="16" t="s">
        <v>777</v>
      </c>
      <c r="H19" s="16" t="s">
        <v>749</v>
      </c>
      <c r="I19" s="16" t="s">
        <v>775</v>
      </c>
      <c r="J19" s="16" t="s">
        <v>902</v>
      </c>
      <c r="K19" s="16" t="s">
        <v>742</v>
      </c>
      <c r="L19" s="16" t="s">
        <v>743</v>
      </c>
      <c r="M19" s="16" t="s">
        <v>83</v>
      </c>
      <c r="N19" s="203"/>
      <c r="O19" s="4"/>
      <c r="P19" s="4"/>
      <c r="Q19" s="4"/>
      <c r="R19" s="4"/>
      <c r="S19" s="4"/>
      <c r="T19" s="4"/>
    </row>
    <row r="20" spans="2:20" ht="103.9" customHeight="1" x14ac:dyDescent="0.25">
      <c r="B20" s="213"/>
      <c r="C20" s="191"/>
      <c r="D20" s="16" t="s">
        <v>428</v>
      </c>
      <c r="E20" s="198" t="s">
        <v>911</v>
      </c>
      <c r="F20" s="16" t="s">
        <v>765</v>
      </c>
      <c r="G20" s="16" t="s">
        <v>774</v>
      </c>
      <c r="H20" s="16" t="s">
        <v>749</v>
      </c>
      <c r="I20" s="16" t="s">
        <v>769</v>
      </c>
      <c r="J20" s="16" t="s">
        <v>902</v>
      </c>
      <c r="K20" s="16" t="s">
        <v>742</v>
      </c>
      <c r="L20" s="16" t="s">
        <v>743</v>
      </c>
      <c r="M20" s="16" t="s">
        <v>452</v>
      </c>
      <c r="N20" s="203"/>
      <c r="O20" s="4"/>
      <c r="P20" s="4"/>
      <c r="Q20" s="4"/>
      <c r="R20" s="4"/>
      <c r="S20" s="4"/>
      <c r="T20" s="4"/>
    </row>
    <row r="21" spans="2:20" ht="94.15" customHeight="1" x14ac:dyDescent="0.25">
      <c r="B21" s="213"/>
      <c r="C21" s="191"/>
      <c r="D21" s="16" t="s">
        <v>428</v>
      </c>
      <c r="E21" s="198" t="s">
        <v>766</v>
      </c>
      <c r="F21" s="16" t="s">
        <v>767</v>
      </c>
      <c r="G21" s="16" t="s">
        <v>770</v>
      </c>
      <c r="H21" s="16" t="s">
        <v>749</v>
      </c>
      <c r="I21" s="16" t="s">
        <v>771</v>
      </c>
      <c r="J21" s="16" t="s">
        <v>902</v>
      </c>
      <c r="K21" s="16" t="s">
        <v>742</v>
      </c>
      <c r="L21" s="16" t="s">
        <v>740</v>
      </c>
      <c r="M21" s="16" t="s">
        <v>452</v>
      </c>
      <c r="N21" s="203"/>
      <c r="O21" s="4"/>
      <c r="P21" s="4"/>
      <c r="Q21" s="4"/>
      <c r="R21" s="4"/>
      <c r="S21" s="4"/>
      <c r="T21" s="4"/>
    </row>
    <row r="22" spans="2:20" ht="120" customHeight="1" x14ac:dyDescent="0.25">
      <c r="B22" s="213"/>
      <c r="C22" s="191"/>
      <c r="D22" s="16" t="s">
        <v>428</v>
      </c>
      <c r="E22" s="198" t="s">
        <v>766</v>
      </c>
      <c r="F22" s="16" t="s">
        <v>768</v>
      </c>
      <c r="G22" s="16" t="s">
        <v>776</v>
      </c>
      <c r="H22" s="16" t="s">
        <v>749</v>
      </c>
      <c r="I22" s="16" t="s">
        <v>771</v>
      </c>
      <c r="J22" s="16" t="s">
        <v>902</v>
      </c>
      <c r="K22" s="16" t="s">
        <v>742</v>
      </c>
      <c r="L22" s="16" t="s">
        <v>740</v>
      </c>
      <c r="M22" s="16" t="s">
        <v>452</v>
      </c>
      <c r="N22" s="203"/>
      <c r="O22" s="4"/>
      <c r="P22" s="4"/>
      <c r="Q22" s="4"/>
      <c r="R22" s="4"/>
      <c r="S22" s="4"/>
      <c r="T22" s="4"/>
    </row>
    <row r="23" spans="2:20" ht="152.44999999999999" customHeight="1" x14ac:dyDescent="0.25">
      <c r="B23" s="213"/>
      <c r="C23" s="191"/>
      <c r="D23" s="16" t="s">
        <v>378</v>
      </c>
      <c r="E23" s="198" t="s">
        <v>793</v>
      </c>
      <c r="F23" s="16" t="s">
        <v>794</v>
      </c>
      <c r="G23" s="196" t="s">
        <v>795</v>
      </c>
      <c r="H23" s="16" t="s">
        <v>749</v>
      </c>
      <c r="I23" s="16" t="s">
        <v>796</v>
      </c>
      <c r="J23" s="16" t="s">
        <v>902</v>
      </c>
      <c r="K23" s="16" t="s">
        <v>748</v>
      </c>
      <c r="L23" s="16" t="s">
        <v>743</v>
      </c>
      <c r="M23" s="16" t="s">
        <v>83</v>
      </c>
      <c r="N23" s="203"/>
      <c r="O23" s="4"/>
      <c r="P23" s="4"/>
      <c r="Q23" s="4"/>
      <c r="R23" s="4"/>
      <c r="S23" s="4"/>
      <c r="T23" s="4"/>
    </row>
    <row r="24" spans="2:20" ht="120" customHeight="1" x14ac:dyDescent="0.25">
      <c r="B24" s="213"/>
      <c r="C24" s="191"/>
      <c r="D24" s="16" t="s">
        <v>378</v>
      </c>
      <c r="E24" s="198" t="s">
        <v>797</v>
      </c>
      <c r="F24" s="16" t="s">
        <v>798</v>
      </c>
      <c r="G24" s="16" t="s">
        <v>799</v>
      </c>
      <c r="H24" s="16" t="s">
        <v>749</v>
      </c>
      <c r="I24" s="16" t="s">
        <v>800</v>
      </c>
      <c r="J24" s="16" t="s">
        <v>902</v>
      </c>
      <c r="K24" s="16" t="s">
        <v>748</v>
      </c>
      <c r="L24" s="16" t="s">
        <v>740</v>
      </c>
      <c r="M24" s="16" t="s">
        <v>751</v>
      </c>
      <c r="N24" s="16"/>
      <c r="O24" s="16"/>
      <c r="P24" s="4"/>
      <c r="Q24" s="4"/>
      <c r="R24" s="4"/>
      <c r="S24" s="4"/>
      <c r="T24" s="4"/>
    </row>
    <row r="25" spans="2:20" ht="186" customHeight="1" x14ac:dyDescent="0.25">
      <c r="B25" s="213"/>
      <c r="C25" s="191"/>
      <c r="D25" s="16" t="s">
        <v>378</v>
      </c>
      <c r="E25" s="200" t="s">
        <v>912</v>
      </c>
      <c r="F25" s="3" t="s">
        <v>801</v>
      </c>
      <c r="G25" s="3" t="s">
        <v>802</v>
      </c>
      <c r="H25" s="3" t="s">
        <v>749</v>
      </c>
      <c r="I25" s="3" t="s">
        <v>803</v>
      </c>
      <c r="J25" s="16" t="s">
        <v>902</v>
      </c>
      <c r="K25" s="3" t="s">
        <v>748</v>
      </c>
      <c r="L25" s="16" t="s">
        <v>743</v>
      </c>
      <c r="M25" s="3" t="s">
        <v>804</v>
      </c>
      <c r="N25" s="106"/>
      <c r="O25" s="3" t="s">
        <v>906</v>
      </c>
      <c r="P25" s="4"/>
      <c r="Q25" s="4"/>
      <c r="R25" s="4"/>
      <c r="S25" s="4"/>
      <c r="T25" s="4"/>
    </row>
    <row r="26" spans="2:20" ht="192.6" customHeight="1" x14ac:dyDescent="0.25">
      <c r="B26" s="213"/>
      <c r="C26" s="3"/>
      <c r="D26" s="24" t="s">
        <v>959</v>
      </c>
      <c r="E26" s="23" t="s">
        <v>916</v>
      </c>
      <c r="F26" s="3" t="s">
        <v>961</v>
      </c>
      <c r="G26" s="3" t="s">
        <v>962</v>
      </c>
      <c r="H26" s="3" t="s">
        <v>750</v>
      </c>
      <c r="I26" s="3" t="s">
        <v>749</v>
      </c>
      <c r="J26" s="207" t="s">
        <v>902</v>
      </c>
      <c r="K26" s="3" t="s">
        <v>742</v>
      </c>
      <c r="L26" s="3" t="s">
        <v>740</v>
      </c>
      <c r="M26" s="3" t="s">
        <v>452</v>
      </c>
      <c r="N26" s="203"/>
      <c r="O26" s="3"/>
      <c r="P26" s="4"/>
      <c r="Q26" s="4"/>
      <c r="R26" s="4"/>
      <c r="S26" s="4"/>
      <c r="T26" s="4"/>
    </row>
    <row r="27" spans="2:20" ht="135" customHeight="1" x14ac:dyDescent="0.25">
      <c r="B27" s="213" t="s">
        <v>23</v>
      </c>
      <c r="C27" s="201" t="s">
        <v>24</v>
      </c>
      <c r="D27" s="16" t="s">
        <v>428</v>
      </c>
      <c r="E27" s="198" t="s">
        <v>778</v>
      </c>
      <c r="F27" s="16" t="s">
        <v>779</v>
      </c>
      <c r="G27" s="16" t="s">
        <v>780</v>
      </c>
      <c r="H27" s="16" t="s">
        <v>750</v>
      </c>
      <c r="I27" s="16" t="s">
        <v>781</v>
      </c>
      <c r="J27" s="16" t="s">
        <v>902</v>
      </c>
      <c r="K27" s="16" t="s">
        <v>748</v>
      </c>
      <c r="L27" s="16" t="s">
        <v>743</v>
      </c>
      <c r="M27" s="16" t="s">
        <v>83</v>
      </c>
      <c r="N27" s="16"/>
      <c r="O27" s="16"/>
      <c r="P27" s="4"/>
      <c r="Q27" s="4"/>
      <c r="R27" s="4"/>
      <c r="S27" s="4"/>
      <c r="T27" s="4"/>
    </row>
    <row r="28" spans="2:20" s="215" customFormat="1" ht="135" customHeight="1" x14ac:dyDescent="0.25">
      <c r="B28" s="213"/>
      <c r="C28" s="191"/>
      <c r="D28" s="193" t="s">
        <v>876</v>
      </c>
      <c r="E28" s="214" t="s">
        <v>913</v>
      </c>
      <c r="F28" s="193" t="s">
        <v>819</v>
      </c>
      <c r="G28" s="194" t="s">
        <v>820</v>
      </c>
      <c r="H28" s="192" t="s">
        <v>749</v>
      </c>
      <c r="I28" s="193" t="s">
        <v>821</v>
      </c>
      <c r="J28" s="16" t="s">
        <v>902</v>
      </c>
      <c r="K28" s="192" t="s">
        <v>746</v>
      </c>
      <c r="L28" s="192" t="s">
        <v>743</v>
      </c>
      <c r="M28" s="193" t="s">
        <v>83</v>
      </c>
      <c r="N28" s="193"/>
      <c r="O28" s="192" t="s">
        <v>822</v>
      </c>
      <c r="P28" s="228"/>
      <c r="Q28" s="228"/>
      <c r="R28" s="228"/>
      <c r="S28" s="228"/>
      <c r="T28" s="228"/>
    </row>
    <row r="29" spans="2:20" s="215" customFormat="1" ht="135" customHeight="1" x14ac:dyDescent="0.25">
      <c r="B29" s="213"/>
      <c r="C29" s="191"/>
      <c r="D29" s="193" t="s">
        <v>876</v>
      </c>
      <c r="E29" s="214" t="s">
        <v>914</v>
      </c>
      <c r="F29" s="216" t="s">
        <v>823</v>
      </c>
      <c r="G29" s="216" t="s">
        <v>824</v>
      </c>
      <c r="H29" s="192" t="s">
        <v>749</v>
      </c>
      <c r="I29" s="193" t="s">
        <v>825</v>
      </c>
      <c r="J29" s="16" t="s">
        <v>902</v>
      </c>
      <c r="K29" s="192" t="s">
        <v>746</v>
      </c>
      <c r="L29" s="192" t="s">
        <v>743</v>
      </c>
      <c r="M29" s="193" t="s">
        <v>83</v>
      </c>
      <c r="N29" s="193"/>
      <c r="O29" s="216" t="s">
        <v>826</v>
      </c>
      <c r="P29" s="228"/>
      <c r="Q29" s="228"/>
      <c r="R29" s="228"/>
      <c r="S29" s="228"/>
      <c r="T29" s="228"/>
    </row>
    <row r="30" spans="2:20" s="215" customFormat="1" ht="135" customHeight="1" x14ac:dyDescent="0.25">
      <c r="B30" s="213"/>
      <c r="C30" s="191"/>
      <c r="D30" s="193" t="s">
        <v>876</v>
      </c>
      <c r="E30" s="214" t="s">
        <v>915</v>
      </c>
      <c r="F30" s="216" t="s">
        <v>823</v>
      </c>
      <c r="G30" s="216" t="s">
        <v>824</v>
      </c>
      <c r="H30" s="192" t="s">
        <v>749</v>
      </c>
      <c r="I30" s="193" t="s">
        <v>827</v>
      </c>
      <c r="J30" s="16" t="s">
        <v>902</v>
      </c>
      <c r="K30" s="192" t="s">
        <v>746</v>
      </c>
      <c r="L30" s="192" t="s">
        <v>743</v>
      </c>
      <c r="M30" s="193" t="s">
        <v>83</v>
      </c>
      <c r="N30" s="193"/>
      <c r="O30" s="216" t="s">
        <v>828</v>
      </c>
      <c r="P30" s="228"/>
      <c r="Q30" s="228"/>
      <c r="R30" s="228"/>
      <c r="S30" s="228"/>
      <c r="T30" s="228"/>
    </row>
    <row r="31" spans="2:20" s="215" customFormat="1" ht="135" customHeight="1" x14ac:dyDescent="0.25">
      <c r="B31" s="213"/>
      <c r="C31" s="191"/>
      <c r="D31" s="193" t="s">
        <v>876</v>
      </c>
      <c r="E31" s="214" t="s">
        <v>914</v>
      </c>
      <c r="F31" s="216" t="s">
        <v>823</v>
      </c>
      <c r="G31" s="216" t="s">
        <v>824</v>
      </c>
      <c r="H31" s="192" t="s">
        <v>749</v>
      </c>
      <c r="I31" s="193" t="s">
        <v>829</v>
      </c>
      <c r="J31" s="16" t="s">
        <v>902</v>
      </c>
      <c r="K31" s="192" t="s">
        <v>746</v>
      </c>
      <c r="L31" s="192" t="s">
        <v>743</v>
      </c>
      <c r="M31" s="193" t="s">
        <v>83</v>
      </c>
      <c r="N31" s="193"/>
      <c r="O31" s="216" t="s">
        <v>830</v>
      </c>
      <c r="P31" s="228"/>
      <c r="Q31" s="228"/>
      <c r="R31" s="228"/>
      <c r="S31" s="228"/>
      <c r="T31" s="228"/>
    </row>
    <row r="32" spans="2:20" s="215" customFormat="1" ht="135" customHeight="1" x14ac:dyDescent="0.25">
      <c r="B32" s="213"/>
      <c r="C32" s="191"/>
      <c r="D32" s="193" t="s">
        <v>876</v>
      </c>
      <c r="E32" s="214" t="s">
        <v>914</v>
      </c>
      <c r="F32" s="216" t="s">
        <v>823</v>
      </c>
      <c r="G32" s="216" t="s">
        <v>824</v>
      </c>
      <c r="H32" s="192" t="s">
        <v>749</v>
      </c>
      <c r="I32" s="193" t="s">
        <v>831</v>
      </c>
      <c r="J32" s="16" t="s">
        <v>902</v>
      </c>
      <c r="K32" s="192" t="s">
        <v>746</v>
      </c>
      <c r="L32" s="192" t="s">
        <v>743</v>
      </c>
      <c r="M32" s="193" t="s">
        <v>83</v>
      </c>
      <c r="N32" s="193"/>
      <c r="O32" s="216" t="s">
        <v>832</v>
      </c>
      <c r="P32" s="228"/>
      <c r="Q32" s="228"/>
      <c r="R32" s="228"/>
      <c r="S32" s="228"/>
      <c r="T32" s="228"/>
    </row>
    <row r="33" spans="2:20" s="215" customFormat="1" ht="135" customHeight="1" x14ac:dyDescent="0.25">
      <c r="B33" s="213"/>
      <c r="C33" s="191"/>
      <c r="D33" s="193" t="s">
        <v>876</v>
      </c>
      <c r="E33" s="214" t="s">
        <v>916</v>
      </c>
      <c r="F33" s="216" t="s">
        <v>833</v>
      </c>
      <c r="G33" s="216" t="s">
        <v>824</v>
      </c>
      <c r="H33" s="192" t="s">
        <v>749</v>
      </c>
      <c r="I33" s="193" t="s">
        <v>834</v>
      </c>
      <c r="J33" s="16" t="s">
        <v>902</v>
      </c>
      <c r="K33" s="192" t="s">
        <v>746</v>
      </c>
      <c r="L33" s="192" t="s">
        <v>743</v>
      </c>
      <c r="M33" s="193" t="s">
        <v>83</v>
      </c>
      <c r="N33" s="193"/>
      <c r="O33" s="216" t="s">
        <v>832</v>
      </c>
      <c r="P33" s="228"/>
      <c r="Q33" s="228"/>
      <c r="R33" s="228"/>
      <c r="S33" s="228"/>
      <c r="T33" s="228"/>
    </row>
    <row r="34" spans="2:20" s="215" customFormat="1" ht="135" customHeight="1" x14ac:dyDescent="0.25">
      <c r="B34" s="213"/>
      <c r="C34" s="191"/>
      <c r="D34" s="193" t="s">
        <v>876</v>
      </c>
      <c r="E34" s="214" t="s">
        <v>917</v>
      </c>
      <c r="F34" s="216" t="s">
        <v>823</v>
      </c>
      <c r="G34" s="216" t="s">
        <v>824</v>
      </c>
      <c r="H34" s="192" t="s">
        <v>749</v>
      </c>
      <c r="I34" s="193" t="s">
        <v>835</v>
      </c>
      <c r="J34" s="16" t="s">
        <v>902</v>
      </c>
      <c r="K34" s="192" t="s">
        <v>746</v>
      </c>
      <c r="L34" s="192" t="s">
        <v>740</v>
      </c>
      <c r="M34" s="193" t="s">
        <v>83</v>
      </c>
      <c r="N34" s="193"/>
      <c r="O34" s="216" t="s">
        <v>836</v>
      </c>
      <c r="P34" s="228"/>
      <c r="Q34" s="228"/>
      <c r="R34" s="228"/>
      <c r="S34" s="228"/>
      <c r="T34" s="228"/>
    </row>
    <row r="35" spans="2:20" s="215" customFormat="1" ht="135" customHeight="1" x14ac:dyDescent="0.25">
      <c r="B35" s="213"/>
      <c r="C35" s="191"/>
      <c r="D35" s="193" t="s">
        <v>876</v>
      </c>
      <c r="E35" s="214" t="s">
        <v>918</v>
      </c>
      <c r="F35" s="216" t="s">
        <v>837</v>
      </c>
      <c r="G35" s="216" t="s">
        <v>838</v>
      </c>
      <c r="H35" s="192" t="s">
        <v>747</v>
      </c>
      <c r="I35" s="193" t="s">
        <v>839</v>
      </c>
      <c r="J35" s="16" t="s">
        <v>902</v>
      </c>
      <c r="K35" s="192" t="s">
        <v>746</v>
      </c>
      <c r="L35" s="192" t="s">
        <v>743</v>
      </c>
      <c r="M35" s="193" t="s">
        <v>83</v>
      </c>
      <c r="N35" s="193"/>
      <c r="O35" s="216" t="s">
        <v>840</v>
      </c>
      <c r="P35" s="228"/>
      <c r="Q35" s="228"/>
      <c r="R35" s="228"/>
      <c r="S35" s="228"/>
      <c r="T35" s="228"/>
    </row>
    <row r="36" spans="2:20" s="215" customFormat="1" ht="135" customHeight="1" x14ac:dyDescent="0.25">
      <c r="B36" s="213"/>
      <c r="C36" s="191"/>
      <c r="D36" s="193" t="s">
        <v>876</v>
      </c>
      <c r="E36" s="214" t="s">
        <v>919</v>
      </c>
      <c r="F36" s="216" t="s">
        <v>841</v>
      </c>
      <c r="G36" s="216" t="s">
        <v>842</v>
      </c>
      <c r="H36" s="192" t="s">
        <v>749</v>
      </c>
      <c r="I36" s="193" t="s">
        <v>835</v>
      </c>
      <c r="J36" s="16" t="s">
        <v>902</v>
      </c>
      <c r="K36" s="192" t="s">
        <v>746</v>
      </c>
      <c r="L36" s="192" t="s">
        <v>743</v>
      </c>
      <c r="M36" s="193" t="s">
        <v>83</v>
      </c>
      <c r="N36" s="193"/>
      <c r="O36" s="216" t="s">
        <v>843</v>
      </c>
      <c r="P36" s="228"/>
      <c r="Q36" s="228"/>
      <c r="R36" s="228"/>
      <c r="S36" s="228"/>
      <c r="T36" s="228"/>
    </row>
    <row r="37" spans="2:20" s="215" customFormat="1" ht="135" customHeight="1" x14ac:dyDescent="0.25">
      <c r="B37" s="213"/>
      <c r="C37" s="191"/>
      <c r="D37" s="193" t="s">
        <v>876</v>
      </c>
      <c r="E37" s="214" t="s">
        <v>918</v>
      </c>
      <c r="F37" s="216" t="s">
        <v>844</v>
      </c>
      <c r="G37" s="216" t="s">
        <v>845</v>
      </c>
      <c r="H37" s="192" t="s">
        <v>749</v>
      </c>
      <c r="I37" s="216" t="s">
        <v>846</v>
      </c>
      <c r="J37" s="16" t="s">
        <v>902</v>
      </c>
      <c r="K37" s="192" t="s">
        <v>746</v>
      </c>
      <c r="L37" s="192" t="s">
        <v>743</v>
      </c>
      <c r="M37" s="193" t="s">
        <v>83</v>
      </c>
      <c r="N37" s="193"/>
      <c r="O37" s="216"/>
      <c r="P37" s="228"/>
      <c r="Q37" s="228"/>
      <c r="R37" s="228"/>
      <c r="S37" s="228"/>
      <c r="T37" s="228"/>
    </row>
    <row r="38" spans="2:20" s="215" customFormat="1" ht="135" customHeight="1" x14ac:dyDescent="0.25">
      <c r="B38" s="213"/>
      <c r="C38" s="191"/>
      <c r="D38" s="193" t="s">
        <v>876</v>
      </c>
      <c r="E38" s="214" t="s">
        <v>908</v>
      </c>
      <c r="F38" s="216" t="s">
        <v>844</v>
      </c>
      <c r="G38" s="216" t="s">
        <v>847</v>
      </c>
      <c r="H38" s="192" t="s">
        <v>749</v>
      </c>
      <c r="I38" s="216" t="s">
        <v>846</v>
      </c>
      <c r="J38" s="16" t="s">
        <v>902</v>
      </c>
      <c r="K38" s="192" t="s">
        <v>746</v>
      </c>
      <c r="L38" s="192" t="s">
        <v>743</v>
      </c>
      <c r="M38" s="193" t="s">
        <v>83</v>
      </c>
      <c r="N38" s="193"/>
      <c r="O38" s="216"/>
      <c r="P38" s="228"/>
      <c r="Q38" s="228"/>
      <c r="R38" s="228"/>
      <c r="S38" s="228"/>
      <c r="T38" s="228"/>
    </row>
    <row r="39" spans="2:20" s="215" customFormat="1" ht="135" customHeight="1" x14ac:dyDescent="0.25">
      <c r="B39" s="213"/>
      <c r="C39" s="191"/>
      <c r="D39" s="193" t="s">
        <v>876</v>
      </c>
      <c r="E39" s="214" t="s">
        <v>908</v>
      </c>
      <c r="F39" s="216" t="s">
        <v>844</v>
      </c>
      <c r="G39" s="216" t="s">
        <v>848</v>
      </c>
      <c r="H39" s="192" t="s">
        <v>749</v>
      </c>
      <c r="I39" s="216" t="s">
        <v>849</v>
      </c>
      <c r="J39" s="16" t="s">
        <v>902</v>
      </c>
      <c r="K39" s="192" t="s">
        <v>746</v>
      </c>
      <c r="L39" s="192" t="s">
        <v>743</v>
      </c>
      <c r="M39" s="193" t="s">
        <v>83</v>
      </c>
      <c r="N39" s="193"/>
      <c r="O39" s="216"/>
      <c r="P39" s="228"/>
      <c r="Q39" s="228"/>
      <c r="R39" s="228"/>
      <c r="S39" s="228"/>
      <c r="T39" s="228"/>
    </row>
    <row r="40" spans="2:20" s="215" customFormat="1" ht="135" customHeight="1" x14ac:dyDescent="0.25">
      <c r="B40" s="213"/>
      <c r="C40" s="191"/>
      <c r="D40" s="193" t="s">
        <v>876</v>
      </c>
      <c r="E40" s="214" t="s">
        <v>920</v>
      </c>
      <c r="F40" s="216" t="s">
        <v>844</v>
      </c>
      <c r="G40" s="216" t="s">
        <v>850</v>
      </c>
      <c r="H40" s="192" t="s">
        <v>749</v>
      </c>
      <c r="I40" s="216" t="s">
        <v>851</v>
      </c>
      <c r="J40" s="16" t="s">
        <v>902</v>
      </c>
      <c r="K40" s="192" t="s">
        <v>746</v>
      </c>
      <c r="L40" s="192" t="s">
        <v>743</v>
      </c>
      <c r="M40" s="193" t="s">
        <v>83</v>
      </c>
      <c r="N40" s="193"/>
      <c r="O40" s="216"/>
      <c r="P40" s="228"/>
      <c r="Q40" s="228"/>
      <c r="R40" s="228"/>
      <c r="S40" s="228"/>
      <c r="T40" s="228"/>
    </row>
    <row r="41" spans="2:20" s="215" customFormat="1" ht="135" customHeight="1" x14ac:dyDescent="0.25">
      <c r="B41" s="213"/>
      <c r="C41" s="191"/>
      <c r="D41" s="193" t="s">
        <v>876</v>
      </c>
      <c r="E41" s="214" t="s">
        <v>921</v>
      </c>
      <c r="F41" s="216" t="s">
        <v>844</v>
      </c>
      <c r="G41" s="216" t="s">
        <v>847</v>
      </c>
      <c r="H41" s="192" t="s">
        <v>749</v>
      </c>
      <c r="I41" s="216" t="s">
        <v>846</v>
      </c>
      <c r="J41" s="16" t="s">
        <v>902</v>
      </c>
      <c r="K41" s="192" t="s">
        <v>746</v>
      </c>
      <c r="L41" s="192" t="s">
        <v>743</v>
      </c>
      <c r="M41" s="193" t="s">
        <v>83</v>
      </c>
      <c r="N41" s="193"/>
      <c r="O41" s="216"/>
      <c r="P41" s="228"/>
      <c r="Q41" s="228"/>
      <c r="R41" s="228"/>
      <c r="S41" s="228"/>
      <c r="T41" s="228"/>
    </row>
    <row r="42" spans="2:20" s="215" customFormat="1" ht="135" customHeight="1" x14ac:dyDescent="0.25">
      <c r="B42" s="213"/>
      <c r="C42" s="191"/>
      <c r="D42" s="193" t="s">
        <v>876</v>
      </c>
      <c r="E42" s="214" t="s">
        <v>922</v>
      </c>
      <c r="F42" s="216" t="s">
        <v>844</v>
      </c>
      <c r="G42" s="216" t="s">
        <v>852</v>
      </c>
      <c r="H42" s="192" t="s">
        <v>749</v>
      </c>
      <c r="I42" s="216" t="s">
        <v>846</v>
      </c>
      <c r="J42" s="16" t="s">
        <v>902</v>
      </c>
      <c r="K42" s="192" t="s">
        <v>746</v>
      </c>
      <c r="L42" s="192" t="s">
        <v>743</v>
      </c>
      <c r="M42" s="193" t="s">
        <v>83</v>
      </c>
      <c r="N42" s="193"/>
      <c r="O42" s="216"/>
      <c r="P42" s="228"/>
      <c r="Q42" s="228"/>
      <c r="R42" s="228"/>
      <c r="S42" s="228"/>
      <c r="T42" s="228"/>
    </row>
    <row r="43" spans="2:20" s="215" customFormat="1" ht="135" customHeight="1" x14ac:dyDescent="0.25">
      <c r="B43" s="213"/>
      <c r="C43" s="191"/>
      <c r="D43" s="193" t="s">
        <v>876</v>
      </c>
      <c r="E43" s="214" t="s">
        <v>922</v>
      </c>
      <c r="F43" s="216" t="s">
        <v>844</v>
      </c>
      <c r="G43" s="216" t="s">
        <v>847</v>
      </c>
      <c r="H43" s="192" t="s">
        <v>749</v>
      </c>
      <c r="I43" s="216" t="s">
        <v>846</v>
      </c>
      <c r="J43" s="16" t="s">
        <v>902</v>
      </c>
      <c r="K43" s="192" t="s">
        <v>746</v>
      </c>
      <c r="L43" s="192" t="s">
        <v>743</v>
      </c>
      <c r="M43" s="193" t="s">
        <v>83</v>
      </c>
      <c r="N43" s="193"/>
      <c r="O43" s="216"/>
      <c r="P43" s="228"/>
      <c r="Q43" s="228"/>
      <c r="R43" s="228"/>
      <c r="S43" s="228"/>
      <c r="T43" s="228"/>
    </row>
    <row r="44" spans="2:20" s="215" customFormat="1" ht="135" customHeight="1" x14ac:dyDescent="0.25">
      <c r="B44" s="213"/>
      <c r="C44" s="191"/>
      <c r="D44" s="193" t="s">
        <v>876</v>
      </c>
      <c r="E44" s="214" t="s">
        <v>923</v>
      </c>
      <c r="F44" s="216" t="s">
        <v>853</v>
      </c>
      <c r="G44" s="216" t="s">
        <v>854</v>
      </c>
      <c r="H44" s="192" t="s">
        <v>750</v>
      </c>
      <c r="I44" s="216" t="s">
        <v>855</v>
      </c>
      <c r="J44" s="16" t="s">
        <v>902</v>
      </c>
      <c r="K44" s="192" t="s">
        <v>746</v>
      </c>
      <c r="L44" s="192" t="s">
        <v>740</v>
      </c>
      <c r="M44" s="193" t="s">
        <v>83</v>
      </c>
      <c r="N44" s="193"/>
      <c r="O44" s="216"/>
      <c r="P44" s="228"/>
      <c r="Q44" s="228"/>
      <c r="R44" s="228"/>
      <c r="S44" s="228"/>
      <c r="T44" s="228"/>
    </row>
    <row r="45" spans="2:20" s="215" customFormat="1" ht="135" customHeight="1" x14ac:dyDescent="0.25">
      <c r="B45" s="213"/>
      <c r="C45" s="191"/>
      <c r="D45" s="193" t="s">
        <v>876</v>
      </c>
      <c r="E45" s="214" t="s">
        <v>911</v>
      </c>
      <c r="F45" s="216" t="s">
        <v>844</v>
      </c>
      <c r="G45" s="216" t="s">
        <v>856</v>
      </c>
      <c r="H45" s="192" t="s">
        <v>749</v>
      </c>
      <c r="I45" s="193" t="s">
        <v>857</v>
      </c>
      <c r="J45" s="16" t="s">
        <v>902</v>
      </c>
      <c r="K45" s="192" t="s">
        <v>746</v>
      </c>
      <c r="L45" s="192" t="s">
        <v>743</v>
      </c>
      <c r="M45" s="193" t="s">
        <v>83</v>
      </c>
      <c r="N45" s="193"/>
      <c r="O45" s="216"/>
      <c r="P45" s="228"/>
      <c r="Q45" s="228"/>
      <c r="R45" s="228"/>
      <c r="S45" s="228"/>
      <c r="T45" s="228"/>
    </row>
    <row r="46" spans="2:20" s="215" customFormat="1" ht="135" customHeight="1" x14ac:dyDescent="0.25">
      <c r="B46" s="213"/>
      <c r="C46" s="191"/>
      <c r="D46" s="193" t="s">
        <v>876</v>
      </c>
      <c r="E46" s="214" t="s">
        <v>924</v>
      </c>
      <c r="F46" s="216" t="s">
        <v>844</v>
      </c>
      <c r="G46" s="216" t="s">
        <v>858</v>
      </c>
      <c r="H46" s="192" t="s">
        <v>749</v>
      </c>
      <c r="I46" s="193" t="s">
        <v>859</v>
      </c>
      <c r="J46" s="16" t="s">
        <v>902</v>
      </c>
      <c r="K46" s="192" t="s">
        <v>746</v>
      </c>
      <c r="L46" s="192" t="s">
        <v>743</v>
      </c>
      <c r="M46" s="193" t="s">
        <v>83</v>
      </c>
      <c r="N46" s="193"/>
      <c r="O46" s="216"/>
      <c r="P46" s="228"/>
      <c r="Q46" s="228"/>
      <c r="R46" s="228"/>
      <c r="S46" s="228"/>
      <c r="T46" s="228"/>
    </row>
    <row r="47" spans="2:20" s="215" customFormat="1" ht="135" customHeight="1" x14ac:dyDescent="0.25">
      <c r="B47" s="213"/>
      <c r="C47" s="191"/>
      <c r="D47" s="193" t="s">
        <v>876</v>
      </c>
      <c r="E47" s="214" t="s">
        <v>925</v>
      </c>
      <c r="F47" s="216" t="s">
        <v>844</v>
      </c>
      <c r="G47" s="216" t="s">
        <v>860</v>
      </c>
      <c r="H47" s="192" t="s">
        <v>749</v>
      </c>
      <c r="I47" s="193" t="s">
        <v>861</v>
      </c>
      <c r="J47" s="16" t="s">
        <v>902</v>
      </c>
      <c r="K47" s="192" t="s">
        <v>746</v>
      </c>
      <c r="L47" s="192" t="s">
        <v>743</v>
      </c>
      <c r="M47" s="193" t="s">
        <v>83</v>
      </c>
      <c r="N47" s="193"/>
      <c r="O47" s="216"/>
      <c r="P47" s="228"/>
      <c r="Q47" s="228"/>
      <c r="R47" s="228"/>
      <c r="S47" s="228"/>
      <c r="T47" s="228"/>
    </row>
    <row r="48" spans="2:20" s="215" customFormat="1" ht="135" customHeight="1" x14ac:dyDescent="0.25">
      <c r="B48" s="213"/>
      <c r="C48" s="191"/>
      <c r="D48" s="193" t="s">
        <v>876</v>
      </c>
      <c r="E48" s="214" t="s">
        <v>925</v>
      </c>
      <c r="F48" s="216" t="s">
        <v>844</v>
      </c>
      <c r="G48" s="216" t="s">
        <v>858</v>
      </c>
      <c r="H48" s="192" t="s">
        <v>749</v>
      </c>
      <c r="I48" s="193" t="s">
        <v>862</v>
      </c>
      <c r="J48" s="16" t="s">
        <v>902</v>
      </c>
      <c r="K48" s="192" t="s">
        <v>746</v>
      </c>
      <c r="L48" s="192" t="s">
        <v>743</v>
      </c>
      <c r="M48" s="193" t="s">
        <v>83</v>
      </c>
      <c r="N48" s="193"/>
      <c r="O48" s="216"/>
      <c r="P48" s="228"/>
      <c r="Q48" s="228"/>
      <c r="R48" s="228"/>
      <c r="S48" s="228"/>
      <c r="T48" s="228"/>
    </row>
    <row r="49" spans="2:20" s="215" customFormat="1" ht="135" customHeight="1" x14ac:dyDescent="0.25">
      <c r="B49" s="213"/>
      <c r="C49" s="191"/>
      <c r="D49" s="193" t="s">
        <v>876</v>
      </c>
      <c r="E49" s="214" t="s">
        <v>925</v>
      </c>
      <c r="F49" s="216" t="s">
        <v>844</v>
      </c>
      <c r="G49" s="216" t="s">
        <v>856</v>
      </c>
      <c r="H49" s="192" t="s">
        <v>749</v>
      </c>
      <c r="I49" s="193" t="s">
        <v>863</v>
      </c>
      <c r="J49" s="16" t="s">
        <v>902</v>
      </c>
      <c r="K49" s="192" t="s">
        <v>746</v>
      </c>
      <c r="L49" s="192" t="s">
        <v>743</v>
      </c>
      <c r="M49" s="193" t="s">
        <v>83</v>
      </c>
      <c r="N49" s="193"/>
      <c r="O49" s="216"/>
      <c r="P49" s="228"/>
      <c r="Q49" s="228"/>
      <c r="R49" s="228"/>
      <c r="S49" s="228"/>
      <c r="T49" s="228"/>
    </row>
    <row r="50" spans="2:20" s="215" customFormat="1" ht="135" customHeight="1" x14ac:dyDescent="0.25">
      <c r="B50" s="213"/>
      <c r="C50" s="191"/>
      <c r="D50" s="193" t="s">
        <v>876</v>
      </c>
      <c r="E50" s="214" t="s">
        <v>926</v>
      </c>
      <c r="F50" s="216" t="s">
        <v>864</v>
      </c>
      <c r="G50" s="195" t="s">
        <v>865</v>
      </c>
      <c r="H50" s="192" t="s">
        <v>747</v>
      </c>
      <c r="I50" s="195" t="s">
        <v>866</v>
      </c>
      <c r="J50" s="16" t="s">
        <v>902</v>
      </c>
      <c r="K50" s="192" t="s">
        <v>746</v>
      </c>
      <c r="L50" s="192" t="s">
        <v>743</v>
      </c>
      <c r="M50" s="193" t="s">
        <v>83</v>
      </c>
      <c r="N50" s="193"/>
      <c r="O50" s="216"/>
      <c r="P50" s="228"/>
      <c r="Q50" s="228"/>
      <c r="R50" s="228"/>
      <c r="S50" s="228"/>
      <c r="T50" s="228"/>
    </row>
    <row r="51" spans="2:20" s="215" customFormat="1" ht="135" customHeight="1" x14ac:dyDescent="0.25">
      <c r="B51" s="213"/>
      <c r="C51" s="191"/>
      <c r="D51" s="193" t="s">
        <v>876</v>
      </c>
      <c r="E51" s="214" t="s">
        <v>927</v>
      </c>
      <c r="F51" s="216" t="s">
        <v>864</v>
      </c>
      <c r="G51" s="195" t="s">
        <v>867</v>
      </c>
      <c r="H51" s="192" t="s">
        <v>747</v>
      </c>
      <c r="I51" s="195" t="s">
        <v>868</v>
      </c>
      <c r="J51" s="16" t="s">
        <v>902</v>
      </c>
      <c r="K51" s="192" t="s">
        <v>746</v>
      </c>
      <c r="L51" s="192" t="s">
        <v>743</v>
      </c>
      <c r="M51" s="193" t="s">
        <v>83</v>
      </c>
      <c r="N51" s="193"/>
      <c r="O51" s="216"/>
      <c r="P51" s="228"/>
      <c r="Q51" s="228"/>
      <c r="R51" s="228"/>
      <c r="S51" s="228"/>
      <c r="T51" s="228"/>
    </row>
    <row r="52" spans="2:20" s="215" customFormat="1" ht="135" customHeight="1" x14ac:dyDescent="0.25">
      <c r="B52" s="213"/>
      <c r="C52" s="191"/>
      <c r="D52" s="193" t="s">
        <v>876</v>
      </c>
      <c r="E52" s="214" t="s">
        <v>928</v>
      </c>
      <c r="F52" s="216" t="s">
        <v>864</v>
      </c>
      <c r="G52" s="195" t="s">
        <v>869</v>
      </c>
      <c r="H52" s="192" t="s">
        <v>747</v>
      </c>
      <c r="I52" s="193" t="s">
        <v>870</v>
      </c>
      <c r="J52" s="16" t="s">
        <v>902</v>
      </c>
      <c r="K52" s="192" t="s">
        <v>746</v>
      </c>
      <c r="L52" s="192" t="s">
        <v>743</v>
      </c>
      <c r="M52" s="193" t="s">
        <v>83</v>
      </c>
      <c r="N52" s="193"/>
      <c r="O52" s="216"/>
      <c r="P52" s="228"/>
      <c r="Q52" s="228"/>
      <c r="R52" s="228"/>
      <c r="S52" s="228"/>
      <c r="T52" s="228"/>
    </row>
    <row r="53" spans="2:20" s="215" customFormat="1" ht="45" x14ac:dyDescent="0.25">
      <c r="B53" s="213"/>
      <c r="C53" s="191"/>
      <c r="D53" s="193" t="s">
        <v>876</v>
      </c>
      <c r="E53" s="214" t="s">
        <v>929</v>
      </c>
      <c r="F53" s="216" t="s">
        <v>871</v>
      </c>
      <c r="G53" s="195" t="s">
        <v>872</v>
      </c>
      <c r="H53" s="192" t="s">
        <v>747</v>
      </c>
      <c r="I53" s="193" t="s">
        <v>873</v>
      </c>
      <c r="J53" s="16" t="s">
        <v>902</v>
      </c>
      <c r="K53" s="192" t="s">
        <v>746</v>
      </c>
      <c r="L53" s="192" t="s">
        <v>743</v>
      </c>
      <c r="M53" s="193" t="s">
        <v>83</v>
      </c>
      <c r="N53" s="193"/>
      <c r="O53" s="216"/>
      <c r="P53" s="228"/>
      <c r="Q53" s="228"/>
      <c r="R53" s="228"/>
      <c r="S53" s="228"/>
      <c r="T53" s="228"/>
    </row>
    <row r="54" spans="2:20" s="215" customFormat="1" ht="45" x14ac:dyDescent="0.25">
      <c r="B54" s="213"/>
      <c r="C54" s="191"/>
      <c r="D54" s="193" t="s">
        <v>876</v>
      </c>
      <c r="E54" s="214" t="s">
        <v>925</v>
      </c>
      <c r="F54" s="216" t="s">
        <v>874</v>
      </c>
      <c r="G54" s="195" t="s">
        <v>875</v>
      </c>
      <c r="H54" s="192" t="s">
        <v>750</v>
      </c>
      <c r="I54" s="193" t="s">
        <v>855</v>
      </c>
      <c r="J54" s="16" t="s">
        <v>902</v>
      </c>
      <c r="K54" s="192" t="s">
        <v>746</v>
      </c>
      <c r="L54" s="192" t="s">
        <v>740</v>
      </c>
      <c r="M54" s="193" t="s">
        <v>83</v>
      </c>
      <c r="N54" s="193"/>
      <c r="O54" s="216"/>
      <c r="P54" s="228"/>
      <c r="Q54" s="228"/>
      <c r="R54" s="228"/>
      <c r="S54" s="228"/>
      <c r="T54" s="228"/>
    </row>
    <row r="55" spans="2:20" s="215" customFormat="1" ht="60" x14ac:dyDescent="0.25">
      <c r="B55" s="213" t="s">
        <v>1028</v>
      </c>
      <c r="C55" s="208" t="s">
        <v>25</v>
      </c>
      <c r="D55" s="209" t="s">
        <v>959</v>
      </c>
      <c r="E55" s="217" t="s">
        <v>913</v>
      </c>
      <c r="F55" s="218" t="s">
        <v>957</v>
      </c>
      <c r="G55" s="218" t="s">
        <v>958</v>
      </c>
      <c r="H55" s="210" t="s">
        <v>750</v>
      </c>
      <c r="I55" s="192" t="s">
        <v>749</v>
      </c>
      <c r="J55" s="16" t="s">
        <v>902</v>
      </c>
      <c r="K55" s="219" t="s">
        <v>748</v>
      </c>
      <c r="L55" s="219" t="s">
        <v>740</v>
      </c>
      <c r="M55" s="216" t="s">
        <v>960</v>
      </c>
      <c r="N55" s="216" t="s">
        <v>165</v>
      </c>
      <c r="O55" s="219"/>
      <c r="P55" s="228"/>
      <c r="Q55" s="228"/>
      <c r="R55" s="228"/>
      <c r="S55" s="228"/>
      <c r="T55" s="228"/>
    </row>
    <row r="56" spans="2:20" s="215" customFormat="1" ht="60" x14ac:dyDescent="0.25">
      <c r="B56" s="213"/>
      <c r="C56" s="189"/>
      <c r="D56" s="209" t="s">
        <v>959</v>
      </c>
      <c r="E56" s="220" t="s">
        <v>969</v>
      </c>
      <c r="F56" s="219" t="s">
        <v>967</v>
      </c>
      <c r="G56" s="219" t="s">
        <v>968</v>
      </c>
      <c r="H56" s="210" t="s">
        <v>750</v>
      </c>
      <c r="I56" s="192" t="s">
        <v>749</v>
      </c>
      <c r="J56" s="16" t="s">
        <v>902</v>
      </c>
      <c r="K56" s="219" t="s">
        <v>746</v>
      </c>
      <c r="L56" s="219" t="s">
        <v>740</v>
      </c>
      <c r="M56" s="193" t="s">
        <v>83</v>
      </c>
      <c r="N56" s="221"/>
      <c r="O56" s="219"/>
      <c r="P56" s="228"/>
      <c r="Q56" s="228"/>
      <c r="R56" s="228"/>
      <c r="S56" s="228"/>
      <c r="T56" s="228"/>
    </row>
    <row r="57" spans="2:20" s="215" customFormat="1" ht="75" x14ac:dyDescent="0.25">
      <c r="B57" s="213" t="s">
        <v>1029</v>
      </c>
      <c r="C57" s="189" t="s">
        <v>27</v>
      </c>
      <c r="D57" s="218" t="s">
        <v>782</v>
      </c>
      <c r="E57" s="222" t="s">
        <v>913</v>
      </c>
      <c r="F57" s="218" t="s">
        <v>783</v>
      </c>
      <c r="G57" s="218" t="s">
        <v>784</v>
      </c>
      <c r="H57" s="223" t="s">
        <v>749</v>
      </c>
      <c r="I57" s="223" t="s">
        <v>785</v>
      </c>
      <c r="J57" s="16" t="s">
        <v>902</v>
      </c>
      <c r="K57" s="223" t="s">
        <v>739</v>
      </c>
      <c r="L57" s="223" t="s">
        <v>740</v>
      </c>
      <c r="M57" s="218" t="s">
        <v>164</v>
      </c>
      <c r="N57" s="218" t="s">
        <v>165</v>
      </c>
      <c r="O57" s="224"/>
      <c r="P57" s="228"/>
      <c r="Q57" s="228"/>
      <c r="R57" s="228"/>
      <c r="S57" s="228"/>
      <c r="T57" s="228"/>
    </row>
    <row r="58" spans="2:20" s="215" customFormat="1" ht="75" x14ac:dyDescent="0.25">
      <c r="B58" s="213"/>
      <c r="C58" s="189"/>
      <c r="D58" s="218" t="s">
        <v>782</v>
      </c>
      <c r="E58" s="222" t="s">
        <v>930</v>
      </c>
      <c r="F58" s="218" t="s">
        <v>783</v>
      </c>
      <c r="G58" s="218" t="s">
        <v>786</v>
      </c>
      <c r="H58" s="223" t="s">
        <v>749</v>
      </c>
      <c r="I58" s="223" t="s">
        <v>785</v>
      </c>
      <c r="J58" s="16" t="s">
        <v>902</v>
      </c>
      <c r="K58" s="223" t="s">
        <v>739</v>
      </c>
      <c r="L58" s="223" t="s">
        <v>740</v>
      </c>
      <c r="M58" s="218" t="s">
        <v>164</v>
      </c>
      <c r="N58" s="218" t="s">
        <v>165</v>
      </c>
      <c r="O58" s="224"/>
      <c r="P58" s="228"/>
      <c r="Q58" s="228"/>
      <c r="R58" s="228"/>
      <c r="S58" s="228"/>
      <c r="T58" s="228"/>
    </row>
    <row r="59" spans="2:20" s="215" customFormat="1" ht="75" x14ac:dyDescent="0.25">
      <c r="B59" s="213"/>
      <c r="C59" s="189"/>
      <c r="D59" s="218" t="s">
        <v>782</v>
      </c>
      <c r="E59" s="222" t="s">
        <v>908</v>
      </c>
      <c r="F59" s="218" t="s">
        <v>787</v>
      </c>
      <c r="G59" s="218" t="s">
        <v>788</v>
      </c>
      <c r="H59" s="223" t="s">
        <v>749</v>
      </c>
      <c r="I59" s="223" t="s">
        <v>785</v>
      </c>
      <c r="J59" s="16" t="s">
        <v>902</v>
      </c>
      <c r="K59" s="223" t="s">
        <v>739</v>
      </c>
      <c r="L59" s="223" t="s">
        <v>740</v>
      </c>
      <c r="M59" s="218" t="s">
        <v>164</v>
      </c>
      <c r="N59" s="218" t="s">
        <v>165</v>
      </c>
      <c r="O59" s="224"/>
      <c r="P59" s="228"/>
      <c r="Q59" s="228"/>
      <c r="R59" s="228"/>
      <c r="S59" s="228"/>
      <c r="T59" s="228"/>
    </row>
    <row r="60" spans="2:20" s="215" customFormat="1" ht="75" x14ac:dyDescent="0.25">
      <c r="B60" s="213"/>
      <c r="C60" s="189"/>
      <c r="D60" s="218" t="s">
        <v>782</v>
      </c>
      <c r="E60" s="222" t="s">
        <v>921</v>
      </c>
      <c r="F60" s="218" t="s">
        <v>789</v>
      </c>
      <c r="G60" s="218" t="s">
        <v>790</v>
      </c>
      <c r="H60" s="223" t="s">
        <v>749</v>
      </c>
      <c r="I60" s="223" t="s">
        <v>785</v>
      </c>
      <c r="J60" s="16" t="s">
        <v>902</v>
      </c>
      <c r="K60" s="223" t="s">
        <v>739</v>
      </c>
      <c r="L60" s="223" t="s">
        <v>740</v>
      </c>
      <c r="M60" s="218" t="s">
        <v>164</v>
      </c>
      <c r="N60" s="218" t="s">
        <v>165</v>
      </c>
      <c r="O60" s="224"/>
      <c r="P60" s="228"/>
      <c r="Q60" s="228"/>
      <c r="R60" s="228"/>
      <c r="S60" s="228"/>
      <c r="T60" s="228"/>
    </row>
    <row r="61" spans="2:20" s="215" customFormat="1" ht="90" x14ac:dyDescent="0.25">
      <c r="B61" s="213"/>
      <c r="C61" s="189"/>
      <c r="D61" s="218" t="s">
        <v>782</v>
      </c>
      <c r="E61" s="222" t="s">
        <v>931</v>
      </c>
      <c r="F61" s="218" t="s">
        <v>791</v>
      </c>
      <c r="G61" s="218" t="s">
        <v>792</v>
      </c>
      <c r="H61" s="223" t="s">
        <v>749</v>
      </c>
      <c r="I61" s="223" t="s">
        <v>785</v>
      </c>
      <c r="J61" s="16" t="s">
        <v>902</v>
      </c>
      <c r="K61" s="223" t="s">
        <v>739</v>
      </c>
      <c r="L61" s="223" t="s">
        <v>740</v>
      </c>
      <c r="M61" s="218" t="s">
        <v>164</v>
      </c>
      <c r="N61" s="218" t="s">
        <v>165</v>
      </c>
      <c r="O61" s="224"/>
      <c r="P61" s="228"/>
      <c r="Q61" s="228"/>
      <c r="R61" s="228"/>
      <c r="S61" s="228"/>
      <c r="T61" s="228"/>
    </row>
    <row r="62" spans="2:20" s="215" customFormat="1" ht="75" x14ac:dyDescent="0.25">
      <c r="B62" s="213"/>
      <c r="C62" s="189"/>
      <c r="D62" s="218" t="s">
        <v>782</v>
      </c>
      <c r="E62" s="225" t="s">
        <v>932</v>
      </c>
      <c r="F62" s="218" t="s">
        <v>783</v>
      </c>
      <c r="G62" s="218" t="s">
        <v>784</v>
      </c>
      <c r="H62" s="223" t="s">
        <v>749</v>
      </c>
      <c r="I62" s="223" t="s">
        <v>785</v>
      </c>
      <c r="J62" s="16" t="s">
        <v>902</v>
      </c>
      <c r="K62" s="223" t="s">
        <v>739</v>
      </c>
      <c r="L62" s="223" t="s">
        <v>740</v>
      </c>
      <c r="M62" s="218" t="s">
        <v>164</v>
      </c>
      <c r="N62" s="218" t="s">
        <v>165</v>
      </c>
      <c r="O62" s="224"/>
      <c r="P62" s="228"/>
      <c r="Q62" s="228"/>
      <c r="R62" s="228"/>
      <c r="S62" s="228"/>
      <c r="T62" s="228"/>
    </row>
    <row r="63" spans="2:20" s="215" customFormat="1" ht="150" x14ac:dyDescent="0.25">
      <c r="B63" s="213"/>
      <c r="C63" s="189"/>
      <c r="D63" s="218" t="s">
        <v>901</v>
      </c>
      <c r="E63" s="220" t="s">
        <v>903</v>
      </c>
      <c r="F63" s="219" t="s">
        <v>879</v>
      </c>
      <c r="G63" s="219" t="s">
        <v>880</v>
      </c>
      <c r="H63" s="226" t="s">
        <v>750</v>
      </c>
      <c r="I63" s="226" t="s">
        <v>881</v>
      </c>
      <c r="J63" s="16" t="s">
        <v>902</v>
      </c>
      <c r="K63" s="226" t="s">
        <v>739</v>
      </c>
      <c r="L63" s="226" t="s">
        <v>740</v>
      </c>
      <c r="M63" s="16" t="s">
        <v>386</v>
      </c>
      <c r="N63" s="219" t="s">
        <v>387</v>
      </c>
      <c r="O63" s="219" t="s">
        <v>882</v>
      </c>
      <c r="P63" s="228"/>
      <c r="Q63" s="228"/>
      <c r="R63" s="228"/>
      <c r="S63" s="228"/>
      <c r="T63" s="228"/>
    </row>
    <row r="64" spans="2:20" s="215" customFormat="1" ht="105" x14ac:dyDescent="0.25">
      <c r="B64" s="213"/>
      <c r="C64" s="189"/>
      <c r="D64" s="218" t="s">
        <v>901</v>
      </c>
      <c r="E64" s="220" t="s">
        <v>933</v>
      </c>
      <c r="F64" s="219" t="s">
        <v>883</v>
      </c>
      <c r="G64" s="219" t="s">
        <v>884</v>
      </c>
      <c r="H64" s="226" t="s">
        <v>749</v>
      </c>
      <c r="I64" s="227" t="s">
        <v>885</v>
      </c>
      <c r="J64" s="16" t="s">
        <v>902</v>
      </c>
      <c r="K64" s="226" t="s">
        <v>739</v>
      </c>
      <c r="L64" s="226" t="s">
        <v>740</v>
      </c>
      <c r="M64" s="219" t="s">
        <v>751</v>
      </c>
      <c r="N64" s="219"/>
      <c r="O64" s="219" t="s">
        <v>886</v>
      </c>
      <c r="P64" s="228"/>
      <c r="Q64" s="228"/>
      <c r="R64" s="228"/>
      <c r="S64" s="228"/>
      <c r="T64" s="228"/>
    </row>
    <row r="65" spans="2:20" s="215" customFormat="1" ht="105" x14ac:dyDescent="0.25">
      <c r="B65" s="213"/>
      <c r="C65" s="189"/>
      <c r="D65" s="218" t="s">
        <v>901</v>
      </c>
      <c r="E65" s="220" t="s">
        <v>931</v>
      </c>
      <c r="F65" s="219" t="s">
        <v>887</v>
      </c>
      <c r="G65" s="219" t="s">
        <v>884</v>
      </c>
      <c r="H65" s="226" t="s">
        <v>749</v>
      </c>
      <c r="I65" s="227" t="s">
        <v>888</v>
      </c>
      <c r="J65" s="16" t="s">
        <v>902</v>
      </c>
      <c r="K65" s="226" t="s">
        <v>739</v>
      </c>
      <c r="L65" s="226" t="s">
        <v>740</v>
      </c>
      <c r="M65" s="219" t="s">
        <v>751</v>
      </c>
      <c r="N65" s="219"/>
      <c r="O65" s="219" t="s">
        <v>886</v>
      </c>
      <c r="P65" s="228"/>
      <c r="Q65" s="228"/>
      <c r="R65" s="228"/>
      <c r="S65" s="228"/>
      <c r="T65" s="228"/>
    </row>
    <row r="66" spans="2:20" s="215" customFormat="1" ht="105" x14ac:dyDescent="0.25">
      <c r="B66" s="213"/>
      <c r="C66" s="189"/>
      <c r="D66" s="218" t="s">
        <v>901</v>
      </c>
      <c r="E66" s="220" t="s">
        <v>934</v>
      </c>
      <c r="F66" s="219" t="s">
        <v>889</v>
      </c>
      <c r="G66" s="219" t="s">
        <v>884</v>
      </c>
      <c r="H66" s="226" t="s">
        <v>749</v>
      </c>
      <c r="I66" s="227" t="s">
        <v>890</v>
      </c>
      <c r="J66" s="16" t="s">
        <v>902</v>
      </c>
      <c r="K66" s="226" t="s">
        <v>739</v>
      </c>
      <c r="L66" s="226" t="s">
        <v>740</v>
      </c>
      <c r="M66" s="219" t="s">
        <v>751</v>
      </c>
      <c r="N66" s="219"/>
      <c r="O66" s="219" t="s">
        <v>891</v>
      </c>
      <c r="P66" s="228"/>
      <c r="Q66" s="228"/>
      <c r="R66" s="228"/>
      <c r="S66" s="228"/>
      <c r="T66" s="228"/>
    </row>
    <row r="67" spans="2:20" s="215" customFormat="1" ht="105" x14ac:dyDescent="0.25">
      <c r="B67" s="213"/>
      <c r="C67" s="189"/>
      <c r="D67" s="218" t="s">
        <v>901</v>
      </c>
      <c r="E67" s="220" t="s">
        <v>935</v>
      </c>
      <c r="F67" s="219" t="s">
        <v>892</v>
      </c>
      <c r="G67" s="219" t="s">
        <v>884</v>
      </c>
      <c r="H67" s="226" t="s">
        <v>749</v>
      </c>
      <c r="I67" s="227" t="s">
        <v>893</v>
      </c>
      <c r="J67" s="16" t="s">
        <v>902</v>
      </c>
      <c r="K67" s="226" t="s">
        <v>739</v>
      </c>
      <c r="L67" s="226" t="s">
        <v>740</v>
      </c>
      <c r="M67" s="219" t="s">
        <v>751</v>
      </c>
      <c r="N67" s="219"/>
      <c r="O67" s="219" t="s">
        <v>894</v>
      </c>
      <c r="P67" s="228"/>
      <c r="Q67" s="228"/>
      <c r="R67" s="228"/>
      <c r="S67" s="228"/>
      <c r="T67" s="228"/>
    </row>
    <row r="68" spans="2:20" s="215" customFormat="1" ht="105" x14ac:dyDescent="0.25">
      <c r="B68" s="213"/>
      <c r="C68" s="189"/>
      <c r="D68" s="218" t="s">
        <v>901</v>
      </c>
      <c r="E68" s="220" t="s">
        <v>936</v>
      </c>
      <c r="F68" s="219" t="s">
        <v>895</v>
      </c>
      <c r="G68" s="219" t="s">
        <v>884</v>
      </c>
      <c r="H68" s="226" t="s">
        <v>749</v>
      </c>
      <c r="I68" s="227" t="s">
        <v>896</v>
      </c>
      <c r="J68" s="16" t="s">
        <v>902</v>
      </c>
      <c r="K68" s="226" t="s">
        <v>739</v>
      </c>
      <c r="L68" s="226" t="s">
        <v>740</v>
      </c>
      <c r="M68" s="219" t="s">
        <v>751</v>
      </c>
      <c r="N68" s="219"/>
      <c r="O68" s="219" t="s">
        <v>897</v>
      </c>
      <c r="P68" s="228"/>
      <c r="Q68" s="228"/>
      <c r="R68" s="228"/>
      <c r="S68" s="228"/>
      <c r="T68" s="228"/>
    </row>
    <row r="69" spans="2:20" s="215" customFormat="1" ht="120" x14ac:dyDescent="0.25">
      <c r="B69" s="213"/>
      <c r="C69" s="189"/>
      <c r="D69" s="218" t="s">
        <v>901</v>
      </c>
      <c r="E69" s="220" t="s">
        <v>937</v>
      </c>
      <c r="F69" s="219" t="s">
        <v>898</v>
      </c>
      <c r="G69" s="219" t="s">
        <v>884</v>
      </c>
      <c r="H69" s="226" t="s">
        <v>749</v>
      </c>
      <c r="I69" s="227" t="s">
        <v>899</v>
      </c>
      <c r="J69" s="16" t="s">
        <v>902</v>
      </c>
      <c r="K69" s="226" t="s">
        <v>739</v>
      </c>
      <c r="L69" s="226" t="s">
        <v>740</v>
      </c>
      <c r="M69" s="219" t="s">
        <v>751</v>
      </c>
      <c r="N69" s="219"/>
      <c r="O69" s="219" t="s">
        <v>900</v>
      </c>
      <c r="P69" s="228"/>
      <c r="Q69" s="228"/>
      <c r="R69" s="228"/>
      <c r="S69" s="228"/>
      <c r="T69" s="228"/>
    </row>
    <row r="70" spans="2:20" s="215" customFormat="1" ht="210" x14ac:dyDescent="0.25">
      <c r="B70" s="213" t="s">
        <v>1030</v>
      </c>
      <c r="C70" s="189" t="s">
        <v>28</v>
      </c>
      <c r="D70" s="218" t="s">
        <v>805</v>
      </c>
      <c r="E70" s="225" t="s">
        <v>766</v>
      </c>
      <c r="F70" s="219" t="s">
        <v>720</v>
      </c>
      <c r="G70" s="219" t="s">
        <v>721</v>
      </c>
      <c r="H70" s="226" t="s">
        <v>750</v>
      </c>
      <c r="I70" s="16" t="s">
        <v>938</v>
      </c>
      <c r="J70" s="16" t="s">
        <v>902</v>
      </c>
      <c r="K70" s="16" t="s">
        <v>748</v>
      </c>
      <c r="L70" s="16" t="s">
        <v>740</v>
      </c>
      <c r="M70" s="16" t="s">
        <v>386</v>
      </c>
      <c r="N70" s="16" t="s">
        <v>720</v>
      </c>
      <c r="O70" s="228"/>
      <c r="P70" s="228"/>
      <c r="Q70" s="228"/>
      <c r="R70" s="228"/>
      <c r="S70" s="228"/>
      <c r="T70" s="228"/>
    </row>
    <row r="71" spans="2:20" s="215" customFormat="1" ht="135" x14ac:dyDescent="0.25">
      <c r="B71" s="239"/>
      <c r="C71" s="240"/>
      <c r="D71" s="241" t="s">
        <v>805</v>
      </c>
      <c r="E71" s="242" t="s">
        <v>766</v>
      </c>
      <c r="F71" s="243" t="s">
        <v>940</v>
      </c>
      <c r="G71" s="243" t="s">
        <v>939</v>
      </c>
      <c r="H71" s="244" t="s">
        <v>750</v>
      </c>
      <c r="I71" s="245" t="s">
        <v>941</v>
      </c>
      <c r="J71" s="245" t="s">
        <v>902</v>
      </c>
      <c r="K71" s="245" t="s">
        <v>748</v>
      </c>
      <c r="L71" s="245" t="s">
        <v>740</v>
      </c>
      <c r="M71" s="245" t="s">
        <v>83</v>
      </c>
      <c r="N71" s="245"/>
      <c r="O71" s="240"/>
      <c r="P71" s="240"/>
      <c r="Q71" s="240"/>
      <c r="R71" s="240"/>
      <c r="S71" s="240"/>
      <c r="T71" s="240"/>
    </row>
    <row r="72" spans="2:20" s="215" customFormat="1" ht="31.9" customHeight="1" x14ac:dyDescent="0.25">
      <c r="B72" s="235" t="s">
        <v>1024</v>
      </c>
      <c r="C72" s="238"/>
      <c r="D72" s="238"/>
      <c r="E72" s="238"/>
      <c r="F72" s="238"/>
      <c r="G72" s="238"/>
      <c r="H72" s="238"/>
      <c r="I72" s="238"/>
      <c r="J72" s="238"/>
      <c r="K72" s="238"/>
      <c r="L72" s="238"/>
      <c r="M72" s="238"/>
      <c r="N72" s="238"/>
      <c r="O72" s="238"/>
      <c r="P72" s="253"/>
      <c r="Q72" s="253"/>
      <c r="R72" s="253"/>
      <c r="S72" s="253"/>
      <c r="T72" s="254"/>
    </row>
    <row r="73" spans="2:20" s="215" customFormat="1" ht="79.150000000000006" customHeight="1" x14ac:dyDescent="0.25">
      <c r="B73" s="246" t="s">
        <v>1025</v>
      </c>
      <c r="C73" s="247" t="s">
        <v>970</v>
      </c>
      <c r="D73" s="248" t="s">
        <v>959</v>
      </c>
      <c r="E73" s="249" t="s">
        <v>925</v>
      </c>
      <c r="F73" s="250" t="s">
        <v>972</v>
      </c>
      <c r="G73" s="250" t="s">
        <v>971</v>
      </c>
      <c r="H73" s="250" t="s">
        <v>750</v>
      </c>
      <c r="I73" s="251" t="s">
        <v>973</v>
      </c>
      <c r="J73" s="251" t="s">
        <v>902</v>
      </c>
      <c r="K73" s="250" t="s">
        <v>748</v>
      </c>
      <c r="L73" s="248" t="s">
        <v>743</v>
      </c>
      <c r="M73" s="251" t="s">
        <v>386</v>
      </c>
      <c r="N73" s="250" t="s">
        <v>387</v>
      </c>
      <c r="O73" s="250"/>
      <c r="P73" s="252"/>
      <c r="Q73" s="252"/>
      <c r="R73" s="252"/>
      <c r="S73" s="252"/>
      <c r="T73" s="252"/>
    </row>
    <row r="74" spans="2:20" s="215" customFormat="1" ht="79.150000000000006" customHeight="1" x14ac:dyDescent="0.25">
      <c r="B74" s="213"/>
      <c r="C74" s="189"/>
      <c r="D74" s="218" t="s">
        <v>959</v>
      </c>
      <c r="E74" s="220" t="s">
        <v>929</v>
      </c>
      <c r="F74" s="219" t="s">
        <v>974</v>
      </c>
      <c r="G74" s="219" t="s">
        <v>975</v>
      </c>
      <c r="H74" s="219" t="s">
        <v>750</v>
      </c>
      <c r="I74" s="16" t="s">
        <v>973</v>
      </c>
      <c r="J74" s="16" t="s">
        <v>902</v>
      </c>
      <c r="K74" s="219" t="s">
        <v>748</v>
      </c>
      <c r="L74" s="218" t="s">
        <v>743</v>
      </c>
      <c r="M74" s="16" t="s">
        <v>386</v>
      </c>
      <c r="N74" s="219" t="s">
        <v>387</v>
      </c>
      <c r="O74" s="219"/>
      <c r="P74" s="228"/>
      <c r="Q74" s="228"/>
      <c r="R74" s="228"/>
      <c r="S74" s="228"/>
      <c r="T74" s="228"/>
    </row>
    <row r="75" spans="2:20" s="215" customFormat="1" ht="79.150000000000006" customHeight="1" x14ac:dyDescent="0.25">
      <c r="B75" s="213"/>
      <c r="C75" s="189"/>
      <c r="D75" s="218" t="s">
        <v>959</v>
      </c>
      <c r="E75" s="217" t="s">
        <v>991</v>
      </c>
      <c r="F75" s="218" t="s">
        <v>963</v>
      </c>
      <c r="G75" s="218" t="s">
        <v>964</v>
      </c>
      <c r="H75" s="218" t="s">
        <v>749</v>
      </c>
      <c r="I75" s="218" t="s">
        <v>749</v>
      </c>
      <c r="J75" s="16" t="s">
        <v>902</v>
      </c>
      <c r="K75" s="219" t="s">
        <v>748</v>
      </c>
      <c r="L75" s="218" t="s">
        <v>743</v>
      </c>
      <c r="M75" s="16" t="s">
        <v>386</v>
      </c>
      <c r="N75" s="219" t="s">
        <v>387</v>
      </c>
      <c r="O75" s="218"/>
      <c r="P75" s="228"/>
      <c r="Q75" s="228"/>
      <c r="R75" s="228"/>
      <c r="S75" s="228"/>
      <c r="T75" s="228"/>
    </row>
    <row r="76" spans="2:20" s="215" customFormat="1" ht="79.150000000000006" customHeight="1" x14ac:dyDescent="0.25">
      <c r="B76" s="213"/>
      <c r="C76" s="189"/>
      <c r="D76" s="218" t="s">
        <v>959</v>
      </c>
      <c r="E76" s="220" t="s">
        <v>992</v>
      </c>
      <c r="F76" s="219" t="s">
        <v>989</v>
      </c>
      <c r="G76" s="219" t="s">
        <v>990</v>
      </c>
      <c r="H76" s="219" t="s">
        <v>749</v>
      </c>
      <c r="I76" s="229"/>
      <c r="J76" s="16" t="s">
        <v>902</v>
      </c>
      <c r="K76" s="219" t="s">
        <v>748</v>
      </c>
      <c r="L76" s="219" t="s">
        <v>743</v>
      </c>
      <c r="M76" s="16" t="s">
        <v>386</v>
      </c>
      <c r="N76" s="219" t="s">
        <v>387</v>
      </c>
      <c r="O76" s="219"/>
      <c r="P76" s="228"/>
      <c r="Q76" s="228"/>
      <c r="R76" s="228"/>
      <c r="S76" s="228"/>
      <c r="T76" s="228"/>
    </row>
    <row r="77" spans="2:20" s="215" customFormat="1" ht="79.150000000000006" customHeight="1" x14ac:dyDescent="0.25">
      <c r="B77" s="213"/>
      <c r="C77" s="189"/>
      <c r="D77" s="218" t="s">
        <v>959</v>
      </c>
      <c r="E77" s="220" t="s">
        <v>918</v>
      </c>
      <c r="F77" s="219" t="s">
        <v>993</v>
      </c>
      <c r="G77" s="219" t="s">
        <v>994</v>
      </c>
      <c r="H77" s="219" t="s">
        <v>749</v>
      </c>
      <c r="I77" s="229"/>
      <c r="J77" s="16" t="s">
        <v>902</v>
      </c>
      <c r="K77" s="219" t="s">
        <v>748</v>
      </c>
      <c r="L77" s="219" t="s">
        <v>743</v>
      </c>
      <c r="M77" s="219" t="s">
        <v>164</v>
      </c>
      <c r="N77" s="221"/>
      <c r="O77" s="219"/>
      <c r="P77" s="228"/>
      <c r="Q77" s="228"/>
      <c r="R77" s="228"/>
      <c r="S77" s="228"/>
      <c r="T77" s="228"/>
    </row>
    <row r="78" spans="2:20" s="215" customFormat="1" ht="79.150000000000006" customHeight="1" x14ac:dyDescent="0.25">
      <c r="B78" s="213"/>
      <c r="C78" s="189"/>
      <c r="D78" s="218" t="s">
        <v>959</v>
      </c>
      <c r="E78" s="220" t="s">
        <v>1016</v>
      </c>
      <c r="F78" s="219" t="s">
        <v>1014</v>
      </c>
      <c r="G78" s="219" t="s">
        <v>1015</v>
      </c>
      <c r="H78" s="219" t="s">
        <v>749</v>
      </c>
      <c r="I78" s="229"/>
      <c r="J78" s="16" t="s">
        <v>902</v>
      </c>
      <c r="K78" s="219" t="s">
        <v>746</v>
      </c>
      <c r="L78" s="219" t="s">
        <v>743</v>
      </c>
      <c r="M78" s="219" t="s">
        <v>83</v>
      </c>
      <c r="N78" s="221"/>
      <c r="O78" s="219"/>
      <c r="P78" s="228"/>
      <c r="Q78" s="228"/>
      <c r="R78" s="228"/>
      <c r="S78" s="228"/>
      <c r="T78" s="228"/>
    </row>
    <row r="79" spans="2:20" s="215" customFormat="1" ht="79.150000000000006" customHeight="1" x14ac:dyDescent="0.25">
      <c r="B79" s="213"/>
      <c r="C79" s="189"/>
      <c r="D79" s="218" t="s">
        <v>959</v>
      </c>
      <c r="E79" s="220" t="s">
        <v>1017</v>
      </c>
      <c r="F79" s="219" t="s">
        <v>1018</v>
      </c>
      <c r="G79" s="219" t="s">
        <v>1019</v>
      </c>
      <c r="H79" s="219" t="s">
        <v>750</v>
      </c>
      <c r="I79" s="229"/>
      <c r="J79" s="16" t="s">
        <v>902</v>
      </c>
      <c r="K79" s="219" t="s">
        <v>746</v>
      </c>
      <c r="L79" s="219" t="s">
        <v>740</v>
      </c>
      <c r="M79" s="219" t="s">
        <v>164</v>
      </c>
      <c r="N79" s="221"/>
      <c r="O79" s="219"/>
      <c r="P79" s="228"/>
      <c r="Q79" s="228"/>
      <c r="R79" s="228"/>
      <c r="S79" s="228"/>
      <c r="T79" s="228"/>
    </row>
    <row r="80" spans="2:20" s="215" customFormat="1" ht="79.150000000000006" customHeight="1" x14ac:dyDescent="0.25">
      <c r="B80" s="213" t="s">
        <v>1026</v>
      </c>
      <c r="C80" s="189" t="s">
        <v>976</v>
      </c>
      <c r="D80" s="218" t="s">
        <v>959</v>
      </c>
      <c r="E80" s="220" t="s">
        <v>979</v>
      </c>
      <c r="F80" s="219" t="s">
        <v>977</v>
      </c>
      <c r="G80" s="219" t="s">
        <v>978</v>
      </c>
      <c r="H80" s="219" t="s">
        <v>750</v>
      </c>
      <c r="I80" s="16" t="s">
        <v>981</v>
      </c>
      <c r="J80" s="16" t="s">
        <v>902</v>
      </c>
      <c r="K80" s="219" t="s">
        <v>746</v>
      </c>
      <c r="L80" s="219" t="s">
        <v>980</v>
      </c>
      <c r="M80" s="219" t="s">
        <v>452</v>
      </c>
      <c r="N80" s="230"/>
      <c r="O80" s="219"/>
      <c r="P80" s="228"/>
      <c r="Q80" s="228"/>
      <c r="R80" s="228"/>
      <c r="S80" s="228"/>
      <c r="T80" s="228"/>
    </row>
    <row r="81" spans="2:20" s="215" customFormat="1" ht="79.150000000000006" customHeight="1" x14ac:dyDescent="0.25">
      <c r="B81" s="213"/>
      <c r="C81" s="189"/>
      <c r="D81" s="218" t="s">
        <v>959</v>
      </c>
      <c r="E81" s="220" t="s">
        <v>1001</v>
      </c>
      <c r="F81" s="219" t="s">
        <v>986</v>
      </c>
      <c r="G81" s="219" t="s">
        <v>987</v>
      </c>
      <c r="H81" s="219" t="s">
        <v>749</v>
      </c>
      <c r="I81" s="229"/>
      <c r="J81" s="16" t="s">
        <v>902</v>
      </c>
      <c r="K81" s="219" t="s">
        <v>739</v>
      </c>
      <c r="L81" s="219" t="s">
        <v>980</v>
      </c>
      <c r="M81" s="230" t="s">
        <v>988</v>
      </c>
      <c r="N81" s="221"/>
      <c r="O81" s="219"/>
      <c r="P81" s="228"/>
      <c r="Q81" s="228"/>
      <c r="R81" s="228"/>
      <c r="S81" s="228"/>
      <c r="T81" s="228"/>
    </row>
    <row r="82" spans="2:20" s="215" customFormat="1" ht="79.150000000000006" customHeight="1" x14ac:dyDescent="0.25">
      <c r="B82" s="213"/>
      <c r="C82" s="189"/>
      <c r="D82" s="218" t="s">
        <v>959</v>
      </c>
      <c r="E82" s="220" t="s">
        <v>1002</v>
      </c>
      <c r="F82" s="219" t="s">
        <v>995</v>
      </c>
      <c r="G82" s="219" t="s">
        <v>996</v>
      </c>
      <c r="H82" s="219" t="s">
        <v>749</v>
      </c>
      <c r="I82" s="229"/>
      <c r="J82" s="16" t="s">
        <v>902</v>
      </c>
      <c r="K82" s="219" t="s">
        <v>739</v>
      </c>
      <c r="L82" s="219"/>
      <c r="M82" s="219" t="s">
        <v>164</v>
      </c>
      <c r="N82" s="221"/>
      <c r="O82" s="219"/>
      <c r="P82" s="228"/>
      <c r="Q82" s="228"/>
      <c r="R82" s="228"/>
      <c r="S82" s="228"/>
      <c r="T82" s="228"/>
    </row>
    <row r="83" spans="2:20" s="215" customFormat="1" ht="79.150000000000006" customHeight="1" x14ac:dyDescent="0.25">
      <c r="B83" s="213"/>
      <c r="C83" s="228"/>
      <c r="D83" s="218" t="s">
        <v>959</v>
      </c>
      <c r="E83" s="220" t="s">
        <v>1008</v>
      </c>
      <c r="F83" s="219" t="s">
        <v>999</v>
      </c>
      <c r="G83" s="219" t="s">
        <v>1000</v>
      </c>
      <c r="H83" s="219" t="s">
        <v>749</v>
      </c>
      <c r="I83" s="229"/>
      <c r="J83" s="16" t="s">
        <v>902</v>
      </c>
      <c r="K83" s="219" t="s">
        <v>739</v>
      </c>
      <c r="L83" s="219"/>
      <c r="M83" s="219" t="s">
        <v>164</v>
      </c>
      <c r="N83" s="221"/>
      <c r="O83" s="219"/>
      <c r="P83" s="228"/>
      <c r="Q83" s="228"/>
      <c r="R83" s="228"/>
      <c r="S83" s="228"/>
      <c r="T83" s="228"/>
    </row>
    <row r="84" spans="2:20" s="215" customFormat="1" ht="79.150000000000006" customHeight="1" x14ac:dyDescent="0.25">
      <c r="B84" s="213"/>
      <c r="C84" s="228"/>
      <c r="D84" s="218" t="s">
        <v>959</v>
      </c>
      <c r="E84" s="220" t="s">
        <v>1009</v>
      </c>
      <c r="F84" s="219" t="s">
        <v>1005</v>
      </c>
      <c r="G84" s="219" t="s">
        <v>1006</v>
      </c>
      <c r="H84" s="219" t="s">
        <v>750</v>
      </c>
      <c r="I84" s="229"/>
      <c r="J84" s="16" t="s">
        <v>902</v>
      </c>
      <c r="K84" s="219" t="s">
        <v>739</v>
      </c>
      <c r="L84" s="219"/>
      <c r="M84" s="219" t="s">
        <v>164</v>
      </c>
      <c r="N84" s="221"/>
      <c r="O84" s="219"/>
      <c r="P84" s="228"/>
      <c r="Q84" s="228"/>
      <c r="R84" s="228"/>
      <c r="S84" s="228"/>
      <c r="T84" s="228"/>
    </row>
    <row r="85" spans="2:20" s="215" customFormat="1" ht="79.150000000000006" customHeight="1" x14ac:dyDescent="0.25">
      <c r="B85" s="213"/>
      <c r="C85" s="228"/>
      <c r="D85" s="218" t="s">
        <v>959</v>
      </c>
      <c r="E85" s="220" t="s">
        <v>1010</v>
      </c>
      <c r="F85" s="219" t="s">
        <v>1031</v>
      </c>
      <c r="G85" s="219" t="s">
        <v>1007</v>
      </c>
      <c r="H85" s="219" t="s">
        <v>750</v>
      </c>
      <c r="I85" s="229"/>
      <c r="J85" s="16" t="s">
        <v>902</v>
      </c>
      <c r="K85" s="219" t="s">
        <v>739</v>
      </c>
      <c r="L85" s="219"/>
      <c r="M85" s="219" t="s">
        <v>164</v>
      </c>
      <c r="N85" s="221"/>
      <c r="O85" s="219"/>
      <c r="P85" s="228"/>
      <c r="Q85" s="228"/>
      <c r="R85" s="228"/>
      <c r="S85" s="228"/>
      <c r="T85" s="228"/>
    </row>
    <row r="86" spans="2:20" s="215" customFormat="1" ht="79.150000000000006" customHeight="1" x14ac:dyDescent="0.25">
      <c r="B86" s="213"/>
      <c r="C86" s="189"/>
      <c r="D86" s="218" t="s">
        <v>959</v>
      </c>
      <c r="E86" s="220" t="s">
        <v>1003</v>
      </c>
      <c r="F86" s="219" t="s">
        <v>997</v>
      </c>
      <c r="G86" s="219" t="s">
        <v>998</v>
      </c>
      <c r="H86" s="219" t="s">
        <v>750</v>
      </c>
      <c r="I86" s="229"/>
      <c r="J86" s="16" t="s">
        <v>902</v>
      </c>
      <c r="K86" s="219" t="s">
        <v>739</v>
      </c>
      <c r="L86" s="219"/>
      <c r="M86" s="219" t="s">
        <v>386</v>
      </c>
      <c r="N86" s="221"/>
      <c r="O86" s="219"/>
      <c r="P86" s="228"/>
      <c r="Q86" s="228"/>
      <c r="R86" s="228"/>
      <c r="S86" s="228"/>
      <c r="T86" s="228"/>
    </row>
    <row r="87" spans="2:20" s="215" customFormat="1" ht="79.150000000000006" customHeight="1" x14ac:dyDescent="0.25">
      <c r="B87" s="213"/>
      <c r="C87" s="189"/>
      <c r="D87" s="218" t="s">
        <v>959</v>
      </c>
      <c r="E87" s="220" t="s">
        <v>1020</v>
      </c>
      <c r="F87" s="219" t="s">
        <v>1021</v>
      </c>
      <c r="G87" s="219" t="s">
        <v>1022</v>
      </c>
      <c r="H87" s="219" t="s">
        <v>750</v>
      </c>
      <c r="I87" s="229"/>
      <c r="J87" s="16" t="s">
        <v>902</v>
      </c>
      <c r="K87" s="219" t="s">
        <v>739</v>
      </c>
      <c r="L87" s="219"/>
      <c r="M87" s="219" t="s">
        <v>164</v>
      </c>
      <c r="N87" s="221"/>
      <c r="O87" s="219"/>
      <c r="P87" s="228"/>
      <c r="Q87" s="228"/>
      <c r="R87" s="228"/>
      <c r="S87" s="228"/>
      <c r="T87" s="228"/>
    </row>
    <row r="88" spans="2:20" s="215" customFormat="1" ht="54.6" customHeight="1" x14ac:dyDescent="0.25">
      <c r="B88" s="213" t="s">
        <v>1027</v>
      </c>
      <c r="C88" s="189" t="s">
        <v>982</v>
      </c>
      <c r="D88" s="218" t="s">
        <v>959</v>
      </c>
      <c r="E88" s="220" t="s">
        <v>983</v>
      </c>
      <c r="F88" s="219" t="s">
        <v>984</v>
      </c>
      <c r="G88" s="219" t="s">
        <v>750</v>
      </c>
      <c r="H88" s="229"/>
      <c r="I88" s="219" t="s">
        <v>749</v>
      </c>
      <c r="J88" s="16" t="s">
        <v>902</v>
      </c>
      <c r="K88" s="219" t="s">
        <v>740</v>
      </c>
      <c r="L88" s="219"/>
      <c r="M88" s="219" t="s">
        <v>985</v>
      </c>
      <c r="N88" s="230"/>
      <c r="O88" s="228"/>
      <c r="P88" s="228"/>
      <c r="Q88" s="228"/>
      <c r="R88" s="228"/>
      <c r="S88" s="228"/>
      <c r="T88" s="228"/>
    </row>
    <row r="89" spans="2:20" s="215" customFormat="1" ht="54.6" customHeight="1" x14ac:dyDescent="0.25">
      <c r="B89" s="213" t="s">
        <v>23</v>
      </c>
      <c r="C89" s="189" t="s">
        <v>1011</v>
      </c>
      <c r="D89" s="218" t="s">
        <v>959</v>
      </c>
      <c r="E89" s="220" t="s">
        <v>921</v>
      </c>
      <c r="F89" s="219" t="s">
        <v>1012</v>
      </c>
      <c r="G89" s="219" t="s">
        <v>1013</v>
      </c>
      <c r="H89" s="219" t="s">
        <v>749</v>
      </c>
      <c r="I89" s="229"/>
      <c r="J89" s="16" t="s">
        <v>902</v>
      </c>
      <c r="K89" s="219" t="s">
        <v>739</v>
      </c>
      <c r="L89" s="219" t="s">
        <v>743</v>
      </c>
      <c r="M89" s="219" t="s">
        <v>83</v>
      </c>
      <c r="N89" s="221"/>
      <c r="O89" s="219"/>
      <c r="P89" s="228"/>
      <c r="Q89" s="228"/>
      <c r="R89" s="228"/>
      <c r="S89" s="228"/>
      <c r="T89" s="228"/>
    </row>
    <row r="90" spans="2:20" x14ac:dyDescent="0.25">
      <c r="K90" s="5"/>
      <c r="L90" s="5"/>
      <c r="N90" s="28"/>
    </row>
    <row r="91" spans="2:20" x14ac:dyDescent="0.25">
      <c r="K91" s="5"/>
      <c r="L91" s="5"/>
      <c r="N91" s="28"/>
    </row>
  </sheetData>
  <mergeCells count="1">
    <mergeCell ref="P7:Q7"/>
  </mergeCells>
  <dataValidations xWindow="1610" yWindow="729" count="2">
    <dataValidation type="list" errorStyle="warning" allowBlank="1" showInputMessage="1" showErrorMessage="1" errorTitle="Solo seleccionar opciones " error="Solo para eventos de participación ciudadana ó rendición de cuentas." promptTitle="Elegir opción" prompt="Celda para seleccionar tipo de evento de participación ciudadana ó rendición de cuentas únicamente." sqref="N8:N24 M81 N73:N82 N84:N89 N26:N71">
      <formula1>INDIRECT($M8)</formula1>
    </dataValidation>
    <dataValidation type="list" errorStyle="warning" allowBlank="1" showInputMessage="1" showErrorMessage="1" errorTitle="Solo seleccionar opciones " error="Solo para eventos de participación ciudadana ó rendición de cuentas." promptTitle="Elegir opción" prompt="Celda para seleccionar tipo de evento de participación ciudadana ó rendición de cuentas únicamente." sqref="N83">
      <formula1>INDIRECT($N83)</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1610" yWindow="729" count="30">
        <x14:dataValidation type="list" allowBlank="1" showInputMessage="1" showErrorMessage="1" errorTitle="Opción incorrecta" error="Debe seleccionar una de las opciones de Tipo de Evento" promptTitle="Asignar Tipo de Evento" prompt="Seleccionar entre las opciones de Tipo de Evento">
          <x14:formula1>
            <xm:f>Variables!$O$132:$O$138</xm:f>
          </x14:formula1>
          <xm:sqref>M17:M22 M27 M73:M76 M63 M70:M71</xm:sqref>
        </x14:dataValidation>
        <x14:dataValidation type="list" allowBlank="1" showInputMessage="1" showErrorMessage="1" promptTitle="Comercio Industria ó Turismo" prompt="Seleccione si el evento se ejecuta en el marco del Sector Comercio, Industria y Turismo.">
          <x14:formula1>
            <xm:f>Variables!$T$132:$T$135</xm:f>
          </x14:formula1>
          <xm:sqref>K17:K22 K27 K70:K71</xm:sqref>
        </x14:dataValidation>
        <x14:dataValidation type="list" allowBlank="1" showInputMessage="1" showErrorMessage="1" promptTitle="Evento Regional ó Nacional" prompt="Seleccionar si el evento es de carácter nacional ó regional ">
          <x14:formula1>
            <xm:f>Variables!$U$132:$U$133</xm:f>
          </x14:formula1>
          <xm:sqref>L17:L22 L27 L70:L71</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14:formula1>
            <xm:f>Variables!$S$132:$S$137</xm:f>
          </x14:formula1>
          <xm:sqref>H70:H71 H27 H17:H22</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14:formula1>
            <xm:f>[1]Variables!#REF!</xm:f>
          </x14:formula1>
          <xm:sqref>H57:H62 H23:H24 H9:H12</xm:sqref>
        </x14:dataValidation>
        <x14:dataValidation type="list" allowBlank="1" showInputMessage="1" showErrorMessage="1" promptTitle="Evento Regional ó Nacional" prompt="Seleccionar si el evento es de carácter nacional ó regional ">
          <x14:formula1>
            <xm:f>[1]Variables!#REF!</xm:f>
          </x14:formula1>
          <xm:sqref>L23:L25 L57:L62 L12</xm:sqref>
        </x14:dataValidation>
        <x14:dataValidation type="list" allowBlank="1" showInputMessage="1" showErrorMessage="1" promptTitle="Comercio Industria ó Turismo" prompt="Seleccione si el evento se ejecuta en el marco del Sector Comercio, Industria y Turismo.">
          <x14:formula1>
            <xm:f>[1]Variables!#REF!</xm:f>
          </x14:formula1>
          <xm:sqref>K23:K24 K57:K62 K12</xm:sqref>
        </x14:dataValidation>
        <x14:dataValidation type="list" allowBlank="1" showInputMessage="1" showErrorMessage="1" errorTitle="Opción incorrecta" error="Debe seleccionar una de las opciones de Tipo de Evento" promptTitle="Asignar Tipo de Evento" prompt="Seleccionar entre las opciones de Tipo de Evento">
          <x14:formula1>
            <xm:f>[1]Variables!#REF!</xm:f>
          </x14:formula1>
          <xm:sqref>M23:M24 M57:M62 M9:M12</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14:formula1>
            <xm:f>[2]Variables!#REF!</xm:f>
          </x14:formula1>
          <xm:sqref>H13:H15</xm:sqref>
        </x14:dataValidation>
        <x14:dataValidation type="list" allowBlank="1" showInputMessage="1" showErrorMessage="1" promptTitle="Evento Regional ó Nacional" prompt="Seleccionar si el evento es de carácter nacional ó regional ">
          <x14:formula1>
            <xm:f>[2]Variables!#REF!</xm:f>
          </x14:formula1>
          <xm:sqref>L13:L15</xm:sqref>
        </x14:dataValidation>
        <x14:dataValidation type="list" allowBlank="1" showInputMessage="1" showErrorMessage="1" promptTitle="Comercio Industria ó Turismo" prompt="Seleccione si el evento se ejecuta en el marco del Sector Comercio, Industria y Turismo.">
          <x14:formula1>
            <xm:f>[2]Variables!#REF!</xm:f>
          </x14:formula1>
          <xm:sqref>K13:K15</xm:sqref>
        </x14:dataValidation>
        <x14:dataValidation type="list" allowBlank="1" showInputMessage="1" showErrorMessage="1" errorTitle="Opción incorrecta" error="Debe seleccionar una de las opciones de Tipo de Evento" promptTitle="Asignar Tipo de Evento" prompt="Seleccionar entre las opciones de Tipo de Evento">
          <x14:formula1>
            <xm:f>[2]Variables!#REF!</xm:f>
          </x14:formula1>
          <xm:sqref>M13:M15</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14:formula1>
            <xm:f>[3]Variables!#REF!</xm:f>
          </x14:formula1>
          <xm:sqref>H28:H56</xm:sqref>
        </x14:dataValidation>
        <x14:dataValidation type="list" allowBlank="1" showInputMessage="1" showErrorMessage="1" promptTitle="Evento Regional ó Nacional" prompt="Seleccionar si el evento es de carácter nacional ó regional ">
          <x14:formula1>
            <xm:f>[3]Variables!#REF!</xm:f>
          </x14:formula1>
          <xm:sqref>L28:L54</xm:sqref>
        </x14:dataValidation>
        <x14:dataValidation type="list" allowBlank="1" showInputMessage="1" showErrorMessage="1" promptTitle="Comercio Industria ó Turismo" prompt="Seleccione si el evento se ejecuta en el marco del Sector Comercio, Industria y Turismo.">
          <x14:formula1>
            <xm:f>[3]Variables!#REF!</xm:f>
          </x14:formula1>
          <xm:sqref>K28:K54</xm:sqref>
        </x14:dataValidation>
        <x14:dataValidation type="list" allowBlank="1" showInputMessage="1" showErrorMessage="1" errorTitle="Opción incorrecta" error="Debe seleccionar una de las opciones de Tipo de Evento" promptTitle="Asignar Tipo de Evento" prompt="Seleccionar entre las opciones de Tipo de Evento">
          <x14:formula1>
            <xm:f>[3]Variables!#REF!</xm:f>
          </x14:formula1>
          <xm:sqref>M28:M54 M56</xm:sqref>
        </x14:dataValidation>
        <x14:dataValidation type="list" allowBlank="1" showInputMessage="1" showErrorMessage="1" errorTitle="Opción incorrecta" error="Debe seleccionar una de las opciones de Tipo de Evento" promptTitle="Asignar Tipo de Evento" prompt="Seleccionar entre las opciones de Tipo de Evento">
          <x14:formula1>
            <xm:f>[4]Variables!#REF!</xm:f>
          </x14:formula1>
          <xm:sqref>M16</xm:sqref>
        </x14:dataValidation>
        <x14:dataValidation type="list" allowBlank="1" showInputMessage="1" showErrorMessage="1" errorTitle="Seleccionar Evento" error="Por favor seleccionar evento nacional o regional." promptTitle="Evento Regional ó Nacional" prompt="Seleccionar si el evento es de carácter nacional ó regional ">
          <x14:formula1>
            <xm:f>[4]Variables!#REF!</xm:f>
          </x14:formula1>
          <xm:sqref>L16</xm:sqref>
        </x14:dataValidation>
        <x14:dataValidation type="list" allowBlank="1" showInputMessage="1" showErrorMessage="1" promptTitle="Comercio Industria ó Turismo" prompt="Seleccione si el evento se ejecuta en el marco del Sector Comercio, Industria ó Turismo, o es de carácter transversal al Sector.">
          <x14:formula1>
            <xm:f>[4]Variables!#REF!</xm:f>
          </x14:formula1>
          <xm:sqref>K16</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14:formula1>
            <xm:f>[4]Variables!#REF!</xm:f>
          </x14:formula1>
          <xm:sqref>H16</xm:sqref>
        </x14:dataValidation>
        <x14:dataValidation type="list" allowBlank="1" showInputMessage="1" showErrorMessage="1" errorTitle="Opción incorrecta" error="Debe seleccionar una de las opciones de Tipo de Evento" promptTitle="Asignar Tipo de Evento" prompt="Seleccionar entre las opciones de Tipo de Evento">
          <x14:formula1>
            <xm:f>[5]Variables!#REF!</xm:f>
          </x14:formula1>
          <xm:sqref>M64:M69</xm:sqref>
        </x14:dataValidation>
        <x14:dataValidation type="list" allowBlank="1" showInputMessage="1" showErrorMessage="1" promptTitle="Comercio Industria ó Turismo" prompt="Seleccione si el evento se ejecuta en el marco del Sector Comercio, Industria y Turismo.">
          <x14:formula1>
            <xm:f>[5]Variables!#REF!</xm:f>
          </x14:formula1>
          <xm:sqref>K63:K69</xm:sqref>
        </x14:dataValidation>
        <x14:dataValidation type="list" allowBlank="1" showInputMessage="1" showErrorMessage="1" promptTitle="Evento Regional ó Nacional" prompt="Seleccionar si el evento es de carácter nacional ó regional ">
          <x14:formula1>
            <xm:f>[5]Variables!#REF!</xm:f>
          </x14:formula1>
          <xm:sqref>L63:L69</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14:formula1>
            <xm:f>[5]Variables!#REF!</xm:f>
          </x14:formula1>
          <xm:sqref>H63:H69</xm:sqref>
        </x14:dataValidation>
        <x14:dataValidation type="list" allowBlank="1" showInputMessage="1" showErrorMessage="1" errorTitle="Seleccionar Evento" error="Por favor seleccionar evento nacional o regional." promptTitle="Evento Regional ó Nacional" prompt="Seleccionar si el evento es de carácter nacional ó regional ">
          <x14:formula1>
            <xm:f>[1]Variables!#REF!</xm:f>
          </x14:formula1>
          <xm:sqref>L9:L11</xm:sqref>
        </x14:dataValidation>
        <x14:dataValidation type="list" allowBlank="1" showInputMessage="1" showErrorMessage="1" promptTitle="Comercio Industria ó Turismo" prompt="Seleccione si el evento se ejecuta en el marco del Sector Comercio, Industria ó Turismo, o es de carácter transversal al Sector.">
          <x14:formula1>
            <xm:f>[1]Variables!#REF!</xm:f>
          </x14:formula1>
          <xm:sqref>K9:K11</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14:formula1>
            <xm:f>[6]Variables!#REF!</xm:f>
          </x14:formula1>
          <xm:sqref>H26:I26 H8:I8 I9:I11 G88 I75 H89 I88 H73:H87</xm:sqref>
        </x14:dataValidation>
        <x14:dataValidation type="list" allowBlank="1" showInputMessage="1" showErrorMessage="1" promptTitle="Evento Regional ó Nacional" prompt="Seleccionar si el evento es de carácter nacional ó regional ">
          <x14:formula1>
            <xm:f>[6]Variables!#REF!</xm:f>
          </x14:formula1>
          <xm:sqref>L55:L56 L89 L73:L79 L8 L26 K88 L82:L87</xm:sqref>
        </x14:dataValidation>
        <x14:dataValidation type="list" allowBlank="1" showInputMessage="1" showErrorMessage="1" promptTitle="Comercio Industria ó Turismo" prompt="Seleccione si el evento se ejecuta en el marco del Sector Comercio, Industria y Turismo.">
          <x14:formula1>
            <xm:f>[6]Variables!#REF!</xm:f>
          </x14:formula1>
          <xm:sqref>K55:K56 K26 K89 K8 K73:K87</xm:sqref>
        </x14:dataValidation>
        <x14:dataValidation type="list" allowBlank="1" showInputMessage="1" showErrorMessage="1" errorTitle="Opción incorrecta" error="Debe seleccionar una de las opciones de Tipo de Evento" promptTitle="Asignar Tipo de Evento" prompt="Seleccionar entre las opciones de Tipo de Evento">
          <x14:formula1>
            <xm:f>[6]Variables!#REF!</xm:f>
          </x14:formula1>
          <xm:sqref>M89 M8 M26 M77:M80 M82:M87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BR144"/>
  <sheetViews>
    <sheetView topLeftCell="A127" zoomScale="66" zoomScaleNormal="66" workbookViewId="0">
      <selection activeCell="D144" sqref="D144"/>
    </sheetView>
  </sheetViews>
  <sheetFormatPr baseColWidth="10" defaultColWidth="11.42578125" defaultRowHeight="15" x14ac:dyDescent="0.25"/>
  <cols>
    <col min="1" max="1" width="2.42578125" customWidth="1"/>
    <col min="2" max="2" width="6" style="1" customWidth="1"/>
    <col min="3" max="3" width="34.42578125" style="1" customWidth="1"/>
    <col min="4" max="4" width="23.7109375" style="1" customWidth="1"/>
    <col min="5" max="5" width="15.28515625" style="1" customWidth="1"/>
    <col min="6" max="6" width="15.7109375" style="1" customWidth="1"/>
    <col min="7" max="7" width="12.28515625" style="1" customWidth="1"/>
    <col min="8" max="8" width="12.7109375" style="1" customWidth="1"/>
    <col min="9" max="9" width="25" style="5" customWidth="1"/>
    <col min="10" max="10" width="28.7109375" style="1" customWidth="1"/>
    <col min="11" max="11" width="22" style="1" customWidth="1"/>
    <col min="12" max="12" width="23.42578125" style="1" customWidth="1"/>
    <col min="13" max="13" width="19.42578125" style="5" customWidth="1"/>
    <col min="14" max="14" width="24" style="5" customWidth="1"/>
    <col min="15" max="15" width="47.28515625" style="5" customWidth="1"/>
    <col min="16" max="16" width="32" style="5" customWidth="1"/>
    <col min="17" max="17" width="80.42578125" customWidth="1"/>
    <col min="18" max="18" width="20.42578125" customWidth="1"/>
    <col min="19" max="19" width="28.28515625" style="12" customWidth="1"/>
    <col min="20" max="20" width="31.42578125" customWidth="1"/>
    <col min="21" max="21" width="21.28515625" style="1" customWidth="1"/>
    <col min="22" max="22" width="15.42578125" customWidth="1"/>
    <col min="23" max="23" width="11.28515625" style="12" customWidth="1"/>
    <col min="24" max="24" width="19.42578125" customWidth="1"/>
    <col min="25" max="25" width="11.28515625" style="12" customWidth="1"/>
    <col min="26" max="26" width="16.28515625" customWidth="1"/>
    <col min="27" max="27" width="14.28515625" style="12" customWidth="1"/>
    <col min="28" max="28" width="19" customWidth="1"/>
    <col min="29" max="29" width="14.28515625" style="12" customWidth="1"/>
    <col min="30" max="30" width="16.28515625" customWidth="1"/>
    <col min="31" max="31" width="10.7109375" style="1" customWidth="1"/>
    <col min="32" max="32" width="15" style="6" customWidth="1"/>
    <col min="33" max="33" width="10.7109375" style="1" customWidth="1"/>
    <col min="34" max="34" width="14.42578125" style="1" customWidth="1"/>
    <col min="35" max="35" width="10.7109375" style="1" customWidth="1"/>
    <col min="36" max="36" width="24.7109375" style="6" customWidth="1"/>
    <col min="37" max="37" width="15.42578125" style="1" customWidth="1"/>
    <col min="38" max="38" width="12.28515625" style="6" customWidth="1"/>
    <col min="39" max="39" width="14.28515625" style="1" customWidth="1"/>
    <col min="40" max="40" width="18.28515625" style="6" customWidth="1"/>
    <col min="41" max="41" width="17.42578125" style="1" customWidth="1"/>
    <col min="42" max="42" width="14.7109375" style="6" customWidth="1"/>
    <col min="43" max="43" width="13.28515625" style="1" customWidth="1"/>
    <col min="44" max="44" width="15.42578125" style="6" customWidth="1"/>
    <col min="45" max="45" width="15.7109375" style="1" customWidth="1"/>
    <col min="46" max="46" width="15.42578125" style="1" customWidth="1"/>
    <col min="47" max="47" width="17.42578125" style="1" customWidth="1"/>
    <col min="48" max="48" width="16.7109375" style="1" customWidth="1"/>
    <col min="49" max="49" width="15.7109375" style="6" customWidth="1"/>
    <col min="50" max="50" width="11" style="1" customWidth="1"/>
    <col min="51" max="51" width="13.7109375" style="6" customWidth="1"/>
    <col min="52" max="52" width="10.42578125" style="1" customWidth="1"/>
    <col min="53" max="53" width="14.28515625" style="6" customWidth="1"/>
    <col min="54" max="54" width="10.28515625" style="1" customWidth="1"/>
    <col min="55" max="55" width="16.42578125" style="6" customWidth="1"/>
    <col min="56" max="56" width="11.42578125" style="1" customWidth="1"/>
    <col min="57" max="57" width="15.28515625" style="6" customWidth="1"/>
    <col min="58" max="58" width="11.7109375" style="12" customWidth="1"/>
    <col min="59" max="59" width="11.42578125" style="7" customWidth="1"/>
    <col min="60" max="60" width="10.7109375" style="12" customWidth="1"/>
    <col min="61" max="61" width="12.42578125" style="7" customWidth="1"/>
    <col min="62" max="62" width="11.42578125" style="12" customWidth="1"/>
    <col min="63" max="63" width="12.28515625" style="7" customWidth="1"/>
    <col min="64" max="64" width="12.7109375" style="12" customWidth="1"/>
    <col min="65" max="65" width="15.42578125" style="13" customWidth="1"/>
    <col min="66" max="66" width="75.7109375" style="7" customWidth="1"/>
    <col min="67" max="68" width="21" style="7" customWidth="1"/>
    <col min="69" max="69" width="13.7109375" style="6" customWidth="1"/>
    <col min="70" max="70" width="38" customWidth="1"/>
  </cols>
  <sheetData>
    <row r="1" spans="2:70" ht="23.25" hidden="1" customHeight="1" x14ac:dyDescent="0.25">
      <c r="B1" s="281" t="s">
        <v>29</v>
      </c>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c r="AP1" s="282"/>
      <c r="AQ1" s="282"/>
      <c r="AR1" s="282"/>
      <c r="AS1" s="282"/>
      <c r="AT1" s="282"/>
      <c r="AU1" s="282"/>
      <c r="AV1" s="282"/>
      <c r="AW1" s="282"/>
      <c r="AX1" s="282"/>
      <c r="AY1" s="282"/>
      <c r="AZ1" s="282"/>
      <c r="BA1" s="282"/>
      <c r="BB1" s="282"/>
      <c r="BC1" s="282"/>
      <c r="BD1" s="282"/>
      <c r="BE1" s="282"/>
      <c r="BF1" s="282"/>
      <c r="BG1" s="282"/>
      <c r="BH1" s="282"/>
      <c r="BI1" s="282"/>
      <c r="BJ1" s="282"/>
      <c r="BK1" s="282"/>
      <c r="BL1" s="282"/>
      <c r="BM1" s="282"/>
      <c r="BN1" s="282"/>
      <c r="BO1" s="282"/>
      <c r="BP1" s="282"/>
      <c r="BQ1" s="282"/>
      <c r="BR1" s="282"/>
    </row>
    <row r="2" spans="2:70" hidden="1" x14ac:dyDescent="0.25">
      <c r="B2" s="281"/>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c r="AS2" s="282"/>
      <c r="AT2" s="282"/>
      <c r="AU2" s="282"/>
      <c r="AV2" s="282"/>
      <c r="AW2" s="282"/>
      <c r="AX2" s="282"/>
      <c r="AY2" s="282"/>
      <c r="AZ2" s="282"/>
      <c r="BA2" s="282"/>
      <c r="BB2" s="282"/>
      <c r="BC2" s="282"/>
      <c r="BD2" s="282"/>
      <c r="BE2" s="282"/>
      <c r="BF2" s="282"/>
      <c r="BG2" s="282"/>
      <c r="BH2" s="282"/>
      <c r="BI2" s="282"/>
      <c r="BJ2" s="282"/>
      <c r="BK2" s="282"/>
      <c r="BL2" s="282"/>
      <c r="BM2" s="282"/>
      <c r="BN2" s="282"/>
      <c r="BO2" s="282"/>
      <c r="BP2" s="282"/>
      <c r="BQ2" s="282"/>
      <c r="BR2" s="282"/>
    </row>
    <row r="3" spans="2:70" hidden="1" x14ac:dyDescent="0.25">
      <c r="B3" s="281"/>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c r="AO3" s="282"/>
      <c r="AP3" s="282"/>
      <c r="AQ3" s="282"/>
      <c r="AR3" s="282"/>
      <c r="AS3" s="282"/>
      <c r="AT3" s="282"/>
      <c r="AU3" s="282"/>
      <c r="AV3" s="282"/>
      <c r="AW3" s="282"/>
      <c r="AX3" s="282"/>
      <c r="AY3" s="282"/>
      <c r="AZ3" s="282"/>
      <c r="BA3" s="282"/>
      <c r="BB3" s="282"/>
      <c r="BC3" s="282"/>
      <c r="BD3" s="282"/>
      <c r="BE3" s="282"/>
      <c r="BF3" s="282"/>
      <c r="BG3" s="282"/>
      <c r="BH3" s="282"/>
      <c r="BI3" s="282"/>
      <c r="BJ3" s="282"/>
      <c r="BK3" s="282"/>
      <c r="BL3" s="282"/>
      <c r="BM3" s="282"/>
      <c r="BN3" s="282"/>
      <c r="BO3" s="282"/>
      <c r="BP3" s="282"/>
      <c r="BQ3" s="282"/>
      <c r="BR3" s="282"/>
    </row>
    <row r="4" spans="2:70" s="2" customFormat="1" ht="48" hidden="1" customHeight="1" x14ac:dyDescent="0.25">
      <c r="B4" s="277" t="s">
        <v>9</v>
      </c>
      <c r="C4" s="277" t="s">
        <v>10</v>
      </c>
      <c r="D4" s="277" t="s">
        <v>30</v>
      </c>
      <c r="E4" s="277" t="s">
        <v>31</v>
      </c>
      <c r="F4" s="277" t="s">
        <v>32</v>
      </c>
      <c r="G4" s="277" t="s">
        <v>33</v>
      </c>
      <c r="H4" s="277" t="s">
        <v>34</v>
      </c>
      <c r="I4" s="280" t="s">
        <v>11</v>
      </c>
      <c r="J4" s="277" t="s">
        <v>35</v>
      </c>
      <c r="K4" s="277" t="s">
        <v>36</v>
      </c>
      <c r="L4" s="278" t="s">
        <v>37</v>
      </c>
      <c r="M4" s="277" t="s">
        <v>38</v>
      </c>
      <c r="N4" s="277" t="s">
        <v>39</v>
      </c>
      <c r="O4" s="277" t="s">
        <v>18</v>
      </c>
      <c r="P4" s="277" t="s">
        <v>40</v>
      </c>
      <c r="Q4" s="277" t="s">
        <v>41</v>
      </c>
      <c r="R4" s="277" t="s">
        <v>42</v>
      </c>
      <c r="S4" s="277"/>
      <c r="T4" s="277" t="s">
        <v>43</v>
      </c>
      <c r="U4" s="277"/>
      <c r="V4" s="277" t="s">
        <v>44</v>
      </c>
      <c r="W4" s="277"/>
      <c r="X4" s="277" t="s">
        <v>45</v>
      </c>
      <c r="Y4" s="277"/>
      <c r="Z4" s="277" t="s">
        <v>46</v>
      </c>
      <c r="AA4" s="277"/>
      <c r="AB4" s="277" t="s">
        <v>47</v>
      </c>
      <c r="AC4" s="277"/>
      <c r="AD4" s="277" t="s">
        <v>48</v>
      </c>
      <c r="AE4" s="277"/>
      <c r="AF4" s="277" t="s">
        <v>49</v>
      </c>
      <c r="AG4" s="277"/>
      <c r="AH4" s="277" t="s">
        <v>50</v>
      </c>
      <c r="AI4" s="277"/>
      <c r="AJ4" s="277" t="s">
        <v>51</v>
      </c>
      <c r="AK4" s="277"/>
      <c r="AL4" s="277" t="s">
        <v>52</v>
      </c>
      <c r="AM4" s="277"/>
      <c r="AN4" s="277" t="s">
        <v>53</v>
      </c>
      <c r="AO4" s="277"/>
      <c r="AP4" s="277" t="s">
        <v>54</v>
      </c>
      <c r="AQ4" s="277"/>
      <c r="AR4" s="277" t="s">
        <v>55</v>
      </c>
      <c r="AS4" s="277"/>
      <c r="AT4" s="277" t="s">
        <v>56</v>
      </c>
      <c r="AU4" s="278" t="s">
        <v>57</v>
      </c>
      <c r="AV4" s="277" t="s">
        <v>58</v>
      </c>
      <c r="AW4" s="277" t="s">
        <v>59</v>
      </c>
      <c r="AX4" s="277"/>
      <c r="AY4" s="277" t="s">
        <v>60</v>
      </c>
      <c r="AZ4" s="277"/>
      <c r="BA4" s="277" t="s">
        <v>61</v>
      </c>
      <c r="BB4" s="277"/>
      <c r="BC4" s="277" t="s">
        <v>62</v>
      </c>
      <c r="BD4" s="277"/>
      <c r="BE4" s="277" t="s">
        <v>63</v>
      </c>
      <c r="BF4" s="277"/>
      <c r="BG4" s="277" t="s">
        <v>64</v>
      </c>
      <c r="BH4" s="277"/>
      <c r="BI4" s="277" t="s">
        <v>65</v>
      </c>
      <c r="BJ4" s="277"/>
      <c r="BK4" s="277" t="s">
        <v>66</v>
      </c>
      <c r="BL4" s="277"/>
      <c r="BM4" s="277" t="s">
        <v>67</v>
      </c>
      <c r="BN4" s="277" t="s">
        <v>19</v>
      </c>
      <c r="BO4" s="277" t="s">
        <v>20</v>
      </c>
      <c r="BP4" s="277" t="s">
        <v>68</v>
      </c>
      <c r="BQ4" s="277" t="s">
        <v>69</v>
      </c>
      <c r="BR4" s="277" t="s">
        <v>70</v>
      </c>
    </row>
    <row r="5" spans="2:70" s="2" customFormat="1" ht="24" hidden="1" x14ac:dyDescent="0.25">
      <c r="B5" s="277"/>
      <c r="C5" s="277"/>
      <c r="D5" s="277"/>
      <c r="E5" s="277"/>
      <c r="F5" s="277"/>
      <c r="G5" s="277"/>
      <c r="H5" s="277"/>
      <c r="I5" s="280"/>
      <c r="J5" s="277"/>
      <c r="K5" s="277"/>
      <c r="L5" s="279"/>
      <c r="M5" s="277"/>
      <c r="N5" s="277"/>
      <c r="O5" s="277"/>
      <c r="P5" s="277"/>
      <c r="Q5" s="277"/>
      <c r="R5" s="188" t="s">
        <v>71</v>
      </c>
      <c r="S5" s="188" t="s">
        <v>72</v>
      </c>
      <c r="T5" s="188" t="s">
        <v>71</v>
      </c>
      <c r="U5" s="188" t="s">
        <v>72</v>
      </c>
      <c r="V5" s="188" t="s">
        <v>71</v>
      </c>
      <c r="W5" s="188" t="s">
        <v>73</v>
      </c>
      <c r="X5" s="188" t="s">
        <v>71</v>
      </c>
      <c r="Y5" s="188" t="s">
        <v>74</v>
      </c>
      <c r="Z5" s="188" t="s">
        <v>71</v>
      </c>
      <c r="AA5" s="188" t="s">
        <v>74</v>
      </c>
      <c r="AB5" s="188" t="s">
        <v>71</v>
      </c>
      <c r="AC5" s="188" t="s">
        <v>73</v>
      </c>
      <c r="AD5" s="188" t="s">
        <v>71</v>
      </c>
      <c r="AE5" s="188" t="s">
        <v>74</v>
      </c>
      <c r="AF5" s="188" t="s">
        <v>71</v>
      </c>
      <c r="AG5" s="188" t="s">
        <v>75</v>
      </c>
      <c r="AH5" s="188" t="s">
        <v>71</v>
      </c>
      <c r="AI5" s="188" t="s">
        <v>75</v>
      </c>
      <c r="AJ5" s="188" t="s">
        <v>71</v>
      </c>
      <c r="AK5" s="188" t="s">
        <v>74</v>
      </c>
      <c r="AL5" s="188" t="s">
        <v>71</v>
      </c>
      <c r="AM5" s="188" t="s">
        <v>76</v>
      </c>
      <c r="AN5" s="188" t="s">
        <v>71</v>
      </c>
      <c r="AO5" s="188" t="s">
        <v>74</v>
      </c>
      <c r="AP5" s="188" t="s">
        <v>71</v>
      </c>
      <c r="AQ5" s="188" t="s">
        <v>72</v>
      </c>
      <c r="AR5" s="188" t="s">
        <v>71</v>
      </c>
      <c r="AS5" s="188" t="s">
        <v>74</v>
      </c>
      <c r="AT5" s="277"/>
      <c r="AU5" s="279"/>
      <c r="AV5" s="277"/>
      <c r="AW5" s="188" t="s">
        <v>71</v>
      </c>
      <c r="AX5" s="188" t="s">
        <v>74</v>
      </c>
      <c r="AY5" s="188" t="s">
        <v>71</v>
      </c>
      <c r="AZ5" s="188" t="s">
        <v>74</v>
      </c>
      <c r="BA5" s="188" t="s">
        <v>71</v>
      </c>
      <c r="BB5" s="188" t="s">
        <v>74</v>
      </c>
      <c r="BC5" s="188" t="s">
        <v>71</v>
      </c>
      <c r="BD5" s="188" t="s">
        <v>75</v>
      </c>
      <c r="BE5" s="188" t="s">
        <v>71</v>
      </c>
      <c r="BF5" s="188" t="s">
        <v>75</v>
      </c>
      <c r="BG5" s="188" t="s">
        <v>71</v>
      </c>
      <c r="BH5" s="188" t="s">
        <v>75</v>
      </c>
      <c r="BI5" s="188" t="s">
        <v>71</v>
      </c>
      <c r="BJ5" s="188" t="s">
        <v>75</v>
      </c>
      <c r="BK5" s="188" t="s">
        <v>71</v>
      </c>
      <c r="BL5" s="188" t="s">
        <v>75</v>
      </c>
      <c r="BM5" s="277"/>
      <c r="BN5" s="277"/>
      <c r="BO5" s="277"/>
      <c r="BP5" s="277"/>
      <c r="BQ5" s="277"/>
      <c r="BR5" s="277"/>
    </row>
    <row r="6" spans="2:70" ht="62.25" hidden="1" customHeight="1" x14ac:dyDescent="0.25">
      <c r="B6" s="47">
        <v>1</v>
      </c>
      <c r="C6" s="48" t="s">
        <v>77</v>
      </c>
      <c r="D6" s="49" t="s">
        <v>78</v>
      </c>
      <c r="E6" s="50">
        <v>85.3</v>
      </c>
      <c r="F6" s="50">
        <v>86.4</v>
      </c>
      <c r="G6" s="50">
        <v>88</v>
      </c>
      <c r="H6" s="50" t="s">
        <v>79</v>
      </c>
      <c r="I6" s="51" t="s">
        <v>80</v>
      </c>
      <c r="J6" s="52" t="s">
        <v>81</v>
      </c>
      <c r="K6" s="52"/>
      <c r="L6" s="52"/>
      <c r="M6" s="53" t="s">
        <v>82</v>
      </c>
      <c r="N6" s="53" t="s">
        <v>83</v>
      </c>
      <c r="O6" s="53"/>
      <c r="P6" s="54" t="s">
        <v>84</v>
      </c>
      <c r="Q6" s="34" t="s">
        <v>85</v>
      </c>
      <c r="R6" s="34" t="s">
        <v>86</v>
      </c>
      <c r="S6" s="55">
        <v>5</v>
      </c>
      <c r="T6" s="34" t="s">
        <v>43</v>
      </c>
      <c r="U6" s="55">
        <v>1</v>
      </c>
      <c r="V6" s="34"/>
      <c r="W6" s="55"/>
      <c r="X6" s="34"/>
      <c r="Y6" s="55"/>
      <c r="Z6" s="56"/>
      <c r="AA6" s="55"/>
      <c r="AB6" s="34"/>
      <c r="AC6" s="55"/>
      <c r="AD6" s="34"/>
      <c r="AE6" s="55"/>
      <c r="AF6" s="34"/>
      <c r="AG6" s="55"/>
      <c r="AH6" s="34"/>
      <c r="AI6" s="55"/>
      <c r="AJ6" s="34" t="s">
        <v>87</v>
      </c>
      <c r="AK6" s="55">
        <v>4</v>
      </c>
      <c r="AL6" s="34"/>
      <c r="AM6" s="55"/>
      <c r="AN6" s="34" t="s">
        <v>88</v>
      </c>
      <c r="AO6" s="55">
        <v>1</v>
      </c>
      <c r="AP6" s="34"/>
      <c r="AQ6" s="55"/>
      <c r="AR6" s="34" t="s">
        <v>89</v>
      </c>
      <c r="AS6" s="55">
        <v>2</v>
      </c>
      <c r="AT6" s="55">
        <v>11</v>
      </c>
      <c r="AU6" s="55"/>
      <c r="AV6" s="55"/>
      <c r="AW6" s="34"/>
      <c r="AX6" s="55"/>
      <c r="AY6" s="34"/>
      <c r="AZ6" s="55"/>
      <c r="BA6" s="34"/>
      <c r="BB6" s="55"/>
      <c r="BC6" s="34"/>
      <c r="BD6" s="55"/>
      <c r="BE6" s="34" t="s">
        <v>90</v>
      </c>
      <c r="BF6" s="55">
        <v>1</v>
      </c>
      <c r="BG6" s="34"/>
      <c r="BH6" s="55"/>
      <c r="BI6" s="34"/>
      <c r="BJ6" s="55"/>
      <c r="BK6" s="34"/>
      <c r="BL6" s="55"/>
      <c r="BM6" s="57">
        <f>+S6+U6+W6+Y6+AA6+AC6+AE6+AG6+AI6+AK6+AM6+AO6+AQ6+AS6+AT6+AX6+AZ6+BB6+BD6+BF6+BH6+BJ6+BL6</f>
        <v>25</v>
      </c>
      <c r="BN6" s="34" t="s">
        <v>91</v>
      </c>
      <c r="BO6"/>
      <c r="BP6"/>
      <c r="BQ6"/>
    </row>
    <row r="7" spans="2:70" ht="60.75" hidden="1" customHeight="1" x14ac:dyDescent="0.25">
      <c r="B7" s="47"/>
      <c r="C7" s="58"/>
      <c r="D7" s="5"/>
      <c r="E7" s="50"/>
      <c r="F7" s="50"/>
      <c r="G7" s="50"/>
      <c r="H7" s="50"/>
      <c r="I7" s="24" t="s">
        <v>80</v>
      </c>
      <c r="J7" s="59" t="s">
        <v>81</v>
      </c>
      <c r="K7" s="59"/>
      <c r="L7" s="59"/>
      <c r="M7" s="59" t="s">
        <v>92</v>
      </c>
      <c r="N7" s="3" t="s">
        <v>83</v>
      </c>
      <c r="O7" s="3"/>
      <c r="P7" s="60" t="s">
        <v>93</v>
      </c>
      <c r="Q7" s="30" t="s">
        <v>85</v>
      </c>
      <c r="R7" s="30" t="s">
        <v>94</v>
      </c>
      <c r="S7" s="23">
        <v>2</v>
      </c>
      <c r="T7" s="30" t="s">
        <v>43</v>
      </c>
      <c r="U7" s="23">
        <v>1</v>
      </c>
      <c r="V7" s="30"/>
      <c r="W7" s="23"/>
      <c r="X7" s="30"/>
      <c r="Y7" s="25"/>
      <c r="Z7" s="4"/>
      <c r="AA7" s="25"/>
      <c r="AB7" s="30"/>
      <c r="AC7" s="25"/>
      <c r="AD7" s="30"/>
      <c r="AE7" s="23"/>
      <c r="AF7" s="30"/>
      <c r="AG7" s="23"/>
      <c r="AH7" s="30"/>
      <c r="AI7" s="23"/>
      <c r="AJ7" s="30" t="s">
        <v>95</v>
      </c>
      <c r="AK7" s="23">
        <v>1</v>
      </c>
      <c r="AL7" s="30"/>
      <c r="AM7" s="23"/>
      <c r="AN7" s="30" t="s">
        <v>96</v>
      </c>
      <c r="AO7" s="23">
        <v>3</v>
      </c>
      <c r="AP7" s="30"/>
      <c r="AQ7" s="23"/>
      <c r="AR7" s="30"/>
      <c r="AS7" s="23"/>
      <c r="AT7" s="23">
        <v>7</v>
      </c>
      <c r="AU7" s="23"/>
      <c r="AV7" s="23"/>
      <c r="AW7" s="30"/>
      <c r="AX7" s="23"/>
      <c r="AY7" s="30"/>
      <c r="AZ7" s="23"/>
      <c r="BA7" s="30"/>
      <c r="BB7" s="23"/>
      <c r="BC7" s="30"/>
      <c r="BD7" s="23"/>
      <c r="BE7" s="30" t="s">
        <v>97</v>
      </c>
      <c r="BF7" s="23">
        <v>1</v>
      </c>
      <c r="BG7" s="30"/>
      <c r="BH7" s="23"/>
      <c r="BI7" s="30"/>
      <c r="BJ7" s="23"/>
      <c r="BK7" s="30"/>
      <c r="BL7" s="23"/>
      <c r="BM7" s="57">
        <f t="shared" ref="BM7:BM14" si="0">+S7+U7+W7+Y7+AA7+AC7+AE7+AG7+AI7+AK7+AM7+AO7+AQ7+AS7+AT7+AX7+AZ7+BB7+BD7+BF7+BH7+BJ7+BL7</f>
        <v>15</v>
      </c>
      <c r="BN7" s="30" t="s">
        <v>91</v>
      </c>
      <c r="BO7"/>
      <c r="BP7"/>
      <c r="BQ7"/>
    </row>
    <row r="8" spans="2:70" ht="78" hidden="1" customHeight="1" x14ac:dyDescent="0.25">
      <c r="B8" s="47"/>
      <c r="C8" s="58"/>
      <c r="D8" s="5"/>
      <c r="E8" s="50"/>
      <c r="F8" s="50"/>
      <c r="G8" s="50"/>
      <c r="H8" s="50"/>
      <c r="I8" s="24" t="s">
        <v>80</v>
      </c>
      <c r="J8" s="59" t="s">
        <v>81</v>
      </c>
      <c r="K8" s="59"/>
      <c r="L8" s="59"/>
      <c r="M8" s="59" t="s">
        <v>98</v>
      </c>
      <c r="N8" s="3" t="s">
        <v>83</v>
      </c>
      <c r="O8" s="3"/>
      <c r="P8" s="60" t="s">
        <v>99</v>
      </c>
      <c r="Q8" s="30" t="s">
        <v>85</v>
      </c>
      <c r="R8" s="30" t="s">
        <v>100</v>
      </c>
      <c r="S8" s="23">
        <v>1</v>
      </c>
      <c r="T8" s="30"/>
      <c r="U8" s="23"/>
      <c r="V8" s="30"/>
      <c r="W8" s="23"/>
      <c r="X8" s="30"/>
      <c r="Y8" s="25"/>
      <c r="Z8" s="61" t="s">
        <v>101</v>
      </c>
      <c r="AA8" s="23">
        <v>1</v>
      </c>
      <c r="AB8" s="30"/>
      <c r="AC8" s="23"/>
      <c r="AD8" s="62" t="s">
        <v>102</v>
      </c>
      <c r="AE8" s="23">
        <v>5</v>
      </c>
      <c r="AF8" s="30"/>
      <c r="AG8" s="23"/>
      <c r="AH8" s="30"/>
      <c r="AI8" s="23"/>
      <c r="AJ8" s="30" t="s">
        <v>103</v>
      </c>
      <c r="AK8" s="23">
        <v>9</v>
      </c>
      <c r="AL8" s="30"/>
      <c r="AM8" s="23"/>
      <c r="AN8" s="30" t="s">
        <v>104</v>
      </c>
      <c r="AO8" s="23">
        <v>1</v>
      </c>
      <c r="AP8" s="30" t="s">
        <v>105</v>
      </c>
      <c r="AQ8" s="23">
        <v>1</v>
      </c>
      <c r="AR8" s="30" t="s">
        <v>106</v>
      </c>
      <c r="AS8" s="23">
        <v>2</v>
      </c>
      <c r="AT8" s="23">
        <v>8</v>
      </c>
      <c r="AU8" s="23"/>
      <c r="AV8" s="23"/>
      <c r="AW8" s="30"/>
      <c r="AX8" s="23"/>
      <c r="AY8" s="30"/>
      <c r="AZ8" s="23"/>
      <c r="BA8" s="30"/>
      <c r="BB8" s="23"/>
      <c r="BC8" s="30"/>
      <c r="BD8" s="23"/>
      <c r="BE8" s="30"/>
      <c r="BF8" s="23"/>
      <c r="BG8" s="30"/>
      <c r="BH8" s="23"/>
      <c r="BI8" s="30"/>
      <c r="BJ8" s="23"/>
      <c r="BK8" s="30" t="s">
        <v>66</v>
      </c>
      <c r="BL8" s="23">
        <v>1</v>
      </c>
      <c r="BM8" s="57">
        <f t="shared" si="0"/>
        <v>29</v>
      </c>
      <c r="BN8" s="30" t="s">
        <v>91</v>
      </c>
      <c r="BO8"/>
      <c r="BP8"/>
      <c r="BQ8"/>
    </row>
    <row r="9" spans="2:70" ht="59.25" hidden="1" customHeight="1" x14ac:dyDescent="0.25">
      <c r="B9" s="47"/>
      <c r="C9" s="58"/>
      <c r="D9" s="5"/>
      <c r="E9" s="50"/>
      <c r="F9" s="50"/>
      <c r="G9" s="50"/>
      <c r="H9" s="50"/>
      <c r="I9" s="24" t="s">
        <v>80</v>
      </c>
      <c r="J9" s="59" t="s">
        <v>81</v>
      </c>
      <c r="K9" s="59"/>
      <c r="L9" s="59"/>
      <c r="M9" s="59" t="s">
        <v>107</v>
      </c>
      <c r="N9" s="3" t="s">
        <v>83</v>
      </c>
      <c r="O9" s="3"/>
      <c r="P9" s="60" t="s">
        <v>108</v>
      </c>
      <c r="Q9" s="30" t="s">
        <v>85</v>
      </c>
      <c r="R9" s="30" t="s">
        <v>109</v>
      </c>
      <c r="S9" s="23">
        <v>4</v>
      </c>
      <c r="T9" s="30" t="s">
        <v>43</v>
      </c>
      <c r="U9" s="23">
        <v>1</v>
      </c>
      <c r="V9" s="30"/>
      <c r="W9" s="23"/>
      <c r="X9" s="30"/>
      <c r="Y9" s="25"/>
      <c r="Z9" s="4"/>
      <c r="AA9" s="25"/>
      <c r="AB9" s="30"/>
      <c r="AC9" s="25"/>
      <c r="AD9" s="30" t="s">
        <v>110</v>
      </c>
      <c r="AE9" s="23">
        <v>6</v>
      </c>
      <c r="AF9" s="30"/>
      <c r="AG9" s="23"/>
      <c r="AH9" s="30"/>
      <c r="AI9" s="23"/>
      <c r="AJ9" s="30" t="s">
        <v>111</v>
      </c>
      <c r="AK9" s="23">
        <v>5</v>
      </c>
      <c r="AL9" s="30"/>
      <c r="AM9" s="23"/>
      <c r="AN9" s="30" t="s">
        <v>112</v>
      </c>
      <c r="AO9" s="23">
        <v>4</v>
      </c>
      <c r="AP9" s="30"/>
      <c r="AQ9" s="23"/>
      <c r="AR9" s="30" t="s">
        <v>89</v>
      </c>
      <c r="AS9" s="23">
        <v>1</v>
      </c>
      <c r="AT9" s="23">
        <v>11</v>
      </c>
      <c r="AU9" s="23"/>
      <c r="AV9" s="23"/>
      <c r="AW9" s="30"/>
      <c r="AX9" s="23"/>
      <c r="AY9" s="30"/>
      <c r="AZ9" s="23"/>
      <c r="BA9" s="30"/>
      <c r="BB9" s="23"/>
      <c r="BC9" s="30"/>
      <c r="BD9" s="23"/>
      <c r="BE9" s="30" t="s">
        <v>113</v>
      </c>
      <c r="BF9" s="23">
        <v>1</v>
      </c>
      <c r="BG9" s="30"/>
      <c r="BH9" s="23"/>
      <c r="BI9" s="30"/>
      <c r="BJ9" s="23"/>
      <c r="BK9" s="30"/>
      <c r="BL9" s="23"/>
      <c r="BM9" s="57">
        <f t="shared" si="0"/>
        <v>33</v>
      </c>
      <c r="BN9" s="30" t="s">
        <v>91</v>
      </c>
      <c r="BO9"/>
      <c r="BP9"/>
      <c r="BQ9"/>
    </row>
    <row r="10" spans="2:70" ht="63.75" hidden="1" customHeight="1" x14ac:dyDescent="0.25">
      <c r="B10" s="47"/>
      <c r="C10" s="58"/>
      <c r="D10" s="5"/>
      <c r="E10" s="50"/>
      <c r="F10" s="50"/>
      <c r="G10" s="50"/>
      <c r="H10" s="50"/>
      <c r="I10" s="24" t="s">
        <v>80</v>
      </c>
      <c r="J10" s="59" t="s">
        <v>81</v>
      </c>
      <c r="K10" s="59"/>
      <c r="L10" s="59"/>
      <c r="M10" s="59" t="s">
        <v>114</v>
      </c>
      <c r="N10" s="3" t="s">
        <v>83</v>
      </c>
      <c r="O10" s="3"/>
      <c r="P10" s="60" t="s">
        <v>115</v>
      </c>
      <c r="Q10" s="30" t="s">
        <v>85</v>
      </c>
      <c r="R10" s="63" t="s">
        <v>116</v>
      </c>
      <c r="S10" s="23">
        <v>3</v>
      </c>
      <c r="T10" s="30" t="s">
        <v>43</v>
      </c>
      <c r="U10" s="23">
        <v>1</v>
      </c>
      <c r="V10" s="30"/>
      <c r="W10" s="23"/>
      <c r="X10" s="30"/>
      <c r="Y10" s="25"/>
      <c r="Z10" s="4"/>
      <c r="AA10" s="25"/>
      <c r="AB10" s="30"/>
      <c r="AC10" s="25"/>
      <c r="AD10" s="62" t="s">
        <v>117</v>
      </c>
      <c r="AE10" s="23">
        <v>3</v>
      </c>
      <c r="AF10" s="30"/>
      <c r="AG10" s="23"/>
      <c r="AH10" s="30"/>
      <c r="AI10" s="23"/>
      <c r="AJ10" s="30" t="s">
        <v>118</v>
      </c>
      <c r="AK10" s="23">
        <v>1</v>
      </c>
      <c r="AL10" s="30"/>
      <c r="AM10" s="23"/>
      <c r="AN10" s="30" t="s">
        <v>119</v>
      </c>
      <c r="AO10" s="23">
        <v>1</v>
      </c>
      <c r="AP10" s="30"/>
      <c r="AQ10" s="23"/>
      <c r="AR10" s="30" t="s">
        <v>120</v>
      </c>
      <c r="AS10" s="23">
        <v>1</v>
      </c>
      <c r="AT10" s="23">
        <v>14</v>
      </c>
      <c r="AU10" s="23"/>
      <c r="AV10" s="23"/>
      <c r="AW10" s="30"/>
      <c r="AX10" s="23"/>
      <c r="AY10" s="30"/>
      <c r="AZ10" s="23"/>
      <c r="BA10" s="30"/>
      <c r="BB10" s="23"/>
      <c r="BC10" s="30"/>
      <c r="BD10" s="23"/>
      <c r="BE10" s="30"/>
      <c r="BF10" s="23">
        <v>1</v>
      </c>
      <c r="BG10" s="30"/>
      <c r="BH10" s="23"/>
      <c r="BI10" s="30"/>
      <c r="BJ10" s="23"/>
      <c r="BK10" s="30"/>
      <c r="BL10" s="23"/>
      <c r="BM10" s="57">
        <f t="shared" si="0"/>
        <v>25</v>
      </c>
      <c r="BN10" s="30" t="s">
        <v>91</v>
      </c>
      <c r="BO10"/>
      <c r="BP10"/>
      <c r="BQ10"/>
    </row>
    <row r="11" spans="2:70" ht="62.25" hidden="1" customHeight="1" x14ac:dyDescent="0.25">
      <c r="B11" s="47"/>
      <c r="C11" s="58"/>
      <c r="D11" s="5"/>
      <c r="E11" s="50"/>
      <c r="F11" s="50"/>
      <c r="G11" s="50"/>
      <c r="H11" s="50"/>
      <c r="I11" s="24" t="s">
        <v>80</v>
      </c>
      <c r="J11" s="59" t="s">
        <v>81</v>
      </c>
      <c r="K11" s="59"/>
      <c r="L11" s="59"/>
      <c r="M11" s="64" t="s">
        <v>121</v>
      </c>
      <c r="N11" s="3" t="s">
        <v>83</v>
      </c>
      <c r="O11" s="3"/>
      <c r="P11" s="60" t="s">
        <v>122</v>
      </c>
      <c r="Q11" s="30" t="s">
        <v>85</v>
      </c>
      <c r="R11" s="30" t="s">
        <v>123</v>
      </c>
      <c r="S11" s="23">
        <v>3</v>
      </c>
      <c r="T11" s="30"/>
      <c r="U11" s="23"/>
      <c r="V11" s="30"/>
      <c r="W11" s="23"/>
      <c r="X11" s="30"/>
      <c r="Y11" s="25"/>
      <c r="Z11" s="65"/>
      <c r="AA11" s="25"/>
      <c r="AB11" s="30"/>
      <c r="AC11" s="25"/>
      <c r="AD11" s="30" t="s">
        <v>124</v>
      </c>
      <c r="AE11" s="23">
        <v>1</v>
      </c>
      <c r="AF11" s="30"/>
      <c r="AG11" s="23"/>
      <c r="AH11" s="30"/>
      <c r="AI11" s="23"/>
      <c r="AJ11" s="30" t="s">
        <v>125</v>
      </c>
      <c r="AK11" s="23">
        <v>1</v>
      </c>
      <c r="AL11" s="30"/>
      <c r="AM11" s="23"/>
      <c r="AN11" s="30" t="s">
        <v>126</v>
      </c>
      <c r="AO11" s="23">
        <v>2</v>
      </c>
      <c r="AP11" s="30"/>
      <c r="AQ11" s="23"/>
      <c r="AR11" s="30" t="s">
        <v>127</v>
      </c>
      <c r="AS11" s="23">
        <v>2</v>
      </c>
      <c r="AT11" s="23">
        <v>11</v>
      </c>
      <c r="AU11" s="23"/>
      <c r="AV11" s="23"/>
      <c r="AW11" s="30"/>
      <c r="AX11" s="23"/>
      <c r="AY11" s="30"/>
      <c r="AZ11" s="23"/>
      <c r="BA11" s="30"/>
      <c r="BB11" s="23"/>
      <c r="BC11" s="30"/>
      <c r="BD11" s="23"/>
      <c r="BE11" s="30"/>
      <c r="BF11" s="23"/>
      <c r="BG11" s="30"/>
      <c r="BH11" s="23"/>
      <c r="BI11" s="30"/>
      <c r="BJ11" s="23"/>
      <c r="BK11" s="30"/>
      <c r="BL11" s="23"/>
      <c r="BM11" s="57">
        <f t="shared" si="0"/>
        <v>20</v>
      </c>
      <c r="BN11" s="30" t="s">
        <v>91</v>
      </c>
      <c r="BO11"/>
      <c r="BP11"/>
      <c r="BQ11"/>
    </row>
    <row r="12" spans="2:70" ht="61.5" hidden="1" customHeight="1" x14ac:dyDescent="0.25">
      <c r="B12" s="47"/>
      <c r="D12" s="66"/>
      <c r="E12" s="5"/>
      <c r="F12" s="67"/>
      <c r="G12" s="67"/>
      <c r="H12" s="67"/>
      <c r="I12" s="24" t="s">
        <v>80</v>
      </c>
      <c r="J12" s="59" t="s">
        <v>81</v>
      </c>
      <c r="K12" s="59"/>
      <c r="L12" s="59"/>
      <c r="M12" s="59" t="s">
        <v>128</v>
      </c>
      <c r="N12" s="3" t="s">
        <v>83</v>
      </c>
      <c r="O12" s="3"/>
      <c r="P12" s="60" t="s">
        <v>129</v>
      </c>
      <c r="Q12" s="30" t="s">
        <v>85</v>
      </c>
      <c r="R12" s="30" t="s">
        <v>130</v>
      </c>
      <c r="S12" s="23">
        <v>3</v>
      </c>
      <c r="T12" s="30" t="s">
        <v>43</v>
      </c>
      <c r="U12" s="23">
        <v>1</v>
      </c>
      <c r="V12" s="30"/>
      <c r="W12" s="23"/>
      <c r="X12" s="30"/>
      <c r="Y12" s="25"/>
      <c r="Z12" s="4"/>
      <c r="AA12" s="25"/>
      <c r="AB12" s="30"/>
      <c r="AC12" s="25"/>
      <c r="AD12" s="30"/>
      <c r="AE12" s="23"/>
      <c r="AF12" s="30" t="s">
        <v>131</v>
      </c>
      <c r="AG12" s="23">
        <v>1</v>
      </c>
      <c r="AH12" s="30"/>
      <c r="AI12" s="23"/>
      <c r="AJ12" s="30" t="s">
        <v>132</v>
      </c>
      <c r="AK12" s="23">
        <v>2</v>
      </c>
      <c r="AL12" s="30"/>
      <c r="AM12" s="23"/>
      <c r="AN12" s="30" t="s">
        <v>133</v>
      </c>
      <c r="AO12" s="23">
        <v>2</v>
      </c>
      <c r="AP12" s="30"/>
      <c r="AQ12" s="23"/>
      <c r="AR12" s="30" t="s">
        <v>134</v>
      </c>
      <c r="AS12" s="23">
        <v>2</v>
      </c>
      <c r="AT12" s="23">
        <v>11</v>
      </c>
      <c r="AU12" s="23"/>
      <c r="AV12" s="23"/>
      <c r="AW12" s="30"/>
      <c r="AX12" s="23"/>
      <c r="AY12" s="30"/>
      <c r="AZ12" s="23"/>
      <c r="BA12" s="30"/>
      <c r="BB12" s="23"/>
      <c r="BC12" s="30"/>
      <c r="BD12" s="23"/>
      <c r="BE12" s="30"/>
      <c r="BF12" s="23"/>
      <c r="BG12" s="30"/>
      <c r="BH12" s="23"/>
      <c r="BI12" s="30"/>
      <c r="BJ12" s="23"/>
      <c r="BK12" s="30"/>
      <c r="BL12" s="23"/>
      <c r="BM12" s="57">
        <f t="shared" si="0"/>
        <v>22</v>
      </c>
      <c r="BN12" s="30" t="s">
        <v>91</v>
      </c>
      <c r="BO12"/>
      <c r="BP12"/>
      <c r="BQ12"/>
    </row>
    <row r="13" spans="2:70" ht="63" hidden="1" customHeight="1" x14ac:dyDescent="0.25">
      <c r="B13" s="47"/>
      <c r="D13" s="66"/>
      <c r="E13" s="5"/>
      <c r="F13" s="67"/>
      <c r="G13" s="67"/>
      <c r="H13" s="67"/>
      <c r="I13" s="24" t="s">
        <v>80</v>
      </c>
      <c r="J13" s="59" t="s">
        <v>81</v>
      </c>
      <c r="K13" s="59"/>
      <c r="L13" s="59"/>
      <c r="M13" s="59" t="s">
        <v>135</v>
      </c>
      <c r="N13" s="3" t="s">
        <v>83</v>
      </c>
      <c r="O13" s="3"/>
      <c r="P13" s="60" t="s">
        <v>136</v>
      </c>
      <c r="Q13" s="30" t="s">
        <v>85</v>
      </c>
      <c r="R13" s="30" t="s">
        <v>137</v>
      </c>
      <c r="S13" s="23">
        <v>5</v>
      </c>
      <c r="T13" s="30"/>
      <c r="U13" s="23"/>
      <c r="V13" s="30"/>
      <c r="W13" s="23"/>
      <c r="X13" s="30"/>
      <c r="Y13" s="25"/>
      <c r="Z13" s="4"/>
      <c r="AA13" s="25"/>
      <c r="AB13" s="30"/>
      <c r="AC13" s="25"/>
      <c r="AD13" s="30" t="s">
        <v>138</v>
      </c>
      <c r="AE13" s="23">
        <v>3</v>
      </c>
      <c r="AF13" s="30" t="s">
        <v>139</v>
      </c>
      <c r="AG13" s="23">
        <v>1</v>
      </c>
      <c r="AH13" s="30"/>
      <c r="AI13" s="23"/>
      <c r="AJ13" s="30" t="s">
        <v>140</v>
      </c>
      <c r="AK13" s="23">
        <v>4</v>
      </c>
      <c r="AL13" s="30"/>
      <c r="AM13" s="23"/>
      <c r="AN13" s="30" t="s">
        <v>141</v>
      </c>
      <c r="AO13" s="23">
        <v>3</v>
      </c>
      <c r="AP13" s="30"/>
      <c r="AQ13" s="23"/>
      <c r="AR13" s="30"/>
      <c r="AS13" s="23"/>
      <c r="AT13" s="23">
        <v>13</v>
      </c>
      <c r="AU13" s="23"/>
      <c r="AV13" s="23"/>
      <c r="AW13" s="30"/>
      <c r="AX13" s="23"/>
      <c r="AY13" s="30"/>
      <c r="AZ13" s="23"/>
      <c r="BA13" s="30"/>
      <c r="BB13" s="23"/>
      <c r="BC13" s="30" t="s">
        <v>142</v>
      </c>
      <c r="BD13" s="23">
        <v>2</v>
      </c>
      <c r="BE13" s="30"/>
      <c r="BF13" s="25"/>
      <c r="BG13" s="30"/>
      <c r="BH13" s="25"/>
      <c r="BI13" s="63"/>
      <c r="BJ13" s="25"/>
      <c r="BK13" s="30"/>
      <c r="BL13" s="25"/>
      <c r="BM13" s="57">
        <f t="shared" si="0"/>
        <v>31</v>
      </c>
      <c r="BN13" s="30" t="s">
        <v>91</v>
      </c>
      <c r="BO13"/>
      <c r="BP13"/>
      <c r="BQ13"/>
    </row>
    <row r="14" spans="2:70" ht="104.25" hidden="1" customHeight="1" x14ac:dyDescent="0.25">
      <c r="B14" s="47"/>
      <c r="D14" s="66"/>
      <c r="E14" s="5"/>
      <c r="F14" s="67"/>
      <c r="G14" s="67"/>
      <c r="H14" s="67"/>
      <c r="I14" s="24" t="s">
        <v>80</v>
      </c>
      <c r="J14" s="68" t="s">
        <v>143</v>
      </c>
      <c r="K14" s="68"/>
      <c r="L14" s="68"/>
      <c r="M14" s="69" t="s">
        <v>144</v>
      </c>
      <c r="N14" s="70" t="s">
        <v>83</v>
      </c>
      <c r="O14" s="3"/>
      <c r="P14" s="71" t="s">
        <v>145</v>
      </c>
      <c r="Q14" s="72" t="s">
        <v>85</v>
      </c>
      <c r="R14" s="30" t="s">
        <v>146</v>
      </c>
      <c r="S14" s="23">
        <v>8</v>
      </c>
      <c r="T14" s="72"/>
      <c r="U14" s="73"/>
      <c r="V14" s="62" t="s">
        <v>44</v>
      </c>
      <c r="W14" s="23">
        <v>1</v>
      </c>
      <c r="X14" s="72"/>
      <c r="Y14" s="74"/>
      <c r="Z14" s="22"/>
      <c r="AA14" s="74"/>
      <c r="AB14" s="30" t="s">
        <v>147</v>
      </c>
      <c r="AC14" s="23">
        <v>1</v>
      </c>
      <c r="AD14" s="72"/>
      <c r="AE14" s="73"/>
      <c r="AF14" s="72"/>
      <c r="AG14" s="73"/>
      <c r="AH14" s="72"/>
      <c r="AI14" s="73"/>
      <c r="AJ14" s="30" t="s">
        <v>148</v>
      </c>
      <c r="AK14" s="23">
        <v>21</v>
      </c>
      <c r="AL14" s="30" t="s">
        <v>149</v>
      </c>
      <c r="AM14" s="23">
        <v>1</v>
      </c>
      <c r="AN14" s="30" t="s">
        <v>150</v>
      </c>
      <c r="AO14" s="23">
        <v>5</v>
      </c>
      <c r="AP14" s="72"/>
      <c r="AQ14" s="73"/>
      <c r="AR14" s="72"/>
      <c r="AS14" s="73"/>
      <c r="AT14" s="73"/>
      <c r="AU14" s="73"/>
      <c r="AV14" s="73"/>
      <c r="AW14" s="72"/>
      <c r="AX14" s="73"/>
      <c r="AY14" s="72"/>
      <c r="AZ14" s="73"/>
      <c r="BA14" s="72" t="s">
        <v>151</v>
      </c>
      <c r="BB14" s="23">
        <v>3</v>
      </c>
      <c r="BC14" s="72" t="s">
        <v>152</v>
      </c>
      <c r="BD14" s="23">
        <v>2</v>
      </c>
      <c r="BE14" s="72" t="s">
        <v>153</v>
      </c>
      <c r="BF14" s="23">
        <v>1</v>
      </c>
      <c r="BG14" s="72"/>
      <c r="BH14" s="74"/>
      <c r="BI14" s="75"/>
      <c r="BJ14" s="74"/>
      <c r="BK14" s="30" t="s">
        <v>154</v>
      </c>
      <c r="BL14" s="23">
        <v>40</v>
      </c>
      <c r="BM14" s="57">
        <f t="shared" si="0"/>
        <v>83</v>
      </c>
      <c r="BN14" s="72" t="s">
        <v>91</v>
      </c>
      <c r="BO14"/>
      <c r="BP14"/>
      <c r="BQ14"/>
    </row>
    <row r="15" spans="2:70" ht="65.25" hidden="1" customHeight="1" x14ac:dyDescent="0.25">
      <c r="B15" s="47"/>
      <c r="D15" s="66"/>
      <c r="E15" s="5"/>
      <c r="F15" s="67"/>
      <c r="G15" s="67"/>
      <c r="H15" s="67"/>
      <c r="I15" s="24" t="s">
        <v>80</v>
      </c>
      <c r="J15" s="68" t="s">
        <v>155</v>
      </c>
      <c r="K15" s="68"/>
      <c r="L15" s="68"/>
      <c r="M15" s="69" t="s">
        <v>156</v>
      </c>
      <c r="N15" s="70" t="s">
        <v>83</v>
      </c>
      <c r="O15" s="3"/>
      <c r="P15" s="71" t="s">
        <v>157</v>
      </c>
      <c r="Q15" s="72" t="s">
        <v>158</v>
      </c>
      <c r="R15" s="63"/>
      <c r="S15" s="74"/>
      <c r="T15" s="72"/>
      <c r="U15" s="73"/>
      <c r="V15" s="72"/>
      <c r="W15" s="74"/>
      <c r="X15" s="72"/>
      <c r="Y15" s="74"/>
      <c r="Z15" s="22"/>
      <c r="AA15" s="74"/>
      <c r="AB15" s="72"/>
      <c r="AC15" s="74"/>
      <c r="AD15" s="72"/>
      <c r="AE15" s="73"/>
      <c r="AF15" s="72"/>
      <c r="AG15" s="73"/>
      <c r="AH15" s="72"/>
      <c r="AI15" s="73"/>
      <c r="AJ15" s="72"/>
      <c r="AK15" s="73"/>
      <c r="AL15" s="72"/>
      <c r="AM15" s="73"/>
      <c r="AN15" s="72"/>
      <c r="AO15" s="73"/>
      <c r="AP15" s="72"/>
      <c r="AQ15" s="73"/>
      <c r="AR15" s="72"/>
      <c r="AS15" s="73"/>
      <c r="AT15" s="73"/>
      <c r="AU15" s="73"/>
      <c r="AV15" s="73"/>
      <c r="AW15" s="72"/>
      <c r="AX15" s="73"/>
      <c r="AY15" s="72"/>
      <c r="AZ15" s="73"/>
      <c r="BA15" s="72"/>
      <c r="BB15" s="73"/>
      <c r="BC15" s="72"/>
      <c r="BD15" s="73"/>
      <c r="BE15" s="72"/>
      <c r="BF15" s="74"/>
      <c r="BG15" s="72"/>
      <c r="BH15" s="74"/>
      <c r="BI15" s="75"/>
      <c r="BJ15" s="74"/>
      <c r="BK15" s="72"/>
      <c r="BL15" s="74"/>
      <c r="BM15" s="57" t="s">
        <v>159</v>
      </c>
      <c r="BN15" s="72" t="s">
        <v>160</v>
      </c>
      <c r="BO15"/>
      <c r="BP15"/>
      <c r="BQ15"/>
    </row>
    <row r="16" spans="2:70" ht="57.75" hidden="1" customHeight="1" x14ac:dyDescent="0.25">
      <c r="B16" s="47"/>
      <c r="D16" s="66"/>
      <c r="E16" s="5"/>
      <c r="F16" s="67"/>
      <c r="G16" s="67"/>
      <c r="H16" s="67"/>
      <c r="I16" s="24" t="s">
        <v>161</v>
      </c>
      <c r="J16" s="68" t="s">
        <v>162</v>
      </c>
      <c r="K16" s="68"/>
      <c r="L16" s="68"/>
      <c r="M16" s="69" t="s">
        <v>163</v>
      </c>
      <c r="N16" s="70" t="s">
        <v>164</v>
      </c>
      <c r="O16" s="3" t="s">
        <v>165</v>
      </c>
      <c r="P16" s="71" t="s">
        <v>166</v>
      </c>
      <c r="Q16" s="30" t="s">
        <v>167</v>
      </c>
      <c r="R16" s="63"/>
      <c r="S16" s="74"/>
      <c r="T16" s="72"/>
      <c r="U16" s="73"/>
      <c r="V16" s="72"/>
      <c r="W16" s="74"/>
      <c r="X16" s="72"/>
      <c r="Y16" s="74"/>
      <c r="Z16" s="22"/>
      <c r="AA16" s="74"/>
      <c r="AB16" s="72"/>
      <c r="AC16" s="74"/>
      <c r="AD16" s="72"/>
      <c r="AE16" s="73"/>
      <c r="AF16" s="72"/>
      <c r="AG16" s="73"/>
      <c r="AH16" s="72"/>
      <c r="AI16" s="73"/>
      <c r="AJ16" s="72"/>
      <c r="AK16" s="73"/>
      <c r="AL16" s="72"/>
      <c r="AM16" s="73"/>
      <c r="AN16" s="72"/>
      <c r="AO16" s="73"/>
      <c r="AP16" s="72"/>
      <c r="AQ16" s="73"/>
      <c r="AR16" s="72"/>
      <c r="AS16" s="73"/>
      <c r="AT16" s="73"/>
      <c r="AU16" s="73"/>
      <c r="AV16" s="73"/>
      <c r="AW16" s="72"/>
      <c r="AX16" s="73"/>
      <c r="AY16" s="72"/>
      <c r="AZ16" s="73"/>
      <c r="BA16" s="72"/>
      <c r="BB16" s="73"/>
      <c r="BC16" s="72"/>
      <c r="BD16" s="73"/>
      <c r="BE16" s="72"/>
      <c r="BF16" s="74"/>
      <c r="BG16" s="72" t="s">
        <v>168</v>
      </c>
      <c r="BH16" s="74"/>
      <c r="BI16" s="75"/>
      <c r="BJ16" s="74"/>
      <c r="BK16" s="72"/>
      <c r="BL16" s="74"/>
      <c r="BM16" s="76" t="s">
        <v>159</v>
      </c>
      <c r="BN16" s="72" t="s">
        <v>169</v>
      </c>
      <c r="BO16"/>
      <c r="BP16"/>
      <c r="BQ16"/>
    </row>
    <row r="17" spans="1:66" customFormat="1" ht="48" hidden="1" customHeight="1" x14ac:dyDescent="0.25">
      <c r="B17" s="47"/>
      <c r="C17" s="1"/>
      <c r="D17" s="66"/>
      <c r="E17" s="5"/>
      <c r="F17" s="67"/>
      <c r="G17" s="67"/>
      <c r="H17" s="67"/>
      <c r="I17" s="24" t="s">
        <v>161</v>
      </c>
      <c r="J17" s="68" t="s">
        <v>170</v>
      </c>
      <c r="K17" s="68"/>
      <c r="L17" s="68"/>
      <c r="M17" s="69" t="s">
        <v>171</v>
      </c>
      <c r="N17" s="70" t="s">
        <v>164</v>
      </c>
      <c r="O17" s="3" t="s">
        <v>172</v>
      </c>
      <c r="P17" s="71" t="s">
        <v>173</v>
      </c>
      <c r="Q17" s="30" t="s">
        <v>174</v>
      </c>
      <c r="R17" s="63"/>
      <c r="S17" s="74"/>
      <c r="T17" s="72"/>
      <c r="U17" s="73"/>
      <c r="V17" s="72"/>
      <c r="W17" s="74"/>
      <c r="X17" s="72"/>
      <c r="Y17" s="74"/>
      <c r="Z17" s="22"/>
      <c r="AA17" s="74"/>
      <c r="AB17" s="72"/>
      <c r="AC17" s="74"/>
      <c r="AD17" s="72"/>
      <c r="AE17" s="73"/>
      <c r="AF17" s="72"/>
      <c r="AG17" s="73"/>
      <c r="AH17" s="72"/>
      <c r="AI17" s="73"/>
      <c r="AJ17" s="72"/>
      <c r="AK17" s="73"/>
      <c r="AL17" s="72"/>
      <c r="AM17" s="73"/>
      <c r="AN17" s="72" t="s">
        <v>175</v>
      </c>
      <c r="AO17" s="73"/>
      <c r="AP17" s="72"/>
      <c r="AQ17" s="73"/>
      <c r="AR17" s="72"/>
      <c r="AS17" s="73"/>
      <c r="AT17" s="73"/>
      <c r="AU17" s="73"/>
      <c r="AV17" s="73"/>
      <c r="AW17" s="72"/>
      <c r="AX17" s="73"/>
      <c r="AY17" s="72"/>
      <c r="AZ17" s="73"/>
      <c r="BA17" s="72"/>
      <c r="BB17" s="73"/>
      <c r="BC17" s="72"/>
      <c r="BD17" s="73"/>
      <c r="BE17" s="72"/>
      <c r="BF17" s="74"/>
      <c r="BG17" s="72" t="s">
        <v>168</v>
      </c>
      <c r="BH17" s="77"/>
      <c r="BI17" s="75"/>
      <c r="BJ17" s="74"/>
      <c r="BK17" s="72"/>
      <c r="BL17" s="74"/>
      <c r="BM17" s="76">
        <v>70</v>
      </c>
      <c r="BN17" s="72" t="s">
        <v>176</v>
      </c>
    </row>
    <row r="18" spans="1:66" customFormat="1" ht="57" hidden="1" customHeight="1" x14ac:dyDescent="0.25">
      <c r="B18" s="47"/>
      <c r="C18" s="1"/>
      <c r="D18" s="66"/>
      <c r="E18" s="5"/>
      <c r="F18" s="67"/>
      <c r="G18" s="67"/>
      <c r="H18" s="67"/>
      <c r="I18" s="24" t="s">
        <v>161</v>
      </c>
      <c r="J18" s="68" t="s">
        <v>177</v>
      </c>
      <c r="K18" s="68"/>
      <c r="L18" s="68"/>
      <c r="M18" s="69" t="s">
        <v>178</v>
      </c>
      <c r="N18" s="70" t="s">
        <v>164</v>
      </c>
      <c r="O18" s="68" t="s">
        <v>179</v>
      </c>
      <c r="P18" s="71" t="s">
        <v>180</v>
      </c>
      <c r="Q18" s="72" t="s">
        <v>181</v>
      </c>
      <c r="R18" s="63"/>
      <c r="S18" s="74"/>
      <c r="T18" s="72"/>
      <c r="U18" s="73"/>
      <c r="V18" s="72"/>
      <c r="W18" s="74"/>
      <c r="X18" s="72"/>
      <c r="Y18" s="74"/>
      <c r="Z18" s="22"/>
      <c r="AA18" s="74"/>
      <c r="AB18" s="72"/>
      <c r="AC18" s="74"/>
      <c r="AD18" s="72"/>
      <c r="AE18" s="73"/>
      <c r="AF18" s="72"/>
      <c r="AG18" s="73"/>
      <c r="AH18" s="72"/>
      <c r="AI18" s="73"/>
      <c r="AJ18" s="72"/>
      <c r="AK18" s="73"/>
      <c r="AL18" s="72"/>
      <c r="AM18" s="73"/>
      <c r="AN18" s="72" t="s">
        <v>182</v>
      </c>
      <c r="AO18" s="73"/>
      <c r="AP18" s="72"/>
      <c r="AQ18" s="73"/>
      <c r="AR18" s="72"/>
      <c r="AS18" s="73"/>
      <c r="AT18" s="73"/>
      <c r="AU18" s="73"/>
      <c r="AV18" s="73"/>
      <c r="AW18" s="72" t="s">
        <v>183</v>
      </c>
      <c r="AX18" s="73"/>
      <c r="AY18" s="72"/>
      <c r="AZ18" s="73"/>
      <c r="BA18" s="72"/>
      <c r="BB18" s="73"/>
      <c r="BC18" s="72"/>
      <c r="BD18" s="73"/>
      <c r="BE18" s="72"/>
      <c r="BF18" s="74"/>
      <c r="BG18" s="72" t="s">
        <v>168</v>
      </c>
      <c r="BH18" s="77"/>
      <c r="BI18" s="75"/>
      <c r="BJ18" s="74"/>
      <c r="BK18" s="72"/>
      <c r="BL18" s="74"/>
      <c r="BM18" s="76" t="s">
        <v>159</v>
      </c>
      <c r="BN18" s="78" t="s">
        <v>181</v>
      </c>
    </row>
    <row r="19" spans="1:66" customFormat="1" ht="62.25" hidden="1" customHeight="1" x14ac:dyDescent="0.25">
      <c r="A19" t="s">
        <v>184</v>
      </c>
      <c r="B19" s="47"/>
      <c r="C19" s="1"/>
      <c r="D19" s="66"/>
      <c r="E19" s="5"/>
      <c r="F19" s="67"/>
      <c r="G19" s="67"/>
      <c r="H19" s="67"/>
      <c r="I19" s="24" t="s">
        <v>161</v>
      </c>
      <c r="J19" s="68" t="s">
        <v>185</v>
      </c>
      <c r="K19" s="68"/>
      <c r="L19" s="68"/>
      <c r="M19" s="69" t="s">
        <v>186</v>
      </c>
      <c r="N19" s="70" t="s">
        <v>164</v>
      </c>
      <c r="O19" s="68" t="s">
        <v>179</v>
      </c>
      <c r="P19" s="71" t="s">
        <v>173</v>
      </c>
      <c r="Q19" s="72" t="s">
        <v>187</v>
      </c>
      <c r="R19" s="63"/>
      <c r="S19" s="74"/>
      <c r="T19" s="72"/>
      <c r="U19" s="73"/>
      <c r="V19" s="72"/>
      <c r="W19" s="74"/>
      <c r="X19" s="72"/>
      <c r="Y19" s="74"/>
      <c r="Z19" s="22"/>
      <c r="AA19" s="74"/>
      <c r="AB19" s="72"/>
      <c r="AC19" s="74"/>
      <c r="AD19" s="72"/>
      <c r="AE19" s="73"/>
      <c r="AF19" s="72"/>
      <c r="AG19" s="73"/>
      <c r="AH19" s="72"/>
      <c r="AI19" s="73"/>
      <c r="AJ19" s="72"/>
      <c r="AK19" s="73"/>
      <c r="AL19" s="72"/>
      <c r="AM19" s="73"/>
      <c r="AN19" s="72"/>
      <c r="AO19" s="73"/>
      <c r="AP19" s="72"/>
      <c r="AQ19" s="73"/>
      <c r="AR19" s="72"/>
      <c r="AS19" s="73"/>
      <c r="AT19" s="73"/>
      <c r="AU19" s="73"/>
      <c r="AV19" s="73"/>
      <c r="AW19" s="72" t="s">
        <v>188</v>
      </c>
      <c r="AX19" s="73"/>
      <c r="AY19" s="72"/>
      <c r="AZ19" s="73"/>
      <c r="BA19" s="72"/>
      <c r="BB19" s="73"/>
      <c r="BC19" s="72"/>
      <c r="BD19" s="73"/>
      <c r="BE19" s="72"/>
      <c r="BF19" s="74"/>
      <c r="BG19" s="72"/>
      <c r="BH19" s="74"/>
      <c r="BI19" s="75"/>
      <c r="BJ19" s="74"/>
      <c r="BK19" s="72"/>
      <c r="BL19" s="74"/>
      <c r="BM19" s="76" t="s">
        <v>159</v>
      </c>
      <c r="BN19" s="72" t="s">
        <v>187</v>
      </c>
    </row>
    <row r="20" spans="1:66" customFormat="1" ht="54" hidden="1" customHeight="1" x14ac:dyDescent="0.25">
      <c r="B20" s="47"/>
      <c r="C20" s="1"/>
      <c r="D20" s="66"/>
      <c r="E20" s="5"/>
      <c r="F20" s="67"/>
      <c r="G20" s="67"/>
      <c r="H20" s="67"/>
      <c r="I20" s="24" t="s">
        <v>161</v>
      </c>
      <c r="J20" s="68" t="s">
        <v>185</v>
      </c>
      <c r="K20" s="68"/>
      <c r="L20" s="68"/>
      <c r="M20" s="69" t="s">
        <v>186</v>
      </c>
      <c r="N20" s="70" t="s">
        <v>164</v>
      </c>
      <c r="O20" s="68" t="s">
        <v>179</v>
      </c>
      <c r="P20" s="71" t="s">
        <v>189</v>
      </c>
      <c r="Q20" s="72" t="s">
        <v>187</v>
      </c>
      <c r="R20" s="63"/>
      <c r="S20" s="74"/>
      <c r="T20" s="72"/>
      <c r="U20" s="73"/>
      <c r="V20" s="72"/>
      <c r="W20" s="74"/>
      <c r="X20" s="72"/>
      <c r="Y20" s="74"/>
      <c r="Z20" s="22"/>
      <c r="AA20" s="74"/>
      <c r="AB20" s="72"/>
      <c r="AC20" s="74"/>
      <c r="AD20" s="72"/>
      <c r="AE20" s="73"/>
      <c r="AF20" s="72"/>
      <c r="AG20" s="73"/>
      <c r="AH20" s="72"/>
      <c r="AI20" s="73"/>
      <c r="AJ20" s="72"/>
      <c r="AK20" s="73"/>
      <c r="AL20" s="72"/>
      <c r="AM20" s="73"/>
      <c r="AN20" s="72"/>
      <c r="AO20" s="73"/>
      <c r="AP20" s="72"/>
      <c r="AQ20" s="73"/>
      <c r="AR20" s="72"/>
      <c r="AS20" s="73"/>
      <c r="AT20" s="73"/>
      <c r="AU20" s="73"/>
      <c r="AV20" s="73"/>
      <c r="AW20" s="72" t="s">
        <v>188</v>
      </c>
      <c r="AX20" s="73"/>
      <c r="AY20" s="72"/>
      <c r="AZ20" s="73"/>
      <c r="BA20" s="72"/>
      <c r="BB20" s="73"/>
      <c r="BC20" s="72"/>
      <c r="BD20" s="73"/>
      <c r="BE20" s="72"/>
      <c r="BF20" s="74"/>
      <c r="BG20" s="72"/>
      <c r="BH20" s="74"/>
      <c r="BI20" s="75"/>
      <c r="BJ20" s="74"/>
      <c r="BK20" s="72"/>
      <c r="BL20" s="74"/>
      <c r="BM20" s="76" t="s">
        <v>159</v>
      </c>
      <c r="BN20" s="72" t="s">
        <v>187</v>
      </c>
    </row>
    <row r="21" spans="1:66" customFormat="1" ht="61.5" hidden="1" customHeight="1" x14ac:dyDescent="0.25">
      <c r="B21" s="47"/>
      <c r="C21" s="1"/>
      <c r="D21" s="66"/>
      <c r="E21" s="5"/>
      <c r="F21" s="67"/>
      <c r="G21" s="67"/>
      <c r="H21" s="67"/>
      <c r="I21" s="24" t="s">
        <v>161</v>
      </c>
      <c r="J21" s="68" t="s">
        <v>190</v>
      </c>
      <c r="K21" s="68"/>
      <c r="L21" s="68"/>
      <c r="M21" s="69" t="s">
        <v>171</v>
      </c>
      <c r="N21" s="70" t="s">
        <v>164</v>
      </c>
      <c r="O21" s="3" t="s">
        <v>172</v>
      </c>
      <c r="P21" s="71" t="s">
        <v>173</v>
      </c>
      <c r="Q21" s="72" t="s">
        <v>191</v>
      </c>
      <c r="R21" s="63"/>
      <c r="S21" s="74"/>
      <c r="T21" s="72"/>
      <c r="U21" s="73"/>
      <c r="V21" s="72"/>
      <c r="W21" s="74"/>
      <c r="X21" s="72"/>
      <c r="Y21" s="74"/>
      <c r="Z21" s="22"/>
      <c r="AA21" s="74"/>
      <c r="AB21" s="72"/>
      <c r="AC21" s="74"/>
      <c r="AD21" s="72"/>
      <c r="AE21" s="73"/>
      <c r="AF21" s="72"/>
      <c r="AG21" s="73"/>
      <c r="AH21" s="72"/>
      <c r="AI21" s="73"/>
      <c r="AJ21" s="72"/>
      <c r="AK21" s="73"/>
      <c r="AL21" s="72"/>
      <c r="AM21" s="73"/>
      <c r="AN21" s="72"/>
      <c r="AO21" s="73"/>
      <c r="AP21" s="72"/>
      <c r="AQ21" s="73"/>
      <c r="AR21" s="72"/>
      <c r="AS21" s="73"/>
      <c r="AT21" s="73"/>
      <c r="AU21" s="73"/>
      <c r="AV21" s="73"/>
      <c r="AW21" s="72"/>
      <c r="AX21" s="73"/>
      <c r="AY21" s="72"/>
      <c r="AZ21" s="73"/>
      <c r="BA21" s="72"/>
      <c r="BB21" s="73"/>
      <c r="BC21" s="72"/>
      <c r="BD21" s="73"/>
      <c r="BE21" s="72"/>
      <c r="BF21" s="74"/>
      <c r="BG21" s="72"/>
      <c r="BH21" s="74"/>
      <c r="BI21" s="75"/>
      <c r="BJ21" s="74"/>
      <c r="BK21" s="72"/>
      <c r="BL21" s="74"/>
      <c r="BM21" s="76" t="s">
        <v>159</v>
      </c>
      <c r="BN21" s="72" t="s">
        <v>191</v>
      </c>
    </row>
    <row r="22" spans="1:66" customFormat="1" ht="48" hidden="1" customHeight="1" x14ac:dyDescent="0.25">
      <c r="B22" s="47"/>
      <c r="C22" s="1"/>
      <c r="D22" s="66"/>
      <c r="E22" s="5"/>
      <c r="F22" s="67"/>
      <c r="G22" s="67"/>
      <c r="H22" s="67"/>
      <c r="I22" s="79" t="s">
        <v>161</v>
      </c>
      <c r="J22" s="59" t="s">
        <v>192</v>
      </c>
      <c r="K22" s="68"/>
      <c r="L22" s="68"/>
      <c r="M22" s="69" t="s">
        <v>163</v>
      </c>
      <c r="N22" s="70" t="s">
        <v>164</v>
      </c>
      <c r="O22" s="3" t="s">
        <v>172</v>
      </c>
      <c r="P22" s="71" t="s">
        <v>193</v>
      </c>
      <c r="Q22" s="72" t="s">
        <v>194</v>
      </c>
      <c r="R22" s="63"/>
      <c r="S22" s="74"/>
      <c r="T22" s="72"/>
      <c r="U22" s="73"/>
      <c r="V22" s="72"/>
      <c r="W22" s="74"/>
      <c r="X22" s="72"/>
      <c r="Y22" s="74"/>
      <c r="Z22" s="22"/>
      <c r="AA22" s="74"/>
      <c r="AB22" s="72"/>
      <c r="AC22" s="74"/>
      <c r="AD22" s="72"/>
      <c r="AE22" s="73"/>
      <c r="AF22" s="72" t="s">
        <v>195</v>
      </c>
      <c r="AG22" s="73"/>
      <c r="AH22" s="72"/>
      <c r="AI22" s="73"/>
      <c r="AJ22" s="72"/>
      <c r="AK22" s="73"/>
      <c r="AL22" s="72"/>
      <c r="AM22" s="73"/>
      <c r="AN22" s="72" t="s">
        <v>196</v>
      </c>
      <c r="AO22" s="73"/>
      <c r="AP22" s="72"/>
      <c r="AQ22" s="73"/>
      <c r="AR22" s="72"/>
      <c r="AS22" s="73"/>
      <c r="AT22" s="73"/>
      <c r="AU22" s="73"/>
      <c r="AV22" s="73"/>
      <c r="AW22" s="72" t="s">
        <v>197</v>
      </c>
      <c r="AX22" s="73"/>
      <c r="AY22" s="72"/>
      <c r="AZ22" s="73"/>
      <c r="BA22" s="72"/>
      <c r="BB22" s="73"/>
      <c r="BC22" s="72"/>
      <c r="BD22" s="73"/>
      <c r="BE22" s="72"/>
      <c r="BF22" s="74"/>
      <c r="BG22" s="72"/>
      <c r="BH22" s="74"/>
      <c r="BI22" s="75"/>
      <c r="BJ22" s="74"/>
      <c r="BK22" s="72"/>
      <c r="BL22" s="74"/>
      <c r="BM22" s="76" t="s">
        <v>159</v>
      </c>
      <c r="BN22" s="72" t="s">
        <v>194</v>
      </c>
    </row>
    <row r="23" spans="1:66" customFormat="1" ht="62.25" hidden="1" customHeight="1" x14ac:dyDescent="0.25">
      <c r="B23" s="47"/>
      <c r="C23" s="1"/>
      <c r="D23" s="66"/>
      <c r="E23" s="5"/>
      <c r="F23" s="67"/>
      <c r="G23" s="67"/>
      <c r="H23" s="67"/>
      <c r="I23" s="79" t="s">
        <v>161</v>
      </c>
      <c r="J23" s="68" t="s">
        <v>198</v>
      </c>
      <c r="K23" s="68"/>
      <c r="L23" s="68"/>
      <c r="M23" s="69" t="s">
        <v>199</v>
      </c>
      <c r="N23" s="70" t="s">
        <v>164</v>
      </c>
      <c r="O23" s="3" t="s">
        <v>172</v>
      </c>
      <c r="P23" s="71" t="s">
        <v>200</v>
      </c>
      <c r="Q23" s="72" t="s">
        <v>201</v>
      </c>
      <c r="R23" s="63"/>
      <c r="S23" s="74"/>
      <c r="T23" s="72"/>
      <c r="U23" s="73"/>
      <c r="V23" s="72"/>
      <c r="W23" s="74"/>
      <c r="X23" s="72"/>
      <c r="Y23" s="74"/>
      <c r="Z23" s="22"/>
      <c r="AA23" s="74"/>
      <c r="AB23" s="72"/>
      <c r="AC23" s="74"/>
      <c r="AD23" s="72"/>
      <c r="AE23" s="73"/>
      <c r="AF23" s="72"/>
      <c r="AG23" s="73"/>
      <c r="AH23" s="72"/>
      <c r="AI23" s="73"/>
      <c r="AJ23" s="72"/>
      <c r="AK23" s="73"/>
      <c r="AL23" s="72"/>
      <c r="AM23" s="73"/>
      <c r="AN23" s="72" t="s">
        <v>202</v>
      </c>
      <c r="AO23" s="73">
        <v>6</v>
      </c>
      <c r="AP23" s="72"/>
      <c r="AQ23" s="73"/>
      <c r="AR23" s="72"/>
      <c r="AS23" s="73"/>
      <c r="AT23" s="73">
        <v>19</v>
      </c>
      <c r="AU23" s="73"/>
      <c r="AV23" s="73"/>
      <c r="AW23" s="72"/>
      <c r="AX23" s="73"/>
      <c r="AY23" s="72" t="s">
        <v>203</v>
      </c>
      <c r="AZ23" s="73">
        <v>6</v>
      </c>
      <c r="BA23" s="72"/>
      <c r="BB23" s="73"/>
      <c r="BC23" s="72" t="s">
        <v>204</v>
      </c>
      <c r="BD23" s="73">
        <f>5+9+3+6+9+2+1+1+3+2</f>
        <v>41</v>
      </c>
      <c r="BE23" s="72"/>
      <c r="BF23" s="74"/>
      <c r="BG23" s="72"/>
      <c r="BH23" s="74"/>
      <c r="BI23" s="72"/>
      <c r="BJ23" s="74"/>
      <c r="BK23" s="72"/>
      <c r="BL23" s="74"/>
      <c r="BM23" s="57">
        <f>+S23+U23+W23+Y23+AA23+AC23+AE23+AG23+AI23+AK23+AM23+AO23+AQ23+AS23+AT23+AX23+AZ23+BB23+BD23+BF23+BH23+BJ23+BL23</f>
        <v>72</v>
      </c>
      <c r="BN23" s="72" t="s">
        <v>205</v>
      </c>
    </row>
    <row r="24" spans="1:66" customFormat="1" ht="51.75" hidden="1" customHeight="1" x14ac:dyDescent="0.25">
      <c r="B24" s="47"/>
      <c r="C24" s="1"/>
      <c r="D24" s="66"/>
      <c r="E24" s="5"/>
      <c r="F24" s="67"/>
      <c r="G24" s="67"/>
      <c r="H24" s="67"/>
      <c r="I24" s="68" t="s">
        <v>161</v>
      </c>
      <c r="J24" s="70" t="s">
        <v>206</v>
      </c>
      <c r="K24" s="70"/>
      <c r="L24" s="70"/>
      <c r="M24" s="69" t="s">
        <v>199</v>
      </c>
      <c r="N24" s="70" t="s">
        <v>164</v>
      </c>
      <c r="O24" s="70" t="s">
        <v>172</v>
      </c>
      <c r="P24" s="71" t="s">
        <v>207</v>
      </c>
      <c r="Q24" s="72" t="s">
        <v>208</v>
      </c>
      <c r="R24" s="63"/>
      <c r="S24" s="74"/>
      <c r="T24" s="72"/>
      <c r="U24" s="73"/>
      <c r="V24" s="72"/>
      <c r="W24" s="74"/>
      <c r="X24" s="72"/>
      <c r="Y24" s="74"/>
      <c r="Z24" s="22"/>
      <c r="AA24" s="74"/>
      <c r="AB24" s="72"/>
      <c r="AC24" s="74"/>
      <c r="AD24" s="72"/>
      <c r="AE24" s="73"/>
      <c r="AF24" s="72"/>
      <c r="AG24" s="73"/>
      <c r="AH24" s="72"/>
      <c r="AI24" s="73"/>
      <c r="AJ24" s="72"/>
      <c r="AK24" s="73"/>
      <c r="AL24" s="72"/>
      <c r="AM24" s="73"/>
      <c r="AN24" s="72"/>
      <c r="AO24" s="73"/>
      <c r="AP24" s="72"/>
      <c r="AQ24" s="73"/>
      <c r="AR24" s="72"/>
      <c r="AS24" s="73"/>
      <c r="AT24" s="73">
        <v>10</v>
      </c>
      <c r="AU24" s="73"/>
      <c r="AV24" s="73"/>
      <c r="AW24" s="72"/>
      <c r="AX24" s="73"/>
      <c r="AY24" s="72"/>
      <c r="AZ24" s="73"/>
      <c r="BA24" s="72"/>
      <c r="BB24" s="73"/>
      <c r="BC24" s="72" t="s">
        <v>209</v>
      </c>
      <c r="BD24" s="73">
        <v>6</v>
      </c>
      <c r="BE24" s="72"/>
      <c r="BF24" s="74"/>
      <c r="BG24" s="72"/>
      <c r="BH24" s="74"/>
      <c r="BI24" s="75"/>
      <c r="BJ24" s="74"/>
      <c r="BK24" s="72"/>
      <c r="BL24" s="74"/>
      <c r="BM24" s="57">
        <f>+S24+U24+W24+Y24+AA24+AC24+AE24+AG24+AI24+AK24+AM24+AO24+AQ24+AS24+AT24+AX24+AZ24+BB24+BD24+BF24+BH24+BJ24+BL24</f>
        <v>16</v>
      </c>
      <c r="BN24" s="72" t="s">
        <v>208</v>
      </c>
    </row>
    <row r="25" spans="1:66" customFormat="1" ht="51.75" hidden="1" customHeight="1" x14ac:dyDescent="0.25">
      <c r="B25" s="47"/>
      <c r="C25" s="1"/>
      <c r="D25" s="66"/>
      <c r="E25" s="5"/>
      <c r="F25" s="67"/>
      <c r="G25" s="67"/>
      <c r="H25" s="67"/>
      <c r="I25" s="68" t="s">
        <v>161</v>
      </c>
      <c r="J25" s="70" t="s">
        <v>210</v>
      </c>
      <c r="K25" s="70"/>
      <c r="L25" s="70"/>
      <c r="M25" s="69" t="s">
        <v>211</v>
      </c>
      <c r="N25" s="70" t="s">
        <v>164</v>
      </c>
      <c r="O25" s="70" t="s">
        <v>212</v>
      </c>
      <c r="P25" s="71" t="s">
        <v>213</v>
      </c>
      <c r="Q25" s="30" t="s">
        <v>214</v>
      </c>
      <c r="R25" s="63"/>
      <c r="S25" s="74"/>
      <c r="T25" s="72"/>
      <c r="U25" s="73"/>
      <c r="V25" s="72"/>
      <c r="W25" s="74"/>
      <c r="X25" s="72"/>
      <c r="Y25" s="74"/>
      <c r="Z25" s="22"/>
      <c r="AA25" s="74"/>
      <c r="AB25" s="72"/>
      <c r="AC25" s="74"/>
      <c r="AD25" s="72"/>
      <c r="AE25" s="73"/>
      <c r="AF25" s="72"/>
      <c r="AG25" s="73"/>
      <c r="AH25" s="72"/>
      <c r="AI25" s="73"/>
      <c r="AJ25" s="72"/>
      <c r="AK25" s="73"/>
      <c r="AL25" s="72"/>
      <c r="AM25" s="73"/>
      <c r="AN25" s="72"/>
      <c r="AO25" s="73"/>
      <c r="AP25" s="72"/>
      <c r="AQ25" s="73"/>
      <c r="AR25" s="72"/>
      <c r="AS25" s="73"/>
      <c r="AT25" s="73"/>
      <c r="AU25" s="73"/>
      <c r="AV25" s="73"/>
      <c r="AW25" s="72"/>
      <c r="AX25" s="73"/>
      <c r="AY25" s="72"/>
      <c r="AZ25" s="73"/>
      <c r="BA25" s="72"/>
      <c r="BB25" s="73"/>
      <c r="BC25" s="72"/>
      <c r="BD25" s="73"/>
      <c r="BE25" s="72"/>
      <c r="BF25" s="74"/>
      <c r="BG25" s="72"/>
      <c r="BH25" s="74"/>
      <c r="BI25" s="75"/>
      <c r="BJ25" s="74"/>
      <c r="BK25" s="72"/>
      <c r="BL25" s="74"/>
      <c r="BM25" s="76">
        <v>11</v>
      </c>
      <c r="BN25" s="72" t="s">
        <v>215</v>
      </c>
    </row>
    <row r="26" spans="1:66" customFormat="1" ht="51.75" hidden="1" customHeight="1" x14ac:dyDescent="0.25">
      <c r="B26" s="47"/>
      <c r="C26" s="1"/>
      <c r="D26" s="66"/>
      <c r="E26" s="5"/>
      <c r="F26" s="67"/>
      <c r="G26" s="67"/>
      <c r="H26" s="67"/>
      <c r="I26" s="68" t="s">
        <v>161</v>
      </c>
      <c r="J26" s="68" t="s">
        <v>210</v>
      </c>
      <c r="K26" s="68"/>
      <c r="L26" s="68"/>
      <c r="M26" s="68" t="s">
        <v>171</v>
      </c>
      <c r="N26" s="70" t="s">
        <v>164</v>
      </c>
      <c r="O26" s="68" t="s">
        <v>212</v>
      </c>
      <c r="P26" s="71" t="s">
        <v>216</v>
      </c>
      <c r="Q26" s="30" t="s">
        <v>217</v>
      </c>
      <c r="R26" s="63"/>
      <c r="S26" s="74"/>
      <c r="T26" s="72"/>
      <c r="U26" s="73"/>
      <c r="V26" s="72"/>
      <c r="W26" s="74"/>
      <c r="X26" s="72"/>
      <c r="Y26" s="74"/>
      <c r="Z26" s="22"/>
      <c r="AA26" s="74"/>
      <c r="AB26" s="72"/>
      <c r="AC26" s="74"/>
      <c r="AD26" s="72"/>
      <c r="AE26" s="73"/>
      <c r="AF26" s="72"/>
      <c r="AG26" s="73"/>
      <c r="AH26" s="72"/>
      <c r="AI26" s="73"/>
      <c r="AJ26" s="72"/>
      <c r="AK26" s="73"/>
      <c r="AL26" s="72"/>
      <c r="AM26" s="73"/>
      <c r="AN26" s="72"/>
      <c r="AO26" s="73"/>
      <c r="AP26" s="72"/>
      <c r="AQ26" s="73"/>
      <c r="AR26" s="72"/>
      <c r="AS26" s="73"/>
      <c r="AT26" s="73"/>
      <c r="AU26" s="73"/>
      <c r="AV26" s="73"/>
      <c r="AW26" s="72"/>
      <c r="AX26" s="73"/>
      <c r="AY26" s="72"/>
      <c r="AZ26" s="73"/>
      <c r="BA26" s="72"/>
      <c r="BB26" s="73"/>
      <c r="BC26" s="72" t="s">
        <v>218</v>
      </c>
      <c r="BD26" s="73"/>
      <c r="BE26" s="72"/>
      <c r="BF26" s="74"/>
      <c r="BG26" s="72" t="s">
        <v>168</v>
      </c>
      <c r="BH26" s="74"/>
      <c r="BI26" s="75"/>
      <c r="BJ26" s="74"/>
      <c r="BK26" s="72"/>
      <c r="BL26" s="74"/>
      <c r="BM26" s="76" t="s">
        <v>159</v>
      </c>
      <c r="BN26" s="72" t="s">
        <v>219</v>
      </c>
    </row>
    <row r="27" spans="1:66" customFormat="1" ht="51.75" hidden="1" customHeight="1" x14ac:dyDescent="0.25">
      <c r="B27" s="47"/>
      <c r="C27" s="1"/>
      <c r="D27" s="66"/>
      <c r="E27" s="5"/>
      <c r="F27" s="67"/>
      <c r="G27" s="67"/>
      <c r="H27" s="67"/>
      <c r="I27" s="68" t="s">
        <v>161</v>
      </c>
      <c r="J27" s="68" t="s">
        <v>220</v>
      </c>
      <c r="K27" s="68"/>
      <c r="L27" s="68"/>
      <c r="M27" s="69" t="s">
        <v>199</v>
      </c>
      <c r="N27" s="70" t="s">
        <v>164</v>
      </c>
      <c r="O27" s="68" t="s">
        <v>165</v>
      </c>
      <c r="P27" s="71" t="s">
        <v>221</v>
      </c>
      <c r="Q27" s="72" t="s">
        <v>222</v>
      </c>
      <c r="R27" s="63"/>
      <c r="S27" s="74"/>
      <c r="T27" s="72"/>
      <c r="U27" s="73"/>
      <c r="V27" s="72"/>
      <c r="W27" s="74"/>
      <c r="X27" s="72"/>
      <c r="Y27" s="74"/>
      <c r="Z27" s="22"/>
      <c r="AA27" s="74"/>
      <c r="AB27" s="72"/>
      <c r="AC27" s="74"/>
      <c r="AD27" s="72"/>
      <c r="AE27" s="73"/>
      <c r="AF27" s="72"/>
      <c r="AG27" s="73"/>
      <c r="AH27" s="72"/>
      <c r="AI27" s="73"/>
      <c r="AJ27" s="72"/>
      <c r="AK27" s="73"/>
      <c r="AL27" s="72"/>
      <c r="AM27" s="73"/>
      <c r="AN27" s="72"/>
      <c r="AO27" s="73"/>
      <c r="AP27" s="72"/>
      <c r="AQ27" s="73"/>
      <c r="AR27" s="72"/>
      <c r="AS27" s="73"/>
      <c r="AT27" s="73" t="s">
        <v>223</v>
      </c>
      <c r="AU27" s="73"/>
      <c r="AV27" s="73"/>
      <c r="AW27" s="72"/>
      <c r="AX27" s="73"/>
      <c r="AY27" s="72"/>
      <c r="AZ27" s="73"/>
      <c r="BA27" s="72"/>
      <c r="BB27" s="73"/>
      <c r="BC27" s="72"/>
      <c r="BD27" s="73"/>
      <c r="BE27" s="72"/>
      <c r="BF27" s="74"/>
      <c r="BG27" s="72"/>
      <c r="BH27" s="74"/>
      <c r="BI27" s="75"/>
      <c r="BJ27" s="74"/>
      <c r="BK27" s="72"/>
      <c r="BL27" s="74"/>
      <c r="BM27" s="76" t="s">
        <v>159</v>
      </c>
      <c r="BN27" s="72" t="s">
        <v>224</v>
      </c>
    </row>
    <row r="28" spans="1:66" customFormat="1" ht="156" hidden="1" customHeight="1" x14ac:dyDescent="0.25">
      <c r="B28" s="47"/>
      <c r="C28" s="1"/>
      <c r="D28" s="66"/>
      <c r="E28" s="5"/>
      <c r="F28" s="67"/>
      <c r="G28" s="67"/>
      <c r="H28" s="67"/>
      <c r="I28" s="68" t="s">
        <v>161</v>
      </c>
      <c r="J28" s="68" t="s">
        <v>225</v>
      </c>
      <c r="K28" s="68"/>
      <c r="L28" s="68"/>
      <c r="M28" s="68" t="s">
        <v>199</v>
      </c>
      <c r="N28" s="70" t="s">
        <v>164</v>
      </c>
      <c r="O28" s="68" t="s">
        <v>172</v>
      </c>
      <c r="P28" s="71" t="s">
        <v>226</v>
      </c>
      <c r="Q28" s="72" t="s">
        <v>225</v>
      </c>
      <c r="R28" s="63"/>
      <c r="S28" s="74"/>
      <c r="T28" s="72"/>
      <c r="U28" s="73"/>
      <c r="V28" s="72"/>
      <c r="W28" s="74"/>
      <c r="X28" s="72"/>
      <c r="Y28" s="74"/>
      <c r="Z28" s="22"/>
      <c r="AA28" s="74"/>
      <c r="AB28" s="72"/>
      <c r="AC28" s="74"/>
      <c r="AD28" s="72"/>
      <c r="AE28" s="73"/>
      <c r="AF28" s="72"/>
      <c r="AG28" s="73"/>
      <c r="AH28" s="72"/>
      <c r="AI28" s="73"/>
      <c r="AJ28" s="72"/>
      <c r="AK28" s="73"/>
      <c r="AL28" s="72"/>
      <c r="AM28" s="73"/>
      <c r="AN28" s="72" t="s">
        <v>227</v>
      </c>
      <c r="AO28" s="73">
        <v>5</v>
      </c>
      <c r="AP28" s="72"/>
      <c r="AQ28" s="73"/>
      <c r="AR28" s="72"/>
      <c r="AS28" s="73"/>
      <c r="AT28" s="73">
        <v>31</v>
      </c>
      <c r="AU28" s="73"/>
      <c r="AV28" s="73"/>
      <c r="AW28" s="72" t="s">
        <v>228</v>
      </c>
      <c r="AX28" s="73">
        <v>1</v>
      </c>
      <c r="AY28" s="72" t="s">
        <v>229</v>
      </c>
      <c r="AZ28" s="73">
        <v>9</v>
      </c>
      <c r="BA28" s="72"/>
      <c r="BB28" s="73"/>
      <c r="BC28" s="72" t="s">
        <v>230</v>
      </c>
      <c r="BD28" s="73">
        <v>9</v>
      </c>
      <c r="BE28" s="72"/>
      <c r="BF28" s="74"/>
      <c r="BG28" s="72"/>
      <c r="BH28" s="74"/>
      <c r="BI28" s="75"/>
      <c r="BJ28" s="74"/>
      <c r="BK28" s="72"/>
      <c r="BL28" s="74"/>
      <c r="BM28" s="57">
        <f>+S28+U28+W28+Y28+AA28+AC28+AE28+AG28+AI28+AK28+AM28+AO28+AQ28+AS28+AT28+AX28+AZ28+BB28+BD28+BF28+BH28+BJ28+BL28</f>
        <v>55</v>
      </c>
      <c r="BN28" s="72" t="s">
        <v>231</v>
      </c>
    </row>
    <row r="29" spans="1:66" customFormat="1" ht="50.25" hidden="1" customHeight="1" x14ac:dyDescent="0.25">
      <c r="B29" s="47"/>
      <c r="C29" s="1"/>
      <c r="D29" s="66"/>
      <c r="E29" s="5"/>
      <c r="F29" s="67"/>
      <c r="G29" s="67"/>
      <c r="H29" s="67"/>
      <c r="I29" s="68" t="s">
        <v>161</v>
      </c>
      <c r="J29" s="68" t="s">
        <v>232</v>
      </c>
      <c r="K29" s="68"/>
      <c r="L29" s="68"/>
      <c r="M29" s="68" t="s">
        <v>163</v>
      </c>
      <c r="N29" s="70" t="s">
        <v>164</v>
      </c>
      <c r="O29" s="68" t="s">
        <v>172</v>
      </c>
      <c r="P29" s="71" t="s">
        <v>233</v>
      </c>
      <c r="Q29" s="72" t="s">
        <v>234</v>
      </c>
      <c r="R29" s="63"/>
      <c r="S29" s="74"/>
      <c r="T29" s="72"/>
      <c r="U29" s="73"/>
      <c r="V29" s="72"/>
      <c r="W29" s="74"/>
      <c r="X29" s="72"/>
      <c r="Y29" s="74"/>
      <c r="Z29" s="22"/>
      <c r="AA29" s="74"/>
      <c r="AB29" s="72"/>
      <c r="AC29" s="74"/>
      <c r="AD29" s="72"/>
      <c r="AE29" s="73"/>
      <c r="AF29" s="72"/>
      <c r="AG29" s="73"/>
      <c r="AH29" s="72"/>
      <c r="AI29" s="73"/>
      <c r="AJ29" s="72"/>
      <c r="AK29" s="73"/>
      <c r="AL29" s="72"/>
      <c r="AM29" s="73"/>
      <c r="AN29" s="72"/>
      <c r="AO29" s="73"/>
      <c r="AP29" s="72"/>
      <c r="AQ29" s="73"/>
      <c r="AR29" s="72"/>
      <c r="AS29" s="73"/>
      <c r="AT29" s="73">
        <v>5</v>
      </c>
      <c r="AU29" s="73"/>
      <c r="AV29" s="73"/>
      <c r="AW29" s="72"/>
      <c r="AX29" s="73"/>
      <c r="AY29" s="72"/>
      <c r="AZ29" s="73"/>
      <c r="BA29" s="72"/>
      <c r="BB29" s="73"/>
      <c r="BC29" s="72"/>
      <c r="BD29" s="73"/>
      <c r="BE29" s="72"/>
      <c r="BF29" s="74"/>
      <c r="BG29" s="72" t="s">
        <v>168</v>
      </c>
      <c r="BH29" s="74">
        <v>3</v>
      </c>
      <c r="BI29" s="75"/>
      <c r="BJ29" s="74"/>
      <c r="BK29" s="72"/>
      <c r="BL29" s="74"/>
      <c r="BM29" s="57">
        <f>+S29+U29+W29+Y29+AA29+AC29+AE29+AG29+AI29+AK29+AM29+AO29+AQ29+AS29+AT29+AX29+AZ29+BB29+BD29+BF29+BH29+BJ29+BL29</f>
        <v>8</v>
      </c>
      <c r="BN29" s="72" t="s">
        <v>235</v>
      </c>
    </row>
    <row r="30" spans="1:66" customFormat="1" ht="50.25" hidden="1" customHeight="1" x14ac:dyDescent="0.25">
      <c r="B30" s="47"/>
      <c r="C30" s="1"/>
      <c r="D30" s="66"/>
      <c r="E30" s="5"/>
      <c r="F30" s="67"/>
      <c r="G30" s="67"/>
      <c r="H30" s="67"/>
      <c r="I30" s="68" t="s">
        <v>161</v>
      </c>
      <c r="J30" s="68" t="s">
        <v>236</v>
      </c>
      <c r="K30" s="68"/>
      <c r="L30" s="68"/>
      <c r="M30" s="68" t="s">
        <v>186</v>
      </c>
      <c r="N30" s="70" t="s">
        <v>164</v>
      </c>
      <c r="O30" s="68" t="s">
        <v>179</v>
      </c>
      <c r="P30" s="71" t="s">
        <v>237</v>
      </c>
      <c r="Q30" s="72" t="s">
        <v>187</v>
      </c>
      <c r="R30" s="63"/>
      <c r="S30" s="74"/>
      <c r="T30" s="72"/>
      <c r="U30" s="73"/>
      <c r="V30" s="72"/>
      <c r="W30" s="74"/>
      <c r="X30" s="72"/>
      <c r="Y30" s="74"/>
      <c r="Z30" s="22"/>
      <c r="AA30" s="74"/>
      <c r="AB30" s="72"/>
      <c r="AC30" s="74"/>
      <c r="AD30" s="72"/>
      <c r="AE30" s="73"/>
      <c r="AF30" s="72"/>
      <c r="AG30" s="73"/>
      <c r="AH30" s="72"/>
      <c r="AI30" s="73"/>
      <c r="AJ30" s="72"/>
      <c r="AK30" s="73"/>
      <c r="AL30" s="72"/>
      <c r="AM30" s="73"/>
      <c r="AN30" s="72"/>
      <c r="AO30" s="73"/>
      <c r="AP30" s="72"/>
      <c r="AQ30" s="73"/>
      <c r="AR30" s="72"/>
      <c r="AS30" s="73"/>
      <c r="AT30" s="73"/>
      <c r="AU30" s="73"/>
      <c r="AV30" s="73"/>
      <c r="AW30" s="72"/>
      <c r="AX30" s="73"/>
      <c r="AY30" s="72"/>
      <c r="AZ30" s="73"/>
      <c r="BA30" s="72"/>
      <c r="BB30" s="73"/>
      <c r="BC30" s="72"/>
      <c r="BD30" s="73"/>
      <c r="BE30" s="72"/>
      <c r="BF30" s="74"/>
      <c r="BG30" s="72"/>
      <c r="BH30" s="74"/>
      <c r="BI30" s="75"/>
      <c r="BJ30" s="74"/>
      <c r="BK30" s="72"/>
      <c r="BL30" s="74"/>
      <c r="BM30" s="57" t="s">
        <v>159</v>
      </c>
      <c r="BN30" s="72" t="s">
        <v>187</v>
      </c>
    </row>
    <row r="31" spans="1:66" customFormat="1" ht="50.25" hidden="1" customHeight="1" x14ac:dyDescent="0.25">
      <c r="B31" s="47"/>
      <c r="C31" s="1"/>
      <c r="D31" s="66"/>
      <c r="E31" s="5"/>
      <c r="F31" s="67"/>
      <c r="G31" s="67"/>
      <c r="H31" s="67"/>
      <c r="I31" s="68" t="s">
        <v>161</v>
      </c>
      <c r="J31" s="68" t="s">
        <v>162</v>
      </c>
      <c r="K31" s="68"/>
      <c r="L31" s="68"/>
      <c r="M31" s="68" t="s">
        <v>163</v>
      </c>
      <c r="N31" s="70" t="s">
        <v>164</v>
      </c>
      <c r="O31" s="68" t="s">
        <v>172</v>
      </c>
      <c r="P31" s="71" t="s">
        <v>238</v>
      </c>
      <c r="Q31" s="72" t="s">
        <v>239</v>
      </c>
      <c r="R31" s="63"/>
      <c r="S31" s="74"/>
      <c r="T31" s="72"/>
      <c r="U31" s="73"/>
      <c r="V31" s="72"/>
      <c r="W31" s="74"/>
      <c r="X31" s="72"/>
      <c r="Y31" s="74"/>
      <c r="Z31" s="22"/>
      <c r="AA31" s="74"/>
      <c r="AB31" s="72"/>
      <c r="AC31" s="74"/>
      <c r="AD31" s="72"/>
      <c r="AE31" s="73"/>
      <c r="AF31" s="72"/>
      <c r="AG31" s="73"/>
      <c r="AH31" s="72"/>
      <c r="AI31" s="73"/>
      <c r="AJ31" s="72"/>
      <c r="AK31" s="73"/>
      <c r="AL31" s="72"/>
      <c r="AM31" s="73"/>
      <c r="AN31" s="72"/>
      <c r="AO31" s="73"/>
      <c r="AP31" s="72"/>
      <c r="AQ31" s="73"/>
      <c r="AR31" s="72"/>
      <c r="AS31" s="73"/>
      <c r="AT31" s="73">
        <v>13</v>
      </c>
      <c r="AU31" s="73"/>
      <c r="AV31" s="73"/>
      <c r="AW31" s="72"/>
      <c r="AX31" s="73"/>
      <c r="AY31" s="72" t="s">
        <v>240</v>
      </c>
      <c r="AZ31" s="73">
        <v>2</v>
      </c>
      <c r="BA31" s="72"/>
      <c r="BB31" s="73"/>
      <c r="BC31" s="72" t="s">
        <v>241</v>
      </c>
      <c r="BD31" s="73">
        <v>2</v>
      </c>
      <c r="BE31" s="72"/>
      <c r="BF31" s="74"/>
      <c r="BG31" s="72" t="s">
        <v>168</v>
      </c>
      <c r="BH31" s="74">
        <v>1</v>
      </c>
      <c r="BI31" s="75"/>
      <c r="BJ31" s="74"/>
      <c r="BK31" s="72"/>
      <c r="BL31" s="74"/>
      <c r="BM31" s="57">
        <f>+S31+U31+W31+Y31+AA31+AC31+AE31+AG31+AI31+AK31+AM31+AO31+AQ31+AS31+AT31+AX31+AZ31+BB31+BD31+BF31+BH31+BJ31+BL31</f>
        <v>18</v>
      </c>
      <c r="BN31" s="72" t="s">
        <v>242</v>
      </c>
    </row>
    <row r="32" spans="1:66" customFormat="1" ht="50.25" hidden="1" customHeight="1" x14ac:dyDescent="0.25">
      <c r="B32" s="47"/>
      <c r="C32" s="1"/>
      <c r="D32" s="66"/>
      <c r="E32" s="5"/>
      <c r="F32" s="67"/>
      <c r="G32" s="67"/>
      <c r="H32" s="67"/>
      <c r="I32" s="68" t="s">
        <v>161</v>
      </c>
      <c r="J32" s="68" t="s">
        <v>162</v>
      </c>
      <c r="K32" s="68"/>
      <c r="L32" s="68"/>
      <c r="M32" s="68" t="s">
        <v>163</v>
      </c>
      <c r="N32" s="70" t="s">
        <v>164</v>
      </c>
      <c r="O32" s="68" t="s">
        <v>179</v>
      </c>
      <c r="P32" s="71" t="s">
        <v>243</v>
      </c>
      <c r="Q32" s="72" t="s">
        <v>244</v>
      </c>
      <c r="R32" s="63"/>
      <c r="S32" s="74"/>
      <c r="T32" s="72"/>
      <c r="U32" s="73"/>
      <c r="V32" s="72"/>
      <c r="W32" s="74"/>
      <c r="X32" s="72"/>
      <c r="Y32" s="74"/>
      <c r="Z32" s="22"/>
      <c r="AA32" s="74"/>
      <c r="AB32" s="72"/>
      <c r="AC32" s="74"/>
      <c r="AD32" s="72"/>
      <c r="AE32" s="73"/>
      <c r="AF32" s="72" t="s">
        <v>195</v>
      </c>
      <c r="AG32" s="73">
        <v>3</v>
      </c>
      <c r="AH32" s="72"/>
      <c r="AI32" s="73"/>
      <c r="AJ32" s="72"/>
      <c r="AK32" s="73"/>
      <c r="AL32" s="72"/>
      <c r="AM32" s="73"/>
      <c r="AN32" s="72"/>
      <c r="AO32" s="73"/>
      <c r="AP32" s="72"/>
      <c r="AQ32" s="73"/>
      <c r="AR32" s="72"/>
      <c r="AS32" s="73"/>
      <c r="AT32" s="73">
        <v>15</v>
      </c>
      <c r="AU32" s="73"/>
      <c r="AV32" s="73"/>
      <c r="AW32" s="72" t="s">
        <v>228</v>
      </c>
      <c r="AX32" s="73">
        <v>1</v>
      </c>
      <c r="AY32" s="72" t="s">
        <v>240</v>
      </c>
      <c r="AZ32" s="73">
        <v>2</v>
      </c>
      <c r="BA32" s="72"/>
      <c r="BB32" s="73"/>
      <c r="BC32" s="72" t="s">
        <v>245</v>
      </c>
      <c r="BD32" s="73">
        <f>2+1+1</f>
        <v>4</v>
      </c>
      <c r="BE32" s="72"/>
      <c r="BF32" s="74"/>
      <c r="BG32" s="72" t="s">
        <v>168</v>
      </c>
      <c r="BH32" s="74">
        <v>12</v>
      </c>
      <c r="BI32" s="75"/>
      <c r="BJ32" s="74"/>
      <c r="BK32" s="72"/>
      <c r="BL32" s="74"/>
      <c r="BM32" s="57">
        <f>+S32+U32+W32+Y32+AA32+AC32+AE32+AG32+AI32+AK32+AM32+AO32+AQ32+AS32+AT32+AX32+AZ32+BB32+BD32+BF32+BH32+BJ32+BL32</f>
        <v>37</v>
      </c>
      <c r="BN32" s="72" t="s">
        <v>244</v>
      </c>
    </row>
    <row r="33" spans="2:66" customFormat="1" ht="50.25" hidden="1" customHeight="1" x14ac:dyDescent="0.25">
      <c r="B33" s="47"/>
      <c r="C33" s="1"/>
      <c r="D33" s="66"/>
      <c r="E33" s="5"/>
      <c r="F33" s="67"/>
      <c r="G33" s="67"/>
      <c r="H33" s="67"/>
      <c r="I33" s="68" t="s">
        <v>161</v>
      </c>
      <c r="J33" s="68" t="s">
        <v>246</v>
      </c>
      <c r="K33" s="68"/>
      <c r="L33" s="68"/>
      <c r="M33" s="68" t="s">
        <v>163</v>
      </c>
      <c r="N33" s="70" t="s">
        <v>164</v>
      </c>
      <c r="O33" s="68" t="s">
        <v>172</v>
      </c>
      <c r="P33" s="71" t="s">
        <v>247</v>
      </c>
      <c r="Q33" s="72" t="s">
        <v>248</v>
      </c>
      <c r="R33" s="63"/>
      <c r="S33" s="74"/>
      <c r="T33" s="72"/>
      <c r="U33" s="73"/>
      <c r="V33" s="72"/>
      <c r="W33" s="74"/>
      <c r="X33" s="72"/>
      <c r="Y33" s="74"/>
      <c r="Z33" s="22"/>
      <c r="AA33" s="74"/>
      <c r="AB33" s="72"/>
      <c r="AC33" s="74"/>
      <c r="AD33" s="72"/>
      <c r="AE33" s="73"/>
      <c r="AF33" s="72"/>
      <c r="AG33" s="73"/>
      <c r="AH33" s="72"/>
      <c r="AI33" s="73"/>
      <c r="AJ33" s="72"/>
      <c r="AK33" s="73"/>
      <c r="AL33" s="72"/>
      <c r="AM33" s="73"/>
      <c r="AN33" s="72" t="s">
        <v>175</v>
      </c>
      <c r="AO33" s="73">
        <v>1</v>
      </c>
      <c r="AP33" s="72"/>
      <c r="AQ33" s="73"/>
      <c r="AR33" s="72"/>
      <c r="AS33" s="73"/>
      <c r="AT33" s="73">
        <v>6</v>
      </c>
      <c r="AU33" s="73"/>
      <c r="AV33" s="73"/>
      <c r="AW33" s="72"/>
      <c r="AX33" s="73"/>
      <c r="AY33" s="72" t="s">
        <v>240</v>
      </c>
      <c r="AZ33" s="73">
        <v>1</v>
      </c>
      <c r="BA33" s="72"/>
      <c r="BB33" s="73"/>
      <c r="BC33" s="72" t="s">
        <v>196</v>
      </c>
      <c r="BD33" s="73">
        <v>1</v>
      </c>
      <c r="BE33" s="72"/>
      <c r="BF33" s="74"/>
      <c r="BG33" s="72" t="s">
        <v>168</v>
      </c>
      <c r="BH33" s="74">
        <v>11</v>
      </c>
      <c r="BI33" s="72" t="s">
        <v>228</v>
      </c>
      <c r="BJ33" s="74">
        <v>1</v>
      </c>
      <c r="BK33" s="72"/>
      <c r="BL33" s="74"/>
      <c r="BM33" s="57">
        <f>+S33+U33+W33+Y33+AA33+AC33+AE33+AG33+AI33+AK33+AM33+AO33+AQ33+AS33+AT33+AX33+AZ33+BB33+BD33+BF33+BH33+BJ33+BL33</f>
        <v>21</v>
      </c>
      <c r="BN33" s="72" t="s">
        <v>248</v>
      </c>
    </row>
    <row r="34" spans="2:66" customFormat="1" ht="50.25" hidden="1" customHeight="1" x14ac:dyDescent="0.25">
      <c r="B34" s="47"/>
      <c r="C34" s="1"/>
      <c r="D34" s="66"/>
      <c r="E34" s="5"/>
      <c r="F34" s="67"/>
      <c r="G34" s="67"/>
      <c r="H34" s="67"/>
      <c r="I34" s="68" t="s">
        <v>161</v>
      </c>
      <c r="J34" s="68" t="s">
        <v>249</v>
      </c>
      <c r="K34" s="68"/>
      <c r="L34" s="68"/>
      <c r="M34" s="68" t="s">
        <v>171</v>
      </c>
      <c r="N34" s="70" t="s">
        <v>164</v>
      </c>
      <c r="O34" s="68" t="s">
        <v>165</v>
      </c>
      <c r="P34" s="71" t="s">
        <v>250</v>
      </c>
      <c r="Q34" s="72" t="s">
        <v>251</v>
      </c>
      <c r="R34" s="63"/>
      <c r="S34" s="74"/>
      <c r="T34" s="72"/>
      <c r="U34" s="73"/>
      <c r="V34" s="72"/>
      <c r="W34" s="74"/>
      <c r="X34" s="72"/>
      <c r="Y34" s="74"/>
      <c r="Z34" s="22"/>
      <c r="AA34" s="74"/>
      <c r="AB34" s="72"/>
      <c r="AC34" s="74"/>
      <c r="AD34" s="72"/>
      <c r="AE34" s="73"/>
      <c r="AF34" s="72"/>
      <c r="AG34" s="73"/>
      <c r="AH34" s="72"/>
      <c r="AI34" s="73"/>
      <c r="AJ34" s="72"/>
      <c r="AK34" s="73"/>
      <c r="AL34" s="72"/>
      <c r="AM34" s="73"/>
      <c r="AN34" s="72" t="s">
        <v>175</v>
      </c>
      <c r="AO34" s="73">
        <v>1</v>
      </c>
      <c r="AP34" s="72"/>
      <c r="AQ34" s="73"/>
      <c r="AR34" s="72"/>
      <c r="AS34" s="73"/>
      <c r="AT34" s="73">
        <v>4</v>
      </c>
      <c r="AU34" s="73"/>
      <c r="AV34" s="73"/>
      <c r="AW34" s="72"/>
      <c r="AX34" s="73"/>
      <c r="AY34" s="72"/>
      <c r="AZ34" s="73"/>
      <c r="BA34" s="72"/>
      <c r="BB34" s="73"/>
      <c r="BC34" s="72" t="s">
        <v>252</v>
      </c>
      <c r="BD34" s="73">
        <v>2</v>
      </c>
      <c r="BE34" s="72"/>
      <c r="BF34" s="74"/>
      <c r="BG34" s="72"/>
      <c r="BH34" s="74"/>
      <c r="BI34" s="72"/>
      <c r="BJ34" s="74"/>
      <c r="BK34" s="72"/>
      <c r="BL34" s="74"/>
      <c r="BM34" s="57">
        <f>+S34+U34+W34+Y34+AA34+AC34+AE34+AG34+AI34+AK34+AM34+AO34+AQ34+AS34+AT34+AX34+AZ34+BB34+BD34+BF34+BH34+BJ34+BL34</f>
        <v>7</v>
      </c>
      <c r="BN34" s="72" t="s">
        <v>251</v>
      </c>
    </row>
    <row r="35" spans="2:66" customFormat="1" ht="50.25" hidden="1" customHeight="1" x14ac:dyDescent="0.25">
      <c r="B35" s="47"/>
      <c r="C35" s="1"/>
      <c r="D35" s="66"/>
      <c r="E35" s="5"/>
      <c r="F35" s="67"/>
      <c r="G35" s="67"/>
      <c r="H35" s="67"/>
      <c r="I35" s="68" t="s">
        <v>161</v>
      </c>
      <c r="J35" s="68" t="s">
        <v>190</v>
      </c>
      <c r="K35" s="68"/>
      <c r="L35" s="68"/>
      <c r="M35" s="68" t="s">
        <v>171</v>
      </c>
      <c r="N35" s="70" t="s">
        <v>164</v>
      </c>
      <c r="O35" s="68" t="s">
        <v>172</v>
      </c>
      <c r="P35" s="71" t="s">
        <v>173</v>
      </c>
      <c r="Q35" s="72" t="s">
        <v>253</v>
      </c>
      <c r="R35" s="63"/>
      <c r="S35" s="74"/>
      <c r="T35" s="72"/>
      <c r="U35" s="73"/>
      <c r="V35" s="72"/>
      <c r="W35" s="74"/>
      <c r="X35" s="72"/>
      <c r="Y35" s="74"/>
      <c r="Z35" s="22"/>
      <c r="AA35" s="74"/>
      <c r="AB35" s="72"/>
      <c r="AC35" s="74"/>
      <c r="AD35" s="72"/>
      <c r="AE35" s="73"/>
      <c r="AF35" s="72"/>
      <c r="AG35" s="73"/>
      <c r="AH35" s="72"/>
      <c r="AI35" s="73"/>
      <c r="AJ35" s="72"/>
      <c r="AK35" s="73"/>
      <c r="AL35" s="72"/>
      <c r="AM35" s="73"/>
      <c r="AN35" s="72"/>
      <c r="AO35" s="73"/>
      <c r="AP35" s="72"/>
      <c r="AQ35" s="73"/>
      <c r="AR35" s="72"/>
      <c r="AS35" s="73"/>
      <c r="AT35" s="73"/>
      <c r="AU35" s="73"/>
      <c r="AV35" s="73"/>
      <c r="AW35" s="72"/>
      <c r="AX35" s="73"/>
      <c r="AY35" s="72" t="s">
        <v>254</v>
      </c>
      <c r="AZ35" s="73"/>
      <c r="BA35" s="72"/>
      <c r="BB35" s="73"/>
      <c r="BC35" s="72"/>
      <c r="BD35" s="73"/>
      <c r="BE35" s="72"/>
      <c r="BF35" s="74"/>
      <c r="BG35" s="72" t="s">
        <v>168</v>
      </c>
      <c r="BH35" s="74"/>
      <c r="BI35" s="72"/>
      <c r="BJ35" s="74"/>
      <c r="BK35" s="72"/>
      <c r="BL35" s="74"/>
      <c r="BM35" s="57">
        <v>84</v>
      </c>
      <c r="BN35" s="72" t="s">
        <v>253</v>
      </c>
    </row>
    <row r="36" spans="2:66" customFormat="1" ht="50.25" hidden="1" customHeight="1" x14ac:dyDescent="0.25">
      <c r="B36" s="47"/>
      <c r="C36" s="1"/>
      <c r="D36" s="66"/>
      <c r="E36" s="5"/>
      <c r="F36" s="67"/>
      <c r="G36" s="67"/>
      <c r="H36" s="67"/>
      <c r="I36" s="68" t="s">
        <v>161</v>
      </c>
      <c r="J36" s="68" t="s">
        <v>255</v>
      </c>
      <c r="K36" s="68"/>
      <c r="L36" s="68"/>
      <c r="M36" s="68" t="s">
        <v>186</v>
      </c>
      <c r="N36" s="70" t="s">
        <v>164</v>
      </c>
      <c r="O36" s="68" t="s">
        <v>179</v>
      </c>
      <c r="P36" s="71" t="s">
        <v>256</v>
      </c>
      <c r="Q36" s="72" t="s">
        <v>257</v>
      </c>
      <c r="R36" s="63"/>
      <c r="S36" s="74"/>
      <c r="T36" s="72"/>
      <c r="U36" s="73"/>
      <c r="V36" s="72"/>
      <c r="W36" s="74"/>
      <c r="X36" s="72"/>
      <c r="Y36" s="74"/>
      <c r="Z36" s="22"/>
      <c r="AA36" s="74"/>
      <c r="AB36" s="72"/>
      <c r="AC36" s="74"/>
      <c r="AD36" s="72"/>
      <c r="AE36" s="73"/>
      <c r="AF36" s="72"/>
      <c r="AG36" s="73"/>
      <c r="AH36" s="72"/>
      <c r="AI36" s="73"/>
      <c r="AJ36" s="72"/>
      <c r="AK36" s="73"/>
      <c r="AL36" s="72"/>
      <c r="AM36" s="73"/>
      <c r="AN36" s="72"/>
      <c r="AO36" s="73"/>
      <c r="AP36" s="72"/>
      <c r="AQ36" s="73"/>
      <c r="AR36" s="72"/>
      <c r="AS36" s="73"/>
      <c r="AT36" s="73" t="s">
        <v>188</v>
      </c>
      <c r="AU36" s="73"/>
      <c r="AV36" s="73"/>
      <c r="AW36" s="72"/>
      <c r="AX36" s="73"/>
      <c r="AY36" s="72"/>
      <c r="AZ36" s="73"/>
      <c r="BA36" s="72"/>
      <c r="BB36" s="73"/>
      <c r="BC36" s="72"/>
      <c r="BD36" s="73"/>
      <c r="BE36" s="72"/>
      <c r="BF36" s="74"/>
      <c r="BG36" s="72"/>
      <c r="BH36" s="74"/>
      <c r="BI36" s="72"/>
      <c r="BJ36" s="74"/>
      <c r="BK36" s="72"/>
      <c r="BL36" s="74"/>
      <c r="BM36" s="57" t="s">
        <v>159</v>
      </c>
      <c r="BN36" s="72" t="s">
        <v>258</v>
      </c>
    </row>
    <row r="37" spans="2:66" customFormat="1" ht="67.5" hidden="1" customHeight="1" x14ac:dyDescent="0.25">
      <c r="B37" s="47"/>
      <c r="C37" s="1"/>
      <c r="D37" s="66"/>
      <c r="E37" s="5"/>
      <c r="F37" s="67"/>
      <c r="G37" s="67"/>
      <c r="H37" s="67"/>
      <c r="I37" s="68" t="s">
        <v>161</v>
      </c>
      <c r="J37" s="68" t="s">
        <v>259</v>
      </c>
      <c r="K37" s="68"/>
      <c r="L37" s="68"/>
      <c r="M37" s="68" t="s">
        <v>171</v>
      </c>
      <c r="N37" s="70" t="s">
        <v>164</v>
      </c>
      <c r="O37" s="68" t="s">
        <v>172</v>
      </c>
      <c r="P37" s="71" t="s">
        <v>260</v>
      </c>
      <c r="Q37" s="72" t="s">
        <v>261</v>
      </c>
      <c r="R37" s="63"/>
      <c r="S37" s="74"/>
      <c r="T37" s="72"/>
      <c r="U37" s="73"/>
      <c r="V37" s="72"/>
      <c r="W37" s="74"/>
      <c r="X37" s="72"/>
      <c r="Y37" s="74"/>
      <c r="Z37" s="22"/>
      <c r="AA37" s="74"/>
      <c r="AB37" s="72"/>
      <c r="AC37" s="74"/>
      <c r="AD37" s="72"/>
      <c r="AE37" s="73"/>
      <c r="AF37" s="72"/>
      <c r="AG37" s="73"/>
      <c r="AH37" s="72"/>
      <c r="AI37" s="73"/>
      <c r="AJ37" s="72"/>
      <c r="AK37" s="73"/>
      <c r="AL37" s="72"/>
      <c r="AM37" s="73"/>
      <c r="AN37" s="72"/>
      <c r="AO37" s="73"/>
      <c r="AP37" s="72"/>
      <c r="AQ37" s="73"/>
      <c r="AR37" s="72"/>
      <c r="AS37" s="73"/>
      <c r="AT37" s="73"/>
      <c r="AU37" s="73"/>
      <c r="AV37" s="73"/>
      <c r="AW37" s="72"/>
      <c r="AX37" s="73"/>
      <c r="AY37" s="72"/>
      <c r="AZ37" s="73"/>
      <c r="BA37" s="72"/>
      <c r="BB37" s="73"/>
      <c r="BC37" s="72"/>
      <c r="BD37" s="73"/>
      <c r="BE37" s="72"/>
      <c r="BF37" s="74"/>
      <c r="BG37" s="72"/>
      <c r="BH37" s="74"/>
      <c r="BI37" s="72"/>
      <c r="BJ37" s="74"/>
      <c r="BK37" s="72"/>
      <c r="BL37" s="74"/>
      <c r="BM37" s="57">
        <v>89</v>
      </c>
      <c r="BN37" s="72" t="s">
        <v>262</v>
      </c>
    </row>
    <row r="38" spans="2:66" customFormat="1" ht="67.5" hidden="1" customHeight="1" x14ac:dyDescent="0.25">
      <c r="B38" s="47"/>
      <c r="C38" s="1"/>
      <c r="D38" s="66"/>
      <c r="E38" s="5"/>
      <c r="F38" s="67"/>
      <c r="G38" s="67"/>
      <c r="H38" s="67"/>
      <c r="I38" s="68" t="s">
        <v>161</v>
      </c>
      <c r="J38" s="68" t="s">
        <v>263</v>
      </c>
      <c r="K38" s="68"/>
      <c r="L38" s="68"/>
      <c r="M38" s="68" t="s">
        <v>156</v>
      </c>
      <c r="N38" s="70" t="s">
        <v>164</v>
      </c>
      <c r="O38" s="68" t="s">
        <v>179</v>
      </c>
      <c r="P38" s="71" t="s">
        <v>264</v>
      </c>
      <c r="Q38" s="72" t="s">
        <v>265</v>
      </c>
      <c r="R38" s="63"/>
      <c r="S38" s="74"/>
      <c r="T38" s="72"/>
      <c r="U38" s="73"/>
      <c r="V38" s="72"/>
      <c r="W38" s="74"/>
      <c r="X38" s="72"/>
      <c r="Y38" s="74"/>
      <c r="Z38" s="22"/>
      <c r="AA38" s="74"/>
      <c r="AB38" s="72"/>
      <c r="AC38" s="74"/>
      <c r="AD38" s="72"/>
      <c r="AE38" s="73"/>
      <c r="AF38" s="72"/>
      <c r="AG38" s="73"/>
      <c r="AH38" s="72"/>
      <c r="AI38" s="73"/>
      <c r="AJ38" s="72"/>
      <c r="AK38" s="73"/>
      <c r="AL38" s="72"/>
      <c r="AM38" s="73"/>
      <c r="AN38" s="72"/>
      <c r="AO38" s="73"/>
      <c r="AP38" s="72"/>
      <c r="AQ38" s="73"/>
      <c r="AR38" s="72"/>
      <c r="AS38" s="73"/>
      <c r="AT38" s="73"/>
      <c r="AU38" s="73"/>
      <c r="AV38" s="73"/>
      <c r="AW38" s="72"/>
      <c r="AX38" s="73"/>
      <c r="AY38" s="72"/>
      <c r="AZ38" s="73"/>
      <c r="BA38" s="72"/>
      <c r="BB38" s="73"/>
      <c r="BC38" s="72"/>
      <c r="BD38" s="73"/>
      <c r="BE38" s="72"/>
      <c r="BF38" s="74"/>
      <c r="BG38" s="72"/>
      <c r="BH38" s="74"/>
      <c r="BI38" s="72"/>
      <c r="BJ38" s="74"/>
      <c r="BK38" s="72"/>
      <c r="BL38" s="74"/>
      <c r="BM38" s="57">
        <v>10</v>
      </c>
      <c r="BN38" s="72" t="s">
        <v>265</v>
      </c>
    </row>
    <row r="39" spans="2:66" customFormat="1" ht="47.25" hidden="1" customHeight="1" x14ac:dyDescent="0.25">
      <c r="B39" s="47"/>
      <c r="C39" s="1"/>
      <c r="D39" s="66"/>
      <c r="E39" s="5"/>
      <c r="F39" s="67"/>
      <c r="G39" s="67"/>
      <c r="H39" s="67"/>
      <c r="I39" s="68" t="s">
        <v>161</v>
      </c>
      <c r="J39" s="68" t="s">
        <v>162</v>
      </c>
      <c r="K39" s="68"/>
      <c r="L39" s="68"/>
      <c r="M39" s="68" t="s">
        <v>163</v>
      </c>
      <c r="N39" s="70" t="s">
        <v>164</v>
      </c>
      <c r="O39" s="68" t="s">
        <v>179</v>
      </c>
      <c r="P39" s="71" t="s">
        <v>266</v>
      </c>
      <c r="Q39" s="72" t="s">
        <v>267</v>
      </c>
      <c r="R39" s="63"/>
      <c r="S39" s="74"/>
      <c r="T39" s="72"/>
      <c r="U39" s="73"/>
      <c r="V39" s="72"/>
      <c r="W39" s="74"/>
      <c r="X39" s="72"/>
      <c r="Y39" s="74"/>
      <c r="Z39" s="22"/>
      <c r="AA39" s="74"/>
      <c r="AB39" s="72"/>
      <c r="AC39" s="74"/>
      <c r="AD39" s="72"/>
      <c r="AE39" s="73"/>
      <c r="AF39" s="72"/>
      <c r="AG39" s="73"/>
      <c r="AH39" s="72"/>
      <c r="AI39" s="73"/>
      <c r="AJ39" s="72"/>
      <c r="AK39" s="73"/>
      <c r="AL39" s="72"/>
      <c r="AM39" s="73"/>
      <c r="AN39" s="72"/>
      <c r="AO39" s="73"/>
      <c r="AP39" s="72"/>
      <c r="AQ39" s="73"/>
      <c r="AR39" s="72"/>
      <c r="AS39" s="73"/>
      <c r="AT39" s="73"/>
      <c r="AU39" s="73"/>
      <c r="AV39" s="73"/>
      <c r="AW39" s="72" t="s">
        <v>228</v>
      </c>
      <c r="AX39" s="73"/>
      <c r="AY39" s="72"/>
      <c r="AZ39" s="73"/>
      <c r="BA39" s="72"/>
      <c r="BB39" s="73"/>
      <c r="BC39" s="72" t="s">
        <v>268</v>
      </c>
      <c r="BD39" s="73"/>
      <c r="BE39" s="72"/>
      <c r="BF39" s="74"/>
      <c r="BG39" s="72" t="s">
        <v>269</v>
      </c>
      <c r="BH39" s="74"/>
      <c r="BI39" s="72"/>
      <c r="BJ39" s="74"/>
      <c r="BK39" s="72"/>
      <c r="BL39" s="74"/>
      <c r="BM39" s="57">
        <v>37</v>
      </c>
      <c r="BN39" s="72" t="s">
        <v>267</v>
      </c>
    </row>
    <row r="40" spans="2:66" customFormat="1" ht="50.25" hidden="1" customHeight="1" x14ac:dyDescent="0.25">
      <c r="B40" s="47"/>
      <c r="C40" s="1"/>
      <c r="D40" s="66"/>
      <c r="E40" s="5"/>
      <c r="F40" s="67"/>
      <c r="G40" s="67"/>
      <c r="H40" s="67"/>
      <c r="I40" s="68" t="s">
        <v>161</v>
      </c>
      <c r="J40" s="68" t="s">
        <v>177</v>
      </c>
      <c r="K40" s="68"/>
      <c r="L40" s="68"/>
      <c r="M40" s="24" t="s">
        <v>163</v>
      </c>
      <c r="N40" s="70" t="s">
        <v>164</v>
      </c>
      <c r="O40" s="68" t="s">
        <v>179</v>
      </c>
      <c r="P40" s="71" t="s">
        <v>270</v>
      </c>
      <c r="Q40" s="72" t="s">
        <v>271</v>
      </c>
      <c r="R40" s="63"/>
      <c r="S40" s="74"/>
      <c r="T40" s="72"/>
      <c r="U40" s="73"/>
      <c r="V40" s="72"/>
      <c r="W40" s="74"/>
      <c r="X40" s="72"/>
      <c r="Y40" s="74"/>
      <c r="Z40" s="22"/>
      <c r="AA40" s="74"/>
      <c r="AB40" s="72"/>
      <c r="AC40" s="74"/>
      <c r="AD40" s="72"/>
      <c r="AE40" s="73"/>
      <c r="AF40" s="72"/>
      <c r="AG40" s="73"/>
      <c r="AH40" s="72"/>
      <c r="AI40" s="73"/>
      <c r="AJ40" s="72"/>
      <c r="AK40" s="73"/>
      <c r="AL40" s="72"/>
      <c r="AM40" s="73"/>
      <c r="AN40" s="72"/>
      <c r="AO40" s="73"/>
      <c r="AP40" s="72"/>
      <c r="AQ40" s="73"/>
      <c r="AR40" s="72"/>
      <c r="AS40" s="73"/>
      <c r="AT40" s="73">
        <v>9</v>
      </c>
      <c r="AU40" s="73"/>
      <c r="AV40" s="73"/>
      <c r="AW40" s="72" t="s">
        <v>228</v>
      </c>
      <c r="AX40" s="73">
        <v>4</v>
      </c>
      <c r="AY40" s="72"/>
      <c r="AZ40" s="73"/>
      <c r="BA40" s="72"/>
      <c r="BB40" s="73"/>
      <c r="BC40" s="72" t="s">
        <v>272</v>
      </c>
      <c r="BD40" s="73">
        <v>3</v>
      </c>
      <c r="BE40" s="72"/>
      <c r="BF40" s="74"/>
      <c r="BG40" s="72" t="s">
        <v>168</v>
      </c>
      <c r="BH40" s="74">
        <v>16</v>
      </c>
      <c r="BI40" s="75"/>
      <c r="BJ40" s="74"/>
      <c r="BK40" s="72"/>
      <c r="BL40" s="74"/>
      <c r="BM40" s="57">
        <f>+S40+U40+W40+Y40+AA40+AC40+AE40+AG40+AI40+AK40+AM40+AO40+AQ40+AS40+AT40+AX40+AZ40+BB40+BD40+BF40+BH40+BJ40+BL40</f>
        <v>32</v>
      </c>
      <c r="BN40" s="72" t="s">
        <v>271</v>
      </c>
    </row>
    <row r="41" spans="2:66" customFormat="1" ht="72.75" hidden="1" customHeight="1" x14ac:dyDescent="0.25">
      <c r="B41" s="47"/>
      <c r="C41" s="1"/>
      <c r="D41" s="66"/>
      <c r="E41" s="5"/>
      <c r="F41" s="67"/>
      <c r="G41" s="67"/>
      <c r="H41" s="67"/>
      <c r="I41" s="68" t="s">
        <v>161</v>
      </c>
      <c r="J41" s="68" t="s">
        <v>236</v>
      </c>
      <c r="K41" s="68"/>
      <c r="L41" s="68"/>
      <c r="M41" s="24" t="s">
        <v>186</v>
      </c>
      <c r="N41" s="70" t="s">
        <v>164</v>
      </c>
      <c r="O41" s="68" t="s">
        <v>179</v>
      </c>
      <c r="P41" s="71" t="s">
        <v>273</v>
      </c>
      <c r="Q41" s="72" t="s">
        <v>187</v>
      </c>
      <c r="R41" s="63"/>
      <c r="S41" s="74"/>
      <c r="T41" s="72"/>
      <c r="U41" s="73"/>
      <c r="V41" s="72"/>
      <c r="W41" s="74"/>
      <c r="X41" s="72"/>
      <c r="Y41" s="74"/>
      <c r="Z41" s="22"/>
      <c r="AA41" s="74"/>
      <c r="AB41" s="72"/>
      <c r="AC41" s="74"/>
      <c r="AD41" s="72"/>
      <c r="AE41" s="73"/>
      <c r="AF41" s="72"/>
      <c r="AG41" s="73"/>
      <c r="AH41" s="72"/>
      <c r="AI41" s="73"/>
      <c r="AJ41" s="72"/>
      <c r="AK41" s="73"/>
      <c r="AL41" s="72"/>
      <c r="AM41" s="73"/>
      <c r="AN41" s="72"/>
      <c r="AO41" s="73"/>
      <c r="AP41" s="72"/>
      <c r="AQ41" s="73"/>
      <c r="AR41" s="72"/>
      <c r="AS41" s="73"/>
      <c r="AT41" s="73" t="s">
        <v>188</v>
      </c>
      <c r="AU41" s="73"/>
      <c r="AV41" s="73"/>
      <c r="AW41" s="72"/>
      <c r="AX41" s="73"/>
      <c r="AY41" s="72"/>
      <c r="AZ41" s="73"/>
      <c r="BA41" s="72"/>
      <c r="BB41" s="73"/>
      <c r="BC41" s="72"/>
      <c r="BD41" s="73"/>
      <c r="BE41" s="72"/>
      <c r="BF41" s="74"/>
      <c r="BG41" s="72"/>
      <c r="BH41" s="74"/>
      <c r="BI41" s="75"/>
      <c r="BJ41" s="74"/>
      <c r="BK41" s="72"/>
      <c r="BL41" s="74"/>
      <c r="BM41" s="57" t="s">
        <v>159</v>
      </c>
      <c r="BN41" s="72" t="s">
        <v>274</v>
      </c>
    </row>
    <row r="42" spans="2:66" customFormat="1" ht="56.25" hidden="1" customHeight="1" x14ac:dyDescent="0.25">
      <c r="B42" s="47"/>
      <c r="C42" s="1"/>
      <c r="D42" s="66"/>
      <c r="E42" s="5"/>
      <c r="F42" s="67"/>
      <c r="G42" s="67"/>
      <c r="H42" s="67"/>
      <c r="I42" s="68" t="s">
        <v>161</v>
      </c>
      <c r="J42" s="68" t="s">
        <v>275</v>
      </c>
      <c r="K42" s="68"/>
      <c r="L42" s="68"/>
      <c r="M42" s="24" t="s">
        <v>186</v>
      </c>
      <c r="N42" s="70" t="s">
        <v>164</v>
      </c>
      <c r="O42" s="68" t="s">
        <v>179</v>
      </c>
      <c r="P42" s="71" t="s">
        <v>276</v>
      </c>
      <c r="Q42" s="72" t="s">
        <v>187</v>
      </c>
      <c r="R42" s="63"/>
      <c r="S42" s="74"/>
      <c r="T42" s="72"/>
      <c r="U42" s="73"/>
      <c r="V42" s="72"/>
      <c r="W42" s="74"/>
      <c r="X42" s="72"/>
      <c r="Y42" s="74"/>
      <c r="Z42" s="22"/>
      <c r="AA42" s="74"/>
      <c r="AB42" s="72"/>
      <c r="AC42" s="74"/>
      <c r="AD42" s="72"/>
      <c r="AE42" s="73"/>
      <c r="AF42" s="72"/>
      <c r="AG42" s="73"/>
      <c r="AH42" s="72"/>
      <c r="AI42" s="73"/>
      <c r="AJ42" s="72"/>
      <c r="AK42" s="73"/>
      <c r="AL42" s="72"/>
      <c r="AM42" s="73"/>
      <c r="AN42" s="72"/>
      <c r="AO42" s="73"/>
      <c r="AP42" s="72"/>
      <c r="AQ42" s="73"/>
      <c r="AR42" s="72"/>
      <c r="AS42" s="73"/>
      <c r="AT42" s="73" t="s">
        <v>188</v>
      </c>
      <c r="AU42" s="73"/>
      <c r="AV42" s="73"/>
      <c r="AW42" s="72"/>
      <c r="AX42" s="73"/>
      <c r="AY42" s="72"/>
      <c r="AZ42" s="73"/>
      <c r="BA42" s="72"/>
      <c r="BB42" s="73"/>
      <c r="BC42" s="72"/>
      <c r="BD42" s="73"/>
      <c r="BE42" s="72"/>
      <c r="BF42" s="74"/>
      <c r="BG42" s="72"/>
      <c r="BH42" s="74"/>
      <c r="BI42" s="75"/>
      <c r="BJ42" s="74"/>
      <c r="BK42" s="72"/>
      <c r="BL42" s="74"/>
      <c r="BM42" s="57" t="s">
        <v>159</v>
      </c>
      <c r="BN42" s="72" t="s">
        <v>277</v>
      </c>
    </row>
    <row r="43" spans="2:66" customFormat="1" ht="56.25" hidden="1" customHeight="1" x14ac:dyDescent="0.25">
      <c r="B43" s="47"/>
      <c r="C43" s="1"/>
      <c r="D43" s="66"/>
      <c r="E43" s="5"/>
      <c r="F43" s="67"/>
      <c r="G43" s="67"/>
      <c r="H43" s="67"/>
      <c r="I43" s="68" t="s">
        <v>161</v>
      </c>
      <c r="J43" s="68" t="s">
        <v>185</v>
      </c>
      <c r="K43" s="68"/>
      <c r="L43" s="68"/>
      <c r="M43" s="24" t="s">
        <v>186</v>
      </c>
      <c r="N43" s="70" t="s">
        <v>164</v>
      </c>
      <c r="O43" s="68" t="s">
        <v>179</v>
      </c>
      <c r="P43" s="71" t="s">
        <v>278</v>
      </c>
      <c r="Q43" s="72" t="s">
        <v>187</v>
      </c>
      <c r="R43" s="63"/>
      <c r="S43" s="74"/>
      <c r="T43" s="72"/>
      <c r="U43" s="73"/>
      <c r="V43" s="72"/>
      <c r="W43" s="74"/>
      <c r="X43" s="72"/>
      <c r="Y43" s="74"/>
      <c r="Z43" s="22"/>
      <c r="AA43" s="74"/>
      <c r="AB43" s="72"/>
      <c r="AC43" s="74"/>
      <c r="AD43" s="72"/>
      <c r="AE43" s="73"/>
      <c r="AF43" s="72"/>
      <c r="AG43" s="73"/>
      <c r="AH43" s="72"/>
      <c r="AI43" s="73"/>
      <c r="AJ43" s="72"/>
      <c r="AK43" s="73"/>
      <c r="AL43" s="72"/>
      <c r="AM43" s="73"/>
      <c r="AN43" s="72"/>
      <c r="AO43" s="73"/>
      <c r="AP43" s="72"/>
      <c r="AQ43" s="73"/>
      <c r="AR43" s="72"/>
      <c r="AS43" s="73"/>
      <c r="AT43" s="73" t="s">
        <v>188</v>
      </c>
      <c r="AU43" s="73"/>
      <c r="AV43" s="73"/>
      <c r="AW43" s="72"/>
      <c r="AX43" s="73"/>
      <c r="AY43" s="72"/>
      <c r="AZ43" s="73"/>
      <c r="BA43" s="72"/>
      <c r="BB43" s="73"/>
      <c r="BC43" s="72"/>
      <c r="BD43" s="73"/>
      <c r="BE43" s="72"/>
      <c r="BF43" s="74"/>
      <c r="BG43" s="72"/>
      <c r="BH43" s="74"/>
      <c r="BI43" s="75"/>
      <c r="BJ43" s="74"/>
      <c r="BK43" s="72"/>
      <c r="BL43" s="74"/>
      <c r="BM43" s="57" t="s">
        <v>159</v>
      </c>
      <c r="BN43" s="72" t="s">
        <v>279</v>
      </c>
    </row>
    <row r="44" spans="2:66" customFormat="1" ht="56.25" hidden="1" customHeight="1" x14ac:dyDescent="0.25">
      <c r="B44" s="47"/>
      <c r="C44" s="1"/>
      <c r="D44" s="66"/>
      <c r="E44" s="5"/>
      <c r="F44" s="67"/>
      <c r="G44" s="67"/>
      <c r="H44" s="67"/>
      <c r="I44" s="68" t="s">
        <v>161</v>
      </c>
      <c r="J44" s="68" t="s">
        <v>185</v>
      </c>
      <c r="K44" s="68"/>
      <c r="L44" s="68"/>
      <c r="M44" s="24" t="s">
        <v>186</v>
      </c>
      <c r="N44" s="70" t="s">
        <v>164</v>
      </c>
      <c r="O44" s="68" t="s">
        <v>179</v>
      </c>
      <c r="P44" s="71" t="s">
        <v>280</v>
      </c>
      <c r="Q44" s="72" t="s">
        <v>187</v>
      </c>
      <c r="R44" s="63"/>
      <c r="S44" s="74"/>
      <c r="T44" s="72"/>
      <c r="U44" s="73"/>
      <c r="V44" s="72"/>
      <c r="W44" s="74"/>
      <c r="X44" s="72"/>
      <c r="Y44" s="74"/>
      <c r="Z44" s="22"/>
      <c r="AA44" s="74"/>
      <c r="AB44" s="72"/>
      <c r="AC44" s="74"/>
      <c r="AD44" s="72"/>
      <c r="AE44" s="73"/>
      <c r="AF44" s="72"/>
      <c r="AG44" s="73"/>
      <c r="AH44" s="72"/>
      <c r="AI44" s="73"/>
      <c r="AJ44" s="72"/>
      <c r="AK44" s="73"/>
      <c r="AL44" s="72"/>
      <c r="AM44" s="73"/>
      <c r="AN44" s="72"/>
      <c r="AO44" s="73"/>
      <c r="AP44" s="72"/>
      <c r="AQ44" s="73"/>
      <c r="AR44" s="72"/>
      <c r="AS44" s="73"/>
      <c r="AT44" s="73" t="s">
        <v>188</v>
      </c>
      <c r="AU44" s="73"/>
      <c r="AV44" s="73"/>
      <c r="AW44" s="72"/>
      <c r="AX44" s="73"/>
      <c r="AY44" s="72"/>
      <c r="AZ44" s="73"/>
      <c r="BA44" s="72"/>
      <c r="BB44" s="73"/>
      <c r="BC44" s="72"/>
      <c r="BD44" s="73"/>
      <c r="BE44" s="72"/>
      <c r="BF44" s="74"/>
      <c r="BG44" s="72"/>
      <c r="BH44" s="74"/>
      <c r="BI44" s="75"/>
      <c r="BJ44" s="74"/>
      <c r="BK44" s="72"/>
      <c r="BL44" s="74"/>
      <c r="BM44" s="57" t="s">
        <v>159</v>
      </c>
      <c r="BN44" s="72" t="s">
        <v>281</v>
      </c>
    </row>
    <row r="45" spans="2:66" customFormat="1" ht="56.25" hidden="1" customHeight="1" x14ac:dyDescent="0.25">
      <c r="B45" s="47"/>
      <c r="C45" s="1"/>
      <c r="D45" s="66"/>
      <c r="E45" s="5"/>
      <c r="F45" s="67"/>
      <c r="G45" s="67"/>
      <c r="H45" s="67"/>
      <c r="I45" s="68" t="s">
        <v>161</v>
      </c>
      <c r="J45" s="68" t="s">
        <v>236</v>
      </c>
      <c r="K45" s="68"/>
      <c r="L45" s="68"/>
      <c r="M45" s="24" t="s">
        <v>186</v>
      </c>
      <c r="N45" s="70" t="s">
        <v>164</v>
      </c>
      <c r="O45" s="68" t="s">
        <v>179</v>
      </c>
      <c r="P45" s="71" t="s">
        <v>282</v>
      </c>
      <c r="Q45" s="30" t="s">
        <v>283</v>
      </c>
      <c r="R45" s="63"/>
      <c r="S45" s="74"/>
      <c r="T45" s="72"/>
      <c r="U45" s="73"/>
      <c r="V45" s="72"/>
      <c r="W45" s="74"/>
      <c r="X45" s="72"/>
      <c r="Y45" s="74"/>
      <c r="Z45" s="22"/>
      <c r="AA45" s="74"/>
      <c r="AB45" s="72"/>
      <c r="AC45" s="74"/>
      <c r="AD45" s="72"/>
      <c r="AE45" s="73"/>
      <c r="AF45" s="72"/>
      <c r="AG45" s="73"/>
      <c r="AH45" s="72"/>
      <c r="AI45" s="73"/>
      <c r="AJ45" s="72"/>
      <c r="AK45" s="73"/>
      <c r="AL45" s="72"/>
      <c r="AM45" s="73"/>
      <c r="AN45" s="72"/>
      <c r="AO45" s="73"/>
      <c r="AP45" s="72"/>
      <c r="AQ45" s="73"/>
      <c r="AR45" s="72"/>
      <c r="AS45" s="73"/>
      <c r="AT45" s="73" t="s">
        <v>188</v>
      </c>
      <c r="AU45" s="73"/>
      <c r="AV45" s="73"/>
      <c r="AW45" s="72"/>
      <c r="AX45" s="73"/>
      <c r="AY45" s="72"/>
      <c r="AZ45" s="73"/>
      <c r="BA45" s="72"/>
      <c r="BB45" s="73"/>
      <c r="BC45" s="72"/>
      <c r="BD45" s="73"/>
      <c r="BE45" s="72"/>
      <c r="BF45" s="74"/>
      <c r="BG45" s="72"/>
      <c r="BH45" s="74"/>
      <c r="BI45" s="75"/>
      <c r="BJ45" s="74"/>
      <c r="BK45" s="72"/>
      <c r="BL45" s="74"/>
      <c r="BM45" s="57" t="s">
        <v>159</v>
      </c>
      <c r="BN45" s="72" t="s">
        <v>284</v>
      </c>
    </row>
    <row r="46" spans="2:66" customFormat="1" ht="67.5" hidden="1" customHeight="1" thickBot="1" x14ac:dyDescent="0.3">
      <c r="B46" s="80"/>
      <c r="C46" s="81"/>
      <c r="D46" s="82"/>
      <c r="E46" s="81"/>
      <c r="F46" s="82"/>
      <c r="G46" s="82"/>
      <c r="H46" s="82"/>
      <c r="I46" s="83" t="s">
        <v>161</v>
      </c>
      <c r="J46" s="84" t="s">
        <v>177</v>
      </c>
      <c r="K46" s="84"/>
      <c r="L46" s="84"/>
      <c r="M46" s="84" t="s">
        <v>211</v>
      </c>
      <c r="N46" s="85" t="s">
        <v>164</v>
      </c>
      <c r="O46" s="85" t="s">
        <v>172</v>
      </c>
      <c r="P46" s="86" t="s">
        <v>285</v>
      </c>
      <c r="Q46" s="35" t="s">
        <v>286</v>
      </c>
      <c r="R46" s="87"/>
      <c r="S46" s="88"/>
      <c r="T46" s="35"/>
      <c r="U46" s="86"/>
      <c r="V46" s="35"/>
      <c r="W46" s="88"/>
      <c r="X46" s="35"/>
      <c r="Y46" s="88"/>
      <c r="Z46" s="18"/>
      <c r="AA46" s="88"/>
      <c r="AB46" s="35"/>
      <c r="AC46" s="88"/>
      <c r="AD46" s="35"/>
      <c r="AE46" s="86"/>
      <c r="AF46" s="35"/>
      <c r="AG46" s="86"/>
      <c r="AH46" s="35"/>
      <c r="AI46" s="86"/>
      <c r="AJ46" s="35"/>
      <c r="AK46" s="86"/>
      <c r="AL46" s="35"/>
      <c r="AM46" s="86"/>
      <c r="AN46" s="35"/>
      <c r="AO46" s="86"/>
      <c r="AP46" s="35"/>
      <c r="AQ46" s="86"/>
      <c r="AR46" s="35"/>
      <c r="AS46" s="86"/>
      <c r="AT46" s="86">
        <v>24</v>
      </c>
      <c r="AU46" s="86"/>
      <c r="AV46" s="86"/>
      <c r="AW46" s="35"/>
      <c r="AX46" s="86"/>
      <c r="AY46" s="35"/>
      <c r="AZ46" s="86"/>
      <c r="BA46" s="35"/>
      <c r="BB46" s="86"/>
      <c r="BC46" s="35"/>
      <c r="BD46" s="86"/>
      <c r="BE46" s="35"/>
      <c r="BF46" s="88"/>
      <c r="BG46" s="35"/>
      <c r="BH46" s="88"/>
      <c r="BI46" s="87"/>
      <c r="BJ46" s="88"/>
      <c r="BK46" s="35"/>
      <c r="BL46" s="88"/>
      <c r="BM46" s="89">
        <f>+S46+U46+W46+Y46+AA46+AC46+AE46+AG46+AI46+AK46+AM46+AO46+AQ46+AS46+AT46+AX46+AZ46+BB46+BD46+BF46+BH46+BJ46+BL46</f>
        <v>24</v>
      </c>
      <c r="BN46" s="90" t="s">
        <v>287</v>
      </c>
    </row>
    <row r="47" spans="2:66" customFormat="1" ht="87" hidden="1" customHeight="1" thickTop="1" x14ac:dyDescent="0.25">
      <c r="B47" s="47">
        <v>2</v>
      </c>
      <c r="C47" s="91" t="s">
        <v>288</v>
      </c>
      <c r="D47" s="92" t="s">
        <v>289</v>
      </c>
      <c r="E47" s="92" t="s">
        <v>290</v>
      </c>
      <c r="F47" s="92" t="s">
        <v>291</v>
      </c>
      <c r="G47" s="92" t="s">
        <v>292</v>
      </c>
      <c r="H47" s="92" t="s">
        <v>293</v>
      </c>
      <c r="I47" s="92" t="s">
        <v>294</v>
      </c>
      <c r="J47" s="93" t="s">
        <v>295</v>
      </c>
      <c r="K47" s="93"/>
      <c r="L47" s="93"/>
      <c r="M47" s="94" t="s">
        <v>211</v>
      </c>
      <c r="N47" s="53" t="s">
        <v>164</v>
      </c>
      <c r="O47" s="53" t="s">
        <v>212</v>
      </c>
      <c r="P47" s="95" t="s">
        <v>296</v>
      </c>
      <c r="Q47" s="34" t="s">
        <v>297</v>
      </c>
      <c r="R47" s="96"/>
      <c r="S47" s="97"/>
      <c r="T47" s="34"/>
      <c r="U47" s="55"/>
      <c r="V47" s="34"/>
      <c r="W47" s="97"/>
      <c r="X47" s="34"/>
      <c r="Y47" s="97"/>
      <c r="Z47" s="17"/>
      <c r="AA47" s="97"/>
      <c r="AB47" s="34"/>
      <c r="AC47" s="97"/>
      <c r="AD47" s="34"/>
      <c r="AE47" s="55"/>
      <c r="AF47" s="34"/>
      <c r="AG47" s="55"/>
      <c r="AH47" s="34"/>
      <c r="AI47" s="55"/>
      <c r="AJ47" s="34"/>
      <c r="AK47" s="55"/>
      <c r="AL47" s="34"/>
      <c r="AM47" s="55"/>
      <c r="AN47" s="34"/>
      <c r="AO47" s="55"/>
      <c r="AP47" s="34"/>
      <c r="AQ47" s="55"/>
      <c r="AR47" s="34"/>
      <c r="AS47" s="55"/>
      <c r="AT47" s="55"/>
      <c r="AU47" s="55"/>
      <c r="AV47" s="55"/>
      <c r="AW47" s="34"/>
      <c r="AX47" s="55"/>
      <c r="AY47" s="34"/>
      <c r="AZ47" s="55"/>
      <c r="BA47" s="34"/>
      <c r="BB47" s="55"/>
      <c r="BC47" s="34"/>
      <c r="BD47" s="55"/>
      <c r="BE47" s="34"/>
      <c r="BF47" s="97"/>
      <c r="BG47" s="34"/>
      <c r="BH47" s="97"/>
      <c r="BI47" s="96"/>
      <c r="BJ47" s="97"/>
      <c r="BK47" s="34"/>
      <c r="BL47" s="97"/>
      <c r="BM47" s="31">
        <v>60</v>
      </c>
      <c r="BN47" s="34" t="s">
        <v>298</v>
      </c>
    </row>
    <row r="48" spans="2:66" customFormat="1" ht="62.25" hidden="1" customHeight="1" x14ac:dyDescent="0.25">
      <c r="B48" s="47"/>
      <c r="C48" s="91"/>
      <c r="D48" s="92"/>
      <c r="E48" s="92"/>
      <c r="F48" s="92"/>
      <c r="G48" s="92"/>
      <c r="H48" s="92"/>
      <c r="I48" s="98" t="s">
        <v>299</v>
      </c>
      <c r="J48" s="98" t="s">
        <v>300</v>
      </c>
      <c r="K48" s="98"/>
      <c r="L48" s="98"/>
      <c r="M48" s="69" t="s">
        <v>301</v>
      </c>
      <c r="N48" s="3" t="s">
        <v>164</v>
      </c>
      <c r="O48" s="3" t="s">
        <v>212</v>
      </c>
      <c r="P48" s="71" t="s">
        <v>302</v>
      </c>
      <c r="Q48" s="99" t="s">
        <v>303</v>
      </c>
      <c r="R48" s="30" t="s">
        <v>304</v>
      </c>
      <c r="S48" s="25"/>
      <c r="T48" s="30" t="s">
        <v>43</v>
      </c>
      <c r="U48" s="23"/>
      <c r="V48" s="30"/>
      <c r="W48" s="25"/>
      <c r="X48" s="30"/>
      <c r="Y48" s="25"/>
      <c r="Z48" s="4"/>
      <c r="AA48" s="25"/>
      <c r="AB48" s="30"/>
      <c r="AC48" s="25"/>
      <c r="AD48" s="30"/>
      <c r="AE48" s="23"/>
      <c r="AF48" s="30"/>
      <c r="AG48" s="23"/>
      <c r="AH48" s="30"/>
      <c r="AI48" s="23"/>
      <c r="AJ48" s="30" t="s">
        <v>95</v>
      </c>
      <c r="AK48" s="23"/>
      <c r="AL48" s="30"/>
      <c r="AM48" s="23"/>
      <c r="AN48" s="30" t="s">
        <v>53</v>
      </c>
      <c r="AO48" s="23"/>
      <c r="AP48" s="30"/>
      <c r="AQ48" s="23"/>
      <c r="AR48" s="30"/>
      <c r="AS48" s="23"/>
      <c r="AT48" s="23" t="s">
        <v>305</v>
      </c>
      <c r="AU48" s="23"/>
      <c r="AV48" s="23"/>
      <c r="AW48" s="30"/>
      <c r="AX48" s="23"/>
      <c r="AY48" s="30"/>
      <c r="AZ48" s="23"/>
      <c r="BA48" s="30"/>
      <c r="BB48" s="23"/>
      <c r="BC48" s="30"/>
      <c r="BD48" s="23"/>
      <c r="BE48" s="30"/>
      <c r="BF48" s="25"/>
      <c r="BG48" s="30"/>
      <c r="BH48" s="25"/>
      <c r="BI48" s="63"/>
      <c r="BJ48" s="25"/>
      <c r="BK48" s="30"/>
      <c r="BL48" s="25"/>
      <c r="BM48" s="29" t="s">
        <v>159</v>
      </c>
      <c r="BN48" s="99" t="s">
        <v>303</v>
      </c>
    </row>
    <row r="49" spans="2:66" customFormat="1" ht="65.25" hidden="1" customHeight="1" x14ac:dyDescent="0.25">
      <c r="B49" s="47"/>
      <c r="C49" s="91"/>
      <c r="D49" s="92"/>
      <c r="E49" s="92"/>
      <c r="F49" s="92"/>
      <c r="G49" s="92"/>
      <c r="H49" s="92"/>
      <c r="I49" s="98" t="s">
        <v>299</v>
      </c>
      <c r="J49" s="98" t="s">
        <v>306</v>
      </c>
      <c r="K49" s="98"/>
      <c r="L49" s="98"/>
      <c r="M49" s="69" t="s">
        <v>307</v>
      </c>
      <c r="N49" s="3" t="s">
        <v>164</v>
      </c>
      <c r="O49" s="3" t="s">
        <v>212</v>
      </c>
      <c r="P49" s="71" t="s">
        <v>308</v>
      </c>
      <c r="Q49" s="99" t="s">
        <v>303</v>
      </c>
      <c r="R49" s="100" t="s">
        <v>309</v>
      </c>
      <c r="S49" s="25"/>
      <c r="T49" s="30"/>
      <c r="U49" s="23"/>
      <c r="V49" s="30"/>
      <c r="W49" s="25"/>
      <c r="X49" s="30"/>
      <c r="Y49" s="25"/>
      <c r="Z49" s="4"/>
      <c r="AA49" s="25"/>
      <c r="AB49" s="30"/>
      <c r="AC49" s="25"/>
      <c r="AD49" s="30"/>
      <c r="AE49" s="23"/>
      <c r="AF49" s="30"/>
      <c r="AG49" s="23"/>
      <c r="AH49" s="30"/>
      <c r="AI49" s="23"/>
      <c r="AJ49" s="30" t="s">
        <v>95</v>
      </c>
      <c r="AK49" s="23"/>
      <c r="AL49" s="30"/>
      <c r="AM49" s="23"/>
      <c r="AN49" s="30" t="s">
        <v>53</v>
      </c>
      <c r="AO49" s="23"/>
      <c r="AP49" s="30"/>
      <c r="AQ49" s="23"/>
      <c r="AR49" s="30"/>
      <c r="AS49" s="23"/>
      <c r="AT49" s="23" t="s">
        <v>305</v>
      </c>
      <c r="AU49" s="23"/>
      <c r="AV49" s="23"/>
      <c r="AW49" s="30"/>
      <c r="AX49" s="23"/>
      <c r="AY49" s="30"/>
      <c r="AZ49" s="23"/>
      <c r="BA49" s="30"/>
      <c r="BB49" s="23"/>
      <c r="BC49" s="30"/>
      <c r="BD49" s="23"/>
      <c r="BE49" s="30"/>
      <c r="BF49" s="25"/>
      <c r="BG49" s="30"/>
      <c r="BH49" s="25"/>
      <c r="BI49" s="63"/>
      <c r="BJ49" s="25"/>
      <c r="BK49" s="30"/>
      <c r="BL49" s="25"/>
      <c r="BM49" s="29" t="s">
        <v>159</v>
      </c>
      <c r="BN49" s="99" t="s">
        <v>303</v>
      </c>
    </row>
    <row r="50" spans="2:66" customFormat="1" ht="69" hidden="1" customHeight="1" x14ac:dyDescent="0.25">
      <c r="B50" s="47"/>
      <c r="C50" s="91"/>
      <c r="D50" s="92"/>
      <c r="E50" s="92"/>
      <c r="F50" s="92"/>
      <c r="G50" s="92"/>
      <c r="H50" s="92"/>
      <c r="I50" s="98" t="s">
        <v>299</v>
      </c>
      <c r="J50" s="98" t="s">
        <v>310</v>
      </c>
      <c r="K50" s="98"/>
      <c r="L50" s="98"/>
      <c r="M50" s="69" t="s">
        <v>171</v>
      </c>
      <c r="N50" s="3" t="s">
        <v>164</v>
      </c>
      <c r="O50" s="3" t="s">
        <v>212</v>
      </c>
      <c r="P50" s="71" t="s">
        <v>311</v>
      </c>
      <c r="Q50" s="99" t="s">
        <v>312</v>
      </c>
      <c r="R50" s="63" t="s">
        <v>313</v>
      </c>
      <c r="S50" s="25"/>
      <c r="T50" s="30"/>
      <c r="U50" s="23"/>
      <c r="V50" s="30"/>
      <c r="W50" s="25"/>
      <c r="X50" s="30"/>
      <c r="Y50" s="25"/>
      <c r="Z50" s="4"/>
      <c r="AA50" s="25"/>
      <c r="AB50" s="30"/>
      <c r="AC50" s="25"/>
      <c r="AD50" s="30"/>
      <c r="AE50" s="23"/>
      <c r="AF50" s="30"/>
      <c r="AG50" s="23"/>
      <c r="AH50" s="30"/>
      <c r="AI50" s="23"/>
      <c r="AJ50" s="30" t="s">
        <v>95</v>
      </c>
      <c r="AK50" s="23"/>
      <c r="AL50" s="30"/>
      <c r="AM50" s="23"/>
      <c r="AN50" s="30" t="s">
        <v>53</v>
      </c>
      <c r="AO50" s="23"/>
      <c r="AP50" s="30"/>
      <c r="AQ50" s="23"/>
      <c r="AR50" s="30"/>
      <c r="AS50" s="23"/>
      <c r="AT50" s="23"/>
      <c r="AU50" s="23"/>
      <c r="AV50" s="23"/>
      <c r="AW50" s="30"/>
      <c r="AX50" s="23"/>
      <c r="AY50" s="30"/>
      <c r="AZ50" s="23"/>
      <c r="BA50" s="30"/>
      <c r="BB50" s="23"/>
      <c r="BC50" s="30"/>
      <c r="BD50" s="23"/>
      <c r="BE50" s="30"/>
      <c r="BF50" s="25"/>
      <c r="BG50" s="30"/>
      <c r="BH50" s="25"/>
      <c r="BI50" s="63"/>
      <c r="BJ50" s="25"/>
      <c r="BK50" s="30"/>
      <c r="BL50" s="25"/>
      <c r="BM50" s="29" t="s">
        <v>159</v>
      </c>
      <c r="BN50" s="30" t="s">
        <v>312</v>
      </c>
    </row>
    <row r="51" spans="2:66" customFormat="1" ht="69" hidden="1" customHeight="1" x14ac:dyDescent="0.25">
      <c r="B51" s="47"/>
      <c r="C51" s="91"/>
      <c r="D51" s="92"/>
      <c r="E51" s="92"/>
      <c r="F51" s="92"/>
      <c r="G51" s="92"/>
      <c r="H51" s="92"/>
      <c r="I51" s="98" t="s">
        <v>299</v>
      </c>
      <c r="J51" s="98" t="s">
        <v>314</v>
      </c>
      <c r="K51" s="98"/>
      <c r="L51" s="98"/>
      <c r="M51" s="69" t="s">
        <v>135</v>
      </c>
      <c r="N51" s="3" t="s">
        <v>164</v>
      </c>
      <c r="O51" s="3" t="s">
        <v>212</v>
      </c>
      <c r="P51" s="71" t="s">
        <v>315</v>
      </c>
      <c r="Q51" s="99" t="s">
        <v>316</v>
      </c>
      <c r="R51" s="63" t="s">
        <v>309</v>
      </c>
      <c r="S51" s="25"/>
      <c r="T51" s="30"/>
      <c r="U51" s="23"/>
      <c r="V51" s="30"/>
      <c r="W51" s="25"/>
      <c r="X51" s="30"/>
      <c r="Y51" s="25"/>
      <c r="Z51" s="4"/>
      <c r="AA51" s="25"/>
      <c r="AB51" s="30"/>
      <c r="AC51" s="25"/>
      <c r="AD51" s="30"/>
      <c r="AE51" s="23"/>
      <c r="AF51" s="30"/>
      <c r="AG51" s="23"/>
      <c r="AH51" s="30"/>
      <c r="AI51" s="23"/>
      <c r="AJ51" s="30" t="s">
        <v>51</v>
      </c>
      <c r="AK51" s="23"/>
      <c r="AL51" s="30"/>
      <c r="AM51" s="23"/>
      <c r="AN51" s="30" t="s">
        <v>53</v>
      </c>
      <c r="AO51" s="23"/>
      <c r="AP51" s="30"/>
      <c r="AQ51" s="23"/>
      <c r="AR51" s="30" t="s">
        <v>317</v>
      </c>
      <c r="AS51" s="23"/>
      <c r="AT51" s="23" t="s">
        <v>305</v>
      </c>
      <c r="AU51" s="23"/>
      <c r="AV51" s="23"/>
      <c r="AW51" s="30"/>
      <c r="AX51" s="23"/>
      <c r="AY51" s="30"/>
      <c r="AZ51" s="23"/>
      <c r="BA51" s="30"/>
      <c r="BB51" s="23"/>
      <c r="BC51" s="30" t="s">
        <v>318</v>
      </c>
      <c r="BD51" s="23"/>
      <c r="BE51" s="30"/>
      <c r="BF51" s="25"/>
      <c r="BG51" s="30"/>
      <c r="BH51" s="25"/>
      <c r="BI51" s="63"/>
      <c r="BJ51" s="25"/>
      <c r="BK51" s="30"/>
      <c r="BL51" s="25"/>
      <c r="BM51" s="29" t="s">
        <v>159</v>
      </c>
      <c r="BN51" s="99" t="s">
        <v>319</v>
      </c>
    </row>
    <row r="52" spans="2:66" customFormat="1" ht="69" hidden="1" customHeight="1" x14ac:dyDescent="0.25">
      <c r="B52" s="47"/>
      <c r="C52" s="91"/>
      <c r="D52" s="92"/>
      <c r="E52" s="92"/>
      <c r="F52" s="92"/>
      <c r="G52" s="92"/>
      <c r="H52" s="92"/>
      <c r="I52" s="98" t="s">
        <v>299</v>
      </c>
      <c r="J52" s="98" t="s">
        <v>320</v>
      </c>
      <c r="K52" s="98"/>
      <c r="L52" s="98"/>
      <c r="M52" s="69" t="s">
        <v>321</v>
      </c>
      <c r="N52" s="3" t="s">
        <v>164</v>
      </c>
      <c r="O52" s="3" t="s">
        <v>212</v>
      </c>
      <c r="P52" s="71" t="s">
        <v>322</v>
      </c>
      <c r="Q52" s="99" t="s">
        <v>323</v>
      </c>
      <c r="R52" s="30" t="s">
        <v>324</v>
      </c>
      <c r="S52" s="25"/>
      <c r="T52" s="30"/>
      <c r="U52" s="23"/>
      <c r="V52" s="30"/>
      <c r="W52" s="25"/>
      <c r="X52" s="30"/>
      <c r="Y52" s="25"/>
      <c r="Z52" s="4"/>
      <c r="AA52" s="25"/>
      <c r="AB52" s="30"/>
      <c r="AC52" s="25"/>
      <c r="AD52" s="30"/>
      <c r="AE52" s="23"/>
      <c r="AF52" s="30"/>
      <c r="AG52" s="23"/>
      <c r="AH52" s="30"/>
      <c r="AI52" s="23"/>
      <c r="AJ52" s="30" t="s">
        <v>51</v>
      </c>
      <c r="AK52" s="23"/>
      <c r="AL52" s="30"/>
      <c r="AM52" s="23"/>
      <c r="AN52" s="30" t="s">
        <v>53</v>
      </c>
      <c r="AO52" s="23"/>
      <c r="AP52" s="30"/>
      <c r="AQ52" s="23"/>
      <c r="AR52" s="30" t="s">
        <v>325</v>
      </c>
      <c r="AS52" s="23"/>
      <c r="AT52" s="23" t="s">
        <v>305</v>
      </c>
      <c r="AU52" s="23"/>
      <c r="AV52" s="23"/>
      <c r="AW52" s="30"/>
      <c r="AX52" s="23"/>
      <c r="AY52" s="30"/>
      <c r="AZ52" s="23"/>
      <c r="BA52" s="30"/>
      <c r="BB52" s="23"/>
      <c r="BC52" s="30"/>
      <c r="BD52" s="23"/>
      <c r="BE52" s="30"/>
      <c r="BF52" s="25"/>
      <c r="BG52" s="30"/>
      <c r="BH52" s="25"/>
      <c r="BI52" s="63"/>
      <c r="BJ52" s="25"/>
      <c r="BK52" s="30"/>
      <c r="BL52" s="25"/>
      <c r="BM52" s="29" t="s">
        <v>159</v>
      </c>
      <c r="BN52" s="99" t="s">
        <v>323</v>
      </c>
    </row>
    <row r="53" spans="2:66" customFormat="1" ht="79.5" hidden="1" customHeight="1" x14ac:dyDescent="0.25">
      <c r="B53" s="47"/>
      <c r="C53" s="91"/>
      <c r="D53" s="92"/>
      <c r="E53" s="92"/>
      <c r="F53" s="92"/>
      <c r="G53" s="92"/>
      <c r="H53" s="92"/>
      <c r="I53" s="98" t="s">
        <v>299</v>
      </c>
      <c r="J53" s="98" t="s">
        <v>326</v>
      </c>
      <c r="K53" s="98"/>
      <c r="L53" s="98"/>
      <c r="M53" s="69" t="s">
        <v>327</v>
      </c>
      <c r="N53" s="3" t="s">
        <v>164</v>
      </c>
      <c r="O53" s="3" t="s">
        <v>212</v>
      </c>
      <c r="P53" s="71" t="s">
        <v>322</v>
      </c>
      <c r="Q53" s="99" t="s">
        <v>323</v>
      </c>
      <c r="R53" s="30" t="s">
        <v>324</v>
      </c>
      <c r="S53" s="25"/>
      <c r="T53" s="30"/>
      <c r="U53" s="23"/>
      <c r="V53" s="30"/>
      <c r="W53" s="25"/>
      <c r="X53" s="30"/>
      <c r="Y53" s="25"/>
      <c r="Z53" s="4"/>
      <c r="AA53" s="25"/>
      <c r="AB53" s="30"/>
      <c r="AC53" s="25"/>
      <c r="AD53" s="30"/>
      <c r="AE53" s="23"/>
      <c r="AF53" s="30"/>
      <c r="AG53" s="23"/>
      <c r="AH53" s="30"/>
      <c r="AI53" s="23"/>
      <c r="AJ53" s="30" t="s">
        <v>51</v>
      </c>
      <c r="AK53" s="23"/>
      <c r="AL53" s="30"/>
      <c r="AM53" s="23"/>
      <c r="AN53" s="30" t="s">
        <v>53</v>
      </c>
      <c r="AO53" s="23"/>
      <c r="AP53" s="30"/>
      <c r="AQ53" s="23"/>
      <c r="AR53" s="30" t="s">
        <v>328</v>
      </c>
      <c r="AS53" s="23"/>
      <c r="AT53" s="23" t="s">
        <v>305</v>
      </c>
      <c r="AU53" s="23"/>
      <c r="AV53" s="23"/>
      <c r="AW53" s="30"/>
      <c r="AX53" s="23"/>
      <c r="AY53" s="30"/>
      <c r="AZ53" s="23"/>
      <c r="BA53" s="30"/>
      <c r="BB53" s="23"/>
      <c r="BC53" s="30"/>
      <c r="BD53" s="23"/>
      <c r="BE53" s="30"/>
      <c r="BF53" s="25"/>
      <c r="BG53" s="30"/>
      <c r="BH53" s="25"/>
      <c r="BI53" s="63"/>
      <c r="BJ53" s="25"/>
      <c r="BK53" s="30"/>
      <c r="BL53" s="25"/>
      <c r="BM53" s="29" t="s">
        <v>159</v>
      </c>
      <c r="BN53" s="99" t="s">
        <v>323</v>
      </c>
    </row>
    <row r="54" spans="2:66" customFormat="1" ht="69" hidden="1" customHeight="1" x14ac:dyDescent="0.25">
      <c r="B54" s="47"/>
      <c r="C54" s="91"/>
      <c r="D54" s="92"/>
      <c r="E54" s="92"/>
      <c r="F54" s="92"/>
      <c r="G54" s="92"/>
      <c r="H54" s="92"/>
      <c r="I54" s="98" t="s">
        <v>299</v>
      </c>
      <c r="J54" s="98" t="s">
        <v>329</v>
      </c>
      <c r="K54" s="98"/>
      <c r="L54" s="98"/>
      <c r="M54" s="69" t="s">
        <v>330</v>
      </c>
      <c r="N54" s="3" t="s">
        <v>164</v>
      </c>
      <c r="O54" s="3" t="s">
        <v>212</v>
      </c>
      <c r="P54" s="71" t="s">
        <v>331</v>
      </c>
      <c r="Q54" s="99" t="s">
        <v>303</v>
      </c>
      <c r="R54" s="30" t="s">
        <v>332</v>
      </c>
      <c r="S54" s="25"/>
      <c r="T54" s="30"/>
      <c r="U54" s="23"/>
      <c r="V54" s="30"/>
      <c r="W54" s="25"/>
      <c r="X54" s="30"/>
      <c r="Y54" s="25"/>
      <c r="Z54" s="4"/>
      <c r="AA54" s="25"/>
      <c r="AB54" s="30"/>
      <c r="AC54" s="25"/>
      <c r="AD54" s="30"/>
      <c r="AE54" s="23"/>
      <c r="AF54" s="30"/>
      <c r="AG54" s="23"/>
      <c r="AH54" s="30"/>
      <c r="AI54" s="23"/>
      <c r="AJ54" s="30" t="s">
        <v>95</v>
      </c>
      <c r="AK54" s="23"/>
      <c r="AL54" s="30"/>
      <c r="AM54" s="23"/>
      <c r="AN54" s="30" t="s">
        <v>53</v>
      </c>
      <c r="AO54" s="23"/>
      <c r="AP54" s="30"/>
      <c r="AQ54" s="23"/>
      <c r="AR54" s="30" t="s">
        <v>333</v>
      </c>
      <c r="AS54" s="23"/>
      <c r="AT54" s="23" t="s">
        <v>305</v>
      </c>
      <c r="AU54" s="23"/>
      <c r="AV54" s="23"/>
      <c r="AW54" s="30"/>
      <c r="AX54" s="23"/>
      <c r="AY54" s="30"/>
      <c r="AZ54" s="23"/>
      <c r="BA54" s="30"/>
      <c r="BB54" s="23"/>
      <c r="BC54" s="30"/>
      <c r="BD54" s="23"/>
      <c r="BE54" s="30"/>
      <c r="BF54" s="25"/>
      <c r="BG54" s="30"/>
      <c r="BH54" s="25"/>
      <c r="BI54" s="63"/>
      <c r="BJ54" s="25"/>
      <c r="BK54" s="30"/>
      <c r="BL54" s="25"/>
      <c r="BM54" s="29" t="s">
        <v>159</v>
      </c>
      <c r="BN54" s="30" t="s">
        <v>303</v>
      </c>
    </row>
    <row r="55" spans="2:66" customFormat="1" ht="69" hidden="1" customHeight="1" x14ac:dyDescent="0.25">
      <c r="B55" s="47"/>
      <c r="C55" s="91"/>
      <c r="D55" s="92"/>
      <c r="E55" s="92"/>
      <c r="F55" s="92"/>
      <c r="G55" s="92"/>
      <c r="H55" s="92"/>
      <c r="I55" s="98" t="s">
        <v>299</v>
      </c>
      <c r="J55" s="98" t="s">
        <v>334</v>
      </c>
      <c r="K55" s="98"/>
      <c r="L55" s="98"/>
      <c r="M55" s="69" t="s">
        <v>335</v>
      </c>
      <c r="N55" s="3" t="s">
        <v>164</v>
      </c>
      <c r="O55" s="3" t="s">
        <v>212</v>
      </c>
      <c r="P55" s="71" t="s">
        <v>336</v>
      </c>
      <c r="Q55" s="99" t="s">
        <v>337</v>
      </c>
      <c r="R55" s="30" t="s">
        <v>338</v>
      </c>
      <c r="S55" s="25"/>
      <c r="T55" s="30"/>
      <c r="U55" s="23"/>
      <c r="V55" s="30"/>
      <c r="W55" s="25"/>
      <c r="X55" s="30"/>
      <c r="Y55" s="25"/>
      <c r="Z55" s="4"/>
      <c r="AA55" s="25"/>
      <c r="AB55" s="30"/>
      <c r="AC55" s="25"/>
      <c r="AD55" s="30"/>
      <c r="AE55" s="23"/>
      <c r="AF55" s="30"/>
      <c r="AG55" s="23"/>
      <c r="AH55" s="30"/>
      <c r="AI55" s="23"/>
      <c r="AJ55" s="30" t="s">
        <v>140</v>
      </c>
      <c r="AK55" s="23"/>
      <c r="AL55" s="30"/>
      <c r="AM55" s="23"/>
      <c r="AN55" s="30" t="s">
        <v>53</v>
      </c>
      <c r="AO55" s="23"/>
      <c r="AP55" s="30"/>
      <c r="AQ55" s="23"/>
      <c r="AR55" s="30"/>
      <c r="AS55" s="23"/>
      <c r="AT55" s="23" t="s">
        <v>305</v>
      </c>
      <c r="AU55" s="23"/>
      <c r="AV55" s="23"/>
      <c r="AW55" s="30"/>
      <c r="AX55" s="23"/>
      <c r="AY55" s="30"/>
      <c r="AZ55" s="23"/>
      <c r="BA55" s="30"/>
      <c r="BB55" s="23"/>
      <c r="BC55" s="30"/>
      <c r="BD55" s="23"/>
      <c r="BE55" s="30"/>
      <c r="BF55" s="25"/>
      <c r="BG55" s="30"/>
      <c r="BH55" s="25"/>
      <c r="BI55" s="63"/>
      <c r="BJ55" s="25"/>
      <c r="BK55" s="30"/>
      <c r="BL55" s="25"/>
      <c r="BM55" s="29" t="s">
        <v>159</v>
      </c>
      <c r="BN55" s="99" t="s">
        <v>337</v>
      </c>
    </row>
    <row r="56" spans="2:66" customFormat="1" ht="69" hidden="1" customHeight="1" x14ac:dyDescent="0.25">
      <c r="B56" s="47"/>
      <c r="C56" s="91"/>
      <c r="D56" s="92"/>
      <c r="E56" s="92"/>
      <c r="F56" s="92"/>
      <c r="G56" s="92"/>
      <c r="H56" s="92"/>
      <c r="I56" s="98" t="s">
        <v>299</v>
      </c>
      <c r="J56" s="98" t="s">
        <v>339</v>
      </c>
      <c r="K56" s="98"/>
      <c r="L56" s="98"/>
      <c r="M56" s="69" t="s">
        <v>340</v>
      </c>
      <c r="N56" s="3" t="s">
        <v>164</v>
      </c>
      <c r="O56" s="3" t="s">
        <v>212</v>
      </c>
      <c r="P56" s="71" t="s">
        <v>341</v>
      </c>
      <c r="Q56" s="99" t="s">
        <v>342</v>
      </c>
      <c r="R56" s="30" t="s">
        <v>343</v>
      </c>
      <c r="S56" s="25"/>
      <c r="T56" s="30"/>
      <c r="U56" s="23"/>
      <c r="V56" s="30"/>
      <c r="W56" s="25"/>
      <c r="X56" s="30"/>
      <c r="Y56" s="25"/>
      <c r="Z56" s="4"/>
      <c r="AA56" s="25"/>
      <c r="AB56" s="30"/>
      <c r="AC56" s="25"/>
      <c r="AD56" s="30"/>
      <c r="AE56" s="23"/>
      <c r="AF56" s="30"/>
      <c r="AG56" s="23"/>
      <c r="AH56" s="30"/>
      <c r="AI56" s="23"/>
      <c r="AJ56" s="30" t="s">
        <v>140</v>
      </c>
      <c r="AK56" s="23"/>
      <c r="AL56" s="30"/>
      <c r="AM56" s="23"/>
      <c r="AN56" s="30" t="s">
        <v>344</v>
      </c>
      <c r="AO56" s="23"/>
      <c r="AP56" s="30"/>
      <c r="AQ56" s="23"/>
      <c r="AR56" s="30"/>
      <c r="AS56" s="23"/>
      <c r="AT56" s="23" t="s">
        <v>305</v>
      </c>
      <c r="AU56" s="23"/>
      <c r="AV56" s="23"/>
      <c r="AW56" s="30"/>
      <c r="AX56" s="23"/>
      <c r="AY56" s="30"/>
      <c r="AZ56" s="23"/>
      <c r="BA56" s="30"/>
      <c r="BB56" s="23"/>
      <c r="BC56" s="30"/>
      <c r="BD56" s="23"/>
      <c r="BE56" s="30"/>
      <c r="BF56" s="25"/>
      <c r="BG56" s="30"/>
      <c r="BH56" s="25"/>
      <c r="BI56" s="63"/>
      <c r="BJ56" s="25"/>
      <c r="BK56" s="30"/>
      <c r="BL56" s="25"/>
      <c r="BM56" s="29" t="s">
        <v>159</v>
      </c>
      <c r="BN56" s="99" t="s">
        <v>342</v>
      </c>
    </row>
    <row r="57" spans="2:66" customFormat="1" ht="69" hidden="1" customHeight="1" x14ac:dyDescent="0.25">
      <c r="B57" s="47"/>
      <c r="C57" s="91"/>
      <c r="D57" s="92"/>
      <c r="E57" s="92"/>
      <c r="F57" s="92"/>
      <c r="G57" s="92"/>
      <c r="H57" s="92"/>
      <c r="I57" s="98" t="s">
        <v>299</v>
      </c>
      <c r="J57" s="98" t="s">
        <v>345</v>
      </c>
      <c r="K57" s="98"/>
      <c r="L57" s="98"/>
      <c r="M57" s="69" t="s">
        <v>346</v>
      </c>
      <c r="N57" s="3" t="s">
        <v>164</v>
      </c>
      <c r="O57" s="3" t="s">
        <v>212</v>
      </c>
      <c r="P57" s="71" t="s">
        <v>347</v>
      </c>
      <c r="Q57" s="99" t="s">
        <v>348</v>
      </c>
      <c r="R57" s="30" t="s">
        <v>349</v>
      </c>
      <c r="S57" s="25"/>
      <c r="T57" s="30"/>
      <c r="U57" s="23"/>
      <c r="V57" s="30"/>
      <c r="W57" s="25"/>
      <c r="X57" s="30"/>
      <c r="Y57" s="25"/>
      <c r="Z57" s="4"/>
      <c r="AA57" s="25"/>
      <c r="AB57" s="30"/>
      <c r="AC57" s="25"/>
      <c r="AD57" s="30"/>
      <c r="AE57" s="23"/>
      <c r="AF57" s="30"/>
      <c r="AG57" s="23"/>
      <c r="AH57" s="30"/>
      <c r="AI57" s="23"/>
      <c r="AJ57" s="30" t="s">
        <v>140</v>
      </c>
      <c r="AK57" s="23"/>
      <c r="AL57" s="30"/>
      <c r="AM57" s="23"/>
      <c r="AN57" s="30" t="s">
        <v>53</v>
      </c>
      <c r="AO57" s="23"/>
      <c r="AP57" s="30"/>
      <c r="AQ57" s="23"/>
      <c r="AR57" s="30"/>
      <c r="AS57" s="23"/>
      <c r="AT57" s="23" t="s">
        <v>305</v>
      </c>
      <c r="AU57" s="23"/>
      <c r="AV57" s="23"/>
      <c r="AW57" s="30"/>
      <c r="AX57" s="23"/>
      <c r="AY57" s="30"/>
      <c r="AZ57" s="23"/>
      <c r="BA57" s="30"/>
      <c r="BB57" s="23"/>
      <c r="BC57" s="30"/>
      <c r="BD57" s="23"/>
      <c r="BE57" s="30"/>
      <c r="BF57" s="25"/>
      <c r="BG57" s="30"/>
      <c r="BH57" s="25"/>
      <c r="BI57" s="63"/>
      <c r="BJ57" s="25"/>
      <c r="BK57" s="30"/>
      <c r="BL57" s="25"/>
      <c r="BM57" s="29" t="s">
        <v>159</v>
      </c>
      <c r="BN57" s="30" t="s">
        <v>348</v>
      </c>
    </row>
    <row r="58" spans="2:66" customFormat="1" ht="78" hidden="1" customHeight="1" x14ac:dyDescent="0.25">
      <c r="B58" s="47"/>
      <c r="C58" s="91"/>
      <c r="D58" s="92"/>
      <c r="E58" s="92"/>
      <c r="F58" s="92"/>
      <c r="G58" s="92"/>
      <c r="H58" s="92"/>
      <c r="I58" s="98" t="s">
        <v>299</v>
      </c>
      <c r="J58" s="98" t="s">
        <v>350</v>
      </c>
      <c r="K58" s="98"/>
      <c r="L58" s="98"/>
      <c r="M58" s="69" t="s">
        <v>351</v>
      </c>
      <c r="N58" s="3" t="s">
        <v>164</v>
      </c>
      <c r="O58" s="3" t="s">
        <v>212</v>
      </c>
      <c r="P58" s="71" t="s">
        <v>352</v>
      </c>
      <c r="Q58" s="99" t="s">
        <v>353</v>
      </c>
      <c r="R58" s="30" t="s">
        <v>354</v>
      </c>
      <c r="S58" s="25"/>
      <c r="T58" s="30"/>
      <c r="U58" s="23"/>
      <c r="V58" s="30"/>
      <c r="W58" s="25"/>
      <c r="X58" s="30"/>
      <c r="Y58" s="25"/>
      <c r="Z58" s="4"/>
      <c r="AA58" s="25"/>
      <c r="AB58" s="30"/>
      <c r="AC58" s="25"/>
      <c r="AD58" s="30"/>
      <c r="AE58" s="23"/>
      <c r="AF58" s="30"/>
      <c r="AG58" s="23"/>
      <c r="AH58" s="30"/>
      <c r="AI58" s="23"/>
      <c r="AJ58" s="30" t="s">
        <v>140</v>
      </c>
      <c r="AK58" s="23"/>
      <c r="AL58" s="30"/>
      <c r="AM58" s="23"/>
      <c r="AN58" s="30" t="s">
        <v>53</v>
      </c>
      <c r="AO58" s="23"/>
      <c r="AP58" s="30"/>
      <c r="AQ58" s="23"/>
      <c r="AR58" s="30" t="s">
        <v>355</v>
      </c>
      <c r="AS58" s="23"/>
      <c r="AT58" s="23" t="s">
        <v>305</v>
      </c>
      <c r="AU58" s="23"/>
      <c r="AV58" s="23"/>
      <c r="AW58" s="30"/>
      <c r="AX58" s="23"/>
      <c r="AY58" s="30"/>
      <c r="AZ58" s="23"/>
      <c r="BA58" s="30"/>
      <c r="BB58" s="23"/>
      <c r="BC58" s="30" t="s">
        <v>356</v>
      </c>
      <c r="BD58" s="23"/>
      <c r="BE58" s="30"/>
      <c r="BF58" s="25"/>
      <c r="BG58" s="30"/>
      <c r="BH58" s="25"/>
      <c r="BI58" s="63"/>
      <c r="BJ58" s="25"/>
      <c r="BK58" s="30"/>
      <c r="BL58" s="25"/>
      <c r="BM58" s="29" t="s">
        <v>159</v>
      </c>
      <c r="BN58" s="99" t="s">
        <v>353</v>
      </c>
    </row>
    <row r="59" spans="2:66" customFormat="1" ht="51" hidden="1" customHeight="1" x14ac:dyDescent="0.25">
      <c r="B59" s="47"/>
      <c r="C59" s="91"/>
      <c r="D59" s="92"/>
      <c r="E59" s="92"/>
      <c r="F59" s="92"/>
      <c r="G59" s="92"/>
      <c r="H59" s="92"/>
      <c r="I59" s="98" t="s">
        <v>299</v>
      </c>
      <c r="J59" s="98" t="s">
        <v>357</v>
      </c>
      <c r="K59" s="98"/>
      <c r="L59" s="98"/>
      <c r="M59" s="69" t="s">
        <v>358</v>
      </c>
      <c r="N59" s="3" t="s">
        <v>164</v>
      </c>
      <c r="O59" s="3" t="s">
        <v>212</v>
      </c>
      <c r="P59" s="71" t="s">
        <v>359</v>
      </c>
      <c r="Q59" s="99" t="s">
        <v>360</v>
      </c>
      <c r="R59" s="30" t="s">
        <v>361</v>
      </c>
      <c r="S59" s="25"/>
      <c r="T59" s="30"/>
      <c r="U59" s="23"/>
      <c r="V59" s="30"/>
      <c r="W59" s="25"/>
      <c r="X59" s="30"/>
      <c r="Y59" s="25"/>
      <c r="Z59" s="4"/>
      <c r="AA59" s="25"/>
      <c r="AB59" s="30"/>
      <c r="AC59" s="25"/>
      <c r="AD59" s="30"/>
      <c r="AE59" s="23"/>
      <c r="AF59" s="30"/>
      <c r="AG59" s="23"/>
      <c r="AH59" s="30"/>
      <c r="AI59" s="23"/>
      <c r="AJ59" s="30" t="s">
        <v>362</v>
      </c>
      <c r="AK59" s="23"/>
      <c r="AL59" s="30"/>
      <c r="AM59" s="23"/>
      <c r="AN59" s="30" t="s">
        <v>53</v>
      </c>
      <c r="AO59" s="23"/>
      <c r="AP59" s="30"/>
      <c r="AQ59" s="23"/>
      <c r="AR59" s="30" t="s">
        <v>363</v>
      </c>
      <c r="AS59" s="23"/>
      <c r="AT59" s="23" t="s">
        <v>305</v>
      </c>
      <c r="AU59" s="23"/>
      <c r="AV59" s="23"/>
      <c r="AW59" s="30"/>
      <c r="AX59" s="23"/>
      <c r="AY59" s="30"/>
      <c r="AZ59" s="23"/>
      <c r="BA59" s="30"/>
      <c r="BB59" s="23"/>
      <c r="BC59" s="30" t="s">
        <v>364</v>
      </c>
      <c r="BD59" s="23"/>
      <c r="BE59" s="30"/>
      <c r="BF59" s="25"/>
      <c r="BG59" s="30"/>
      <c r="BH59" s="25"/>
      <c r="BI59" s="63"/>
      <c r="BJ59" s="25"/>
      <c r="BK59" s="30"/>
      <c r="BL59" s="25"/>
      <c r="BM59" s="29" t="s">
        <v>159</v>
      </c>
      <c r="BN59" s="99" t="s">
        <v>360</v>
      </c>
    </row>
    <row r="60" spans="2:66" customFormat="1" ht="46.5" hidden="1" customHeight="1" x14ac:dyDescent="0.25">
      <c r="B60" s="47"/>
      <c r="C60" s="91"/>
      <c r="D60" s="92"/>
      <c r="E60" s="92"/>
      <c r="F60" s="92"/>
      <c r="G60" s="92"/>
      <c r="H60" s="92"/>
      <c r="I60" s="98" t="s">
        <v>299</v>
      </c>
      <c r="J60" s="98" t="s">
        <v>365</v>
      </c>
      <c r="K60" s="98"/>
      <c r="L60" s="98"/>
      <c r="M60" s="69" t="s">
        <v>366</v>
      </c>
      <c r="N60" s="3" t="s">
        <v>164</v>
      </c>
      <c r="O60" s="3" t="s">
        <v>212</v>
      </c>
      <c r="P60" s="71" t="s">
        <v>367</v>
      </c>
      <c r="Q60" s="99" t="s">
        <v>360</v>
      </c>
      <c r="R60" s="30" t="s">
        <v>368</v>
      </c>
      <c r="S60" s="25"/>
      <c r="T60" s="30"/>
      <c r="U60" s="23"/>
      <c r="V60" s="30"/>
      <c r="W60" s="25"/>
      <c r="X60" s="30"/>
      <c r="Y60" s="25"/>
      <c r="Z60" s="4"/>
      <c r="AA60" s="25"/>
      <c r="AB60" s="30"/>
      <c r="AC60" s="25"/>
      <c r="AD60" s="30"/>
      <c r="AE60" s="23"/>
      <c r="AF60" s="30"/>
      <c r="AG60" s="23"/>
      <c r="AH60" s="30"/>
      <c r="AI60" s="23"/>
      <c r="AJ60" s="30" t="s">
        <v>140</v>
      </c>
      <c r="AK60" s="23"/>
      <c r="AL60" s="30"/>
      <c r="AM60" s="23"/>
      <c r="AN60" s="30" t="s">
        <v>53</v>
      </c>
      <c r="AO60" s="23"/>
      <c r="AP60" s="30"/>
      <c r="AQ60" s="23"/>
      <c r="AR60" s="30" t="s">
        <v>363</v>
      </c>
      <c r="AS60" s="23"/>
      <c r="AT60" s="23" t="s">
        <v>305</v>
      </c>
      <c r="AU60" s="23"/>
      <c r="AV60" s="23"/>
      <c r="AW60" s="30"/>
      <c r="AX60" s="23"/>
      <c r="AY60" s="30"/>
      <c r="AZ60" s="23"/>
      <c r="BA60" s="30"/>
      <c r="BB60" s="23"/>
      <c r="BC60" s="30" t="s">
        <v>364</v>
      </c>
      <c r="BD60" s="23"/>
      <c r="BE60" s="30"/>
      <c r="BF60" s="25"/>
      <c r="BG60" s="30"/>
      <c r="BH60" s="25"/>
      <c r="BI60" s="63"/>
      <c r="BJ60" s="25"/>
      <c r="BK60" s="30"/>
      <c r="BL60" s="25"/>
      <c r="BM60" s="29" t="s">
        <v>159</v>
      </c>
      <c r="BN60" s="99" t="s">
        <v>360</v>
      </c>
    </row>
    <row r="61" spans="2:66" customFormat="1" ht="46.5" hidden="1" customHeight="1" x14ac:dyDescent="0.25">
      <c r="B61" s="47"/>
      <c r="C61" s="91"/>
      <c r="D61" s="92"/>
      <c r="E61" s="92"/>
      <c r="F61" s="92"/>
      <c r="G61" s="92"/>
      <c r="H61" s="92"/>
      <c r="I61" s="98" t="s">
        <v>299</v>
      </c>
      <c r="J61" s="98" t="s">
        <v>369</v>
      </c>
      <c r="K61" s="98"/>
      <c r="L61" s="98"/>
      <c r="M61" s="69" t="s">
        <v>370</v>
      </c>
      <c r="N61" s="3" t="s">
        <v>164</v>
      </c>
      <c r="O61" s="3" t="s">
        <v>212</v>
      </c>
      <c r="P61" s="71" t="s">
        <v>371</v>
      </c>
      <c r="Q61" s="99" t="s">
        <v>303</v>
      </c>
      <c r="R61" s="30" t="s">
        <v>372</v>
      </c>
      <c r="S61" s="25"/>
      <c r="T61" s="30"/>
      <c r="U61" s="23"/>
      <c r="V61" s="30"/>
      <c r="W61" s="25"/>
      <c r="X61" s="30"/>
      <c r="Y61" s="25"/>
      <c r="Z61" s="4"/>
      <c r="AA61" s="25"/>
      <c r="AB61" s="30"/>
      <c r="AC61" s="25"/>
      <c r="AD61" s="30"/>
      <c r="AE61" s="23"/>
      <c r="AF61" s="30"/>
      <c r="AG61" s="23"/>
      <c r="AH61" s="30"/>
      <c r="AI61" s="23"/>
      <c r="AJ61" s="30" t="s">
        <v>140</v>
      </c>
      <c r="AK61" s="23"/>
      <c r="AL61" s="30"/>
      <c r="AM61" s="23"/>
      <c r="AN61" s="30" t="s">
        <v>53</v>
      </c>
      <c r="AO61" s="23"/>
      <c r="AP61" s="30"/>
      <c r="AQ61" s="23"/>
      <c r="AR61" s="30" t="s">
        <v>363</v>
      </c>
      <c r="AS61" s="23"/>
      <c r="AT61" s="23" t="s">
        <v>305</v>
      </c>
      <c r="AU61" s="23"/>
      <c r="AV61" s="23"/>
      <c r="AW61" s="30"/>
      <c r="AX61" s="23"/>
      <c r="AY61" s="30"/>
      <c r="AZ61" s="23"/>
      <c r="BA61" s="30"/>
      <c r="BB61" s="23"/>
      <c r="BC61" s="30" t="s">
        <v>364</v>
      </c>
      <c r="BD61" s="23"/>
      <c r="BE61" s="30"/>
      <c r="BF61" s="25"/>
      <c r="BG61" s="30"/>
      <c r="BH61" s="25"/>
      <c r="BI61" s="63"/>
      <c r="BJ61" s="25"/>
      <c r="BK61" s="30"/>
      <c r="BL61" s="25"/>
      <c r="BM61" s="29" t="s">
        <v>159</v>
      </c>
      <c r="BN61" s="99" t="s">
        <v>360</v>
      </c>
    </row>
    <row r="62" spans="2:66" customFormat="1" ht="45" hidden="1" customHeight="1" x14ac:dyDescent="0.25">
      <c r="B62" s="47"/>
      <c r="C62" s="91"/>
      <c r="D62" s="92"/>
      <c r="E62" s="92"/>
      <c r="F62" s="92"/>
      <c r="G62" s="92"/>
      <c r="H62" s="92"/>
      <c r="I62" s="98" t="s">
        <v>299</v>
      </c>
      <c r="J62" s="98" t="s">
        <v>373</v>
      </c>
      <c r="K62" s="98"/>
      <c r="L62" s="98"/>
      <c r="M62" s="69" t="s">
        <v>374</v>
      </c>
      <c r="N62" s="3" t="s">
        <v>164</v>
      </c>
      <c r="O62" s="3" t="s">
        <v>212</v>
      </c>
      <c r="P62" s="101" t="s">
        <v>280</v>
      </c>
      <c r="Q62" s="99" t="s">
        <v>303</v>
      </c>
      <c r="R62" s="30" t="s">
        <v>375</v>
      </c>
      <c r="S62" s="25"/>
      <c r="T62" s="30"/>
      <c r="U62" s="23"/>
      <c r="V62" s="30"/>
      <c r="W62" s="25"/>
      <c r="X62" s="30"/>
      <c r="Y62" s="25"/>
      <c r="Z62" s="4"/>
      <c r="AA62" s="25"/>
      <c r="AB62" s="30"/>
      <c r="AC62" s="25"/>
      <c r="AD62" s="30" t="s">
        <v>376</v>
      </c>
      <c r="AE62" s="23"/>
      <c r="AF62" s="30"/>
      <c r="AG62" s="23"/>
      <c r="AH62" s="30"/>
      <c r="AI62" s="23"/>
      <c r="AJ62" s="30" t="s">
        <v>140</v>
      </c>
      <c r="AK62" s="23"/>
      <c r="AL62" s="30"/>
      <c r="AM62" s="23"/>
      <c r="AN62" s="30" t="s">
        <v>53</v>
      </c>
      <c r="AO62" s="23"/>
      <c r="AP62" s="30"/>
      <c r="AQ62" s="23"/>
      <c r="AR62" s="30" t="s">
        <v>377</v>
      </c>
      <c r="AS62" s="73"/>
      <c r="AT62" s="73" t="s">
        <v>305</v>
      </c>
      <c r="AU62" s="23"/>
      <c r="AV62" s="23"/>
      <c r="AW62" s="30"/>
      <c r="AX62" s="23"/>
      <c r="AY62" s="30"/>
      <c r="AZ62" s="23"/>
      <c r="BA62" s="30"/>
      <c r="BB62" s="23"/>
      <c r="BC62" s="30"/>
      <c r="BD62" s="23"/>
      <c r="BE62" s="30"/>
      <c r="BF62" s="25"/>
      <c r="BG62" s="30"/>
      <c r="BH62" s="25"/>
      <c r="BI62" s="63"/>
      <c r="BJ62" s="25"/>
      <c r="BK62" s="30"/>
      <c r="BL62" s="25"/>
      <c r="BM62" s="29" t="s">
        <v>159</v>
      </c>
      <c r="BN62" s="99" t="s">
        <v>360</v>
      </c>
    </row>
    <row r="63" spans="2:66" customFormat="1" ht="199.5" hidden="1" customHeight="1" x14ac:dyDescent="0.25">
      <c r="B63" s="47"/>
      <c r="C63" s="91"/>
      <c r="D63" s="92"/>
      <c r="E63" s="92"/>
      <c r="F63" s="92"/>
      <c r="G63" s="92"/>
      <c r="H63" s="92"/>
      <c r="I63" s="98" t="s">
        <v>378</v>
      </c>
      <c r="J63" s="98" t="s">
        <v>379</v>
      </c>
      <c r="K63" s="98"/>
      <c r="L63" s="98"/>
      <c r="M63" s="24" t="s">
        <v>156</v>
      </c>
      <c r="N63" s="3" t="s">
        <v>164</v>
      </c>
      <c r="O63" s="3" t="s">
        <v>179</v>
      </c>
      <c r="P63" s="101" t="s">
        <v>380</v>
      </c>
      <c r="Q63" s="99" t="s">
        <v>381</v>
      </c>
      <c r="R63" s="30" t="s">
        <v>324</v>
      </c>
      <c r="S63" s="25"/>
      <c r="T63" s="30" t="s">
        <v>382</v>
      </c>
      <c r="U63" s="23"/>
      <c r="V63" s="30"/>
      <c r="W63" s="25"/>
      <c r="X63" s="30"/>
      <c r="Y63" s="25"/>
      <c r="Z63" s="4"/>
      <c r="AA63" s="25"/>
      <c r="AB63" s="30"/>
      <c r="AC63" s="25"/>
      <c r="AD63" s="30"/>
      <c r="AE63" s="23"/>
      <c r="AF63" s="30"/>
      <c r="AG63" s="23"/>
      <c r="AH63" s="30"/>
      <c r="AI63" s="23"/>
      <c r="AJ63" s="30" t="s">
        <v>383</v>
      </c>
      <c r="AK63" s="23"/>
      <c r="AL63" s="30"/>
      <c r="AM63" s="23"/>
      <c r="AN63" s="30" t="s">
        <v>53</v>
      </c>
      <c r="AO63" s="23"/>
      <c r="AP63" s="30"/>
      <c r="AQ63" s="23"/>
      <c r="AR63" s="30"/>
      <c r="AS63" s="73"/>
      <c r="AT63" s="73"/>
      <c r="AU63" s="23"/>
      <c r="AV63" s="23"/>
      <c r="AW63" s="30"/>
      <c r="AX63" s="23"/>
      <c r="AY63" s="30"/>
      <c r="AZ63" s="23"/>
      <c r="BA63" s="30"/>
      <c r="BB63" s="23"/>
      <c r="BC63" s="30"/>
      <c r="BD63" s="23"/>
      <c r="BE63" s="30"/>
      <c r="BF63" s="25"/>
      <c r="BG63" s="30"/>
      <c r="BH63" s="25"/>
      <c r="BI63" s="63"/>
      <c r="BJ63" s="25"/>
      <c r="BK63" s="30"/>
      <c r="BL63" s="25"/>
      <c r="BM63" s="29">
        <v>557</v>
      </c>
      <c r="BN63" s="99" t="s">
        <v>384</v>
      </c>
    </row>
    <row r="64" spans="2:66" customFormat="1" ht="73.5" hidden="1" customHeight="1" x14ac:dyDescent="0.25">
      <c r="B64" s="47"/>
      <c r="C64" s="91"/>
      <c r="D64" s="92"/>
      <c r="E64" s="92"/>
      <c r="F64" s="92"/>
      <c r="G64" s="92"/>
      <c r="H64" s="92"/>
      <c r="I64" s="98" t="s">
        <v>378</v>
      </c>
      <c r="J64" s="98" t="s">
        <v>385</v>
      </c>
      <c r="K64" s="98"/>
      <c r="L64" s="98"/>
      <c r="M64" s="69" t="s">
        <v>128</v>
      </c>
      <c r="N64" s="3" t="s">
        <v>386</v>
      </c>
      <c r="O64" s="3" t="s">
        <v>387</v>
      </c>
      <c r="P64" s="101" t="s">
        <v>315</v>
      </c>
      <c r="Q64" s="99" t="s">
        <v>388</v>
      </c>
      <c r="R64" s="30" t="s">
        <v>389</v>
      </c>
      <c r="S64" s="25"/>
      <c r="T64" s="30"/>
      <c r="U64" s="23"/>
      <c r="V64" s="30"/>
      <c r="W64" s="25"/>
      <c r="X64" s="30"/>
      <c r="Y64" s="25"/>
      <c r="Z64" s="4"/>
      <c r="AA64" s="25"/>
      <c r="AB64" s="30"/>
      <c r="AC64" s="25"/>
      <c r="AD64" s="30"/>
      <c r="AE64" s="23"/>
      <c r="AF64" s="30"/>
      <c r="AG64" s="23"/>
      <c r="AH64" s="30"/>
      <c r="AI64" s="23"/>
      <c r="AJ64" s="30" t="s">
        <v>140</v>
      </c>
      <c r="AK64" s="23"/>
      <c r="AL64" s="30"/>
      <c r="AM64" s="23"/>
      <c r="AN64" s="30"/>
      <c r="AO64" s="23"/>
      <c r="AP64" s="30"/>
      <c r="AQ64" s="23"/>
      <c r="AR64" s="30" t="s">
        <v>390</v>
      </c>
      <c r="AS64" s="73"/>
      <c r="AT64" s="23" t="s">
        <v>305</v>
      </c>
      <c r="AU64" s="23"/>
      <c r="AV64" s="23"/>
      <c r="AW64" s="30"/>
      <c r="AX64" s="23"/>
      <c r="AY64" s="30"/>
      <c r="AZ64" s="23"/>
      <c r="BA64" s="30"/>
      <c r="BB64" s="23"/>
      <c r="BC64" s="30"/>
      <c r="BD64" s="23"/>
      <c r="BE64" s="30"/>
      <c r="BF64" s="25"/>
      <c r="BG64" s="30"/>
      <c r="BH64" s="25"/>
      <c r="BI64" s="63"/>
      <c r="BJ64" s="25"/>
      <c r="BK64" s="30"/>
      <c r="BL64" s="25"/>
      <c r="BM64" s="29">
        <v>120</v>
      </c>
      <c r="BN64" s="99" t="s">
        <v>391</v>
      </c>
    </row>
    <row r="65" spans="2:66" customFormat="1" ht="85.5" hidden="1" customHeight="1" x14ac:dyDescent="0.25">
      <c r="B65" s="47"/>
      <c r="C65" s="91"/>
      <c r="D65" s="92"/>
      <c r="E65" s="92"/>
      <c r="F65" s="92"/>
      <c r="G65" s="102"/>
      <c r="H65" s="93"/>
      <c r="I65" s="98" t="s">
        <v>378</v>
      </c>
      <c r="J65" s="98" t="s">
        <v>392</v>
      </c>
      <c r="K65" s="98"/>
      <c r="L65" s="98"/>
      <c r="M65" s="69" t="s">
        <v>393</v>
      </c>
      <c r="N65" s="3" t="s">
        <v>386</v>
      </c>
      <c r="O65" s="3" t="s">
        <v>387</v>
      </c>
      <c r="P65" s="101" t="s">
        <v>394</v>
      </c>
      <c r="Q65" s="99" t="s">
        <v>395</v>
      </c>
      <c r="R65" s="30"/>
      <c r="S65" s="25"/>
      <c r="T65" s="30"/>
      <c r="U65" s="23"/>
      <c r="V65" s="30"/>
      <c r="W65" s="25"/>
      <c r="X65" s="30"/>
      <c r="Y65" s="25"/>
      <c r="Z65" s="4"/>
      <c r="AA65" s="25"/>
      <c r="AB65" s="30"/>
      <c r="AC65" s="25"/>
      <c r="AD65" s="30"/>
      <c r="AE65" s="23"/>
      <c r="AF65" s="30"/>
      <c r="AG65" s="23"/>
      <c r="AH65" s="30"/>
      <c r="AI65" s="23"/>
      <c r="AJ65" s="30" t="s">
        <v>140</v>
      </c>
      <c r="AK65" s="23"/>
      <c r="AL65" s="30"/>
      <c r="AM65" s="23"/>
      <c r="AN65" s="30"/>
      <c r="AO65" s="23"/>
      <c r="AP65" s="30"/>
      <c r="AQ65" s="23"/>
      <c r="AR65" s="30" t="s">
        <v>390</v>
      </c>
      <c r="AS65" s="23"/>
      <c r="AT65" s="23" t="s">
        <v>305</v>
      </c>
      <c r="AU65" s="23"/>
      <c r="AV65" s="23"/>
      <c r="AW65" s="30"/>
      <c r="AX65" s="23"/>
      <c r="AY65" s="30"/>
      <c r="AZ65" s="23"/>
      <c r="BA65" s="30"/>
      <c r="BB65" s="23"/>
      <c r="BC65" s="30"/>
      <c r="BD65" s="23"/>
      <c r="BE65" s="30"/>
      <c r="BF65" s="25"/>
      <c r="BG65" s="30"/>
      <c r="BH65" s="25"/>
      <c r="BI65" s="63"/>
      <c r="BJ65" s="25"/>
      <c r="BK65" s="30"/>
      <c r="BL65" s="25"/>
      <c r="BM65" s="29">
        <v>125</v>
      </c>
      <c r="BN65" s="99" t="s">
        <v>396</v>
      </c>
    </row>
    <row r="66" spans="2:66" customFormat="1" ht="71.25" hidden="1" customHeight="1" x14ac:dyDescent="0.25">
      <c r="B66" s="47"/>
      <c r="C66" s="91"/>
      <c r="D66" s="92"/>
      <c r="E66" s="92"/>
      <c r="F66" s="93"/>
      <c r="G66" s="102"/>
      <c r="H66" s="93"/>
      <c r="I66" s="59" t="s">
        <v>378</v>
      </c>
      <c r="J66" s="59" t="s">
        <v>397</v>
      </c>
      <c r="K66" s="59"/>
      <c r="L66" s="59"/>
      <c r="M66" s="64" t="s">
        <v>398</v>
      </c>
      <c r="N66" s="3" t="s">
        <v>386</v>
      </c>
      <c r="O66" s="3" t="s">
        <v>387</v>
      </c>
      <c r="P66" s="60" t="s">
        <v>399</v>
      </c>
      <c r="Q66" s="30" t="s">
        <v>400</v>
      </c>
      <c r="R66" s="30"/>
      <c r="S66" s="25"/>
      <c r="T66" s="30"/>
      <c r="U66" s="23"/>
      <c r="V66" s="30"/>
      <c r="W66" s="25"/>
      <c r="X66" s="30"/>
      <c r="Y66" s="25"/>
      <c r="Z66" s="4"/>
      <c r="AA66" s="25"/>
      <c r="AB66" s="30"/>
      <c r="AC66" s="25"/>
      <c r="AD66" s="30"/>
      <c r="AE66" s="23"/>
      <c r="AF66" s="30"/>
      <c r="AG66" s="23"/>
      <c r="AH66" s="30"/>
      <c r="AI66" s="23"/>
      <c r="AJ66" s="30" t="s">
        <v>140</v>
      </c>
      <c r="AK66" s="23"/>
      <c r="AL66" s="30"/>
      <c r="AM66" s="23"/>
      <c r="AN66" s="30"/>
      <c r="AO66" s="23"/>
      <c r="AP66" s="30"/>
      <c r="AQ66" s="23"/>
      <c r="AR66" s="30" t="s">
        <v>390</v>
      </c>
      <c r="AS66" s="23"/>
      <c r="AT66" s="23" t="s">
        <v>305</v>
      </c>
      <c r="AU66" s="23"/>
      <c r="AV66" s="23"/>
      <c r="AW66" s="30"/>
      <c r="AX66" s="23"/>
      <c r="AY66" s="30"/>
      <c r="AZ66" s="23"/>
      <c r="BA66" s="30"/>
      <c r="BB66" s="23"/>
      <c r="BC66" s="30"/>
      <c r="BD66" s="23"/>
      <c r="BE66" s="30"/>
      <c r="BF66" s="25"/>
      <c r="BG66" s="30"/>
      <c r="BH66" s="25"/>
      <c r="BI66" s="63"/>
      <c r="BJ66" s="25"/>
      <c r="BK66" s="30"/>
      <c r="BL66" s="25"/>
      <c r="BM66" s="29">
        <v>130</v>
      </c>
      <c r="BN66" s="30" t="s">
        <v>401</v>
      </c>
    </row>
    <row r="67" spans="2:66" s="103" customFormat="1" ht="90" hidden="1" x14ac:dyDescent="0.25">
      <c r="B67" s="47"/>
      <c r="C67" s="104"/>
      <c r="D67" s="1"/>
      <c r="E67" s="27"/>
      <c r="F67" s="27"/>
      <c r="G67" s="1"/>
      <c r="H67" s="27"/>
      <c r="I67" s="24" t="s">
        <v>402</v>
      </c>
      <c r="J67" s="24" t="s">
        <v>403</v>
      </c>
      <c r="K67" s="23"/>
      <c r="L67" s="23" t="s">
        <v>404</v>
      </c>
      <c r="M67" s="24" t="s">
        <v>156</v>
      </c>
      <c r="N67" s="3" t="s">
        <v>83</v>
      </c>
      <c r="O67" s="24"/>
      <c r="P67" s="105" t="s">
        <v>405</v>
      </c>
      <c r="Q67" s="30" t="s">
        <v>406</v>
      </c>
      <c r="R67" s="63"/>
      <c r="S67" s="25"/>
      <c r="T67" s="30"/>
      <c r="U67" s="23"/>
      <c r="V67" s="30"/>
      <c r="W67" s="25"/>
      <c r="X67" s="30"/>
      <c r="Y67" s="25"/>
      <c r="Z67" s="106"/>
      <c r="AA67" s="25"/>
      <c r="AB67" s="30"/>
      <c r="AC67" s="25"/>
      <c r="AD67" s="30"/>
      <c r="AE67" s="23"/>
      <c r="AF67" s="30"/>
      <c r="AG67" s="23"/>
      <c r="AH67" s="30"/>
      <c r="AI67" s="23"/>
      <c r="AJ67" s="30"/>
      <c r="AK67" s="23"/>
      <c r="AL67" s="30"/>
      <c r="AM67" s="23"/>
      <c r="AN67" s="30"/>
      <c r="AO67" s="23"/>
      <c r="AP67" s="30"/>
      <c r="AQ67" s="23"/>
      <c r="AR67" s="30" t="s">
        <v>407</v>
      </c>
      <c r="AS67" s="23"/>
      <c r="AT67" s="23" t="s">
        <v>305</v>
      </c>
      <c r="AU67" s="23"/>
      <c r="AV67" s="23"/>
      <c r="AW67" s="30"/>
      <c r="AX67" s="23"/>
      <c r="AY67" s="30"/>
      <c r="AZ67" s="23"/>
      <c r="BA67" s="30"/>
      <c r="BB67" s="23"/>
      <c r="BC67" s="30"/>
      <c r="BD67" s="23"/>
      <c r="BE67" s="30"/>
      <c r="BF67" s="25"/>
      <c r="BG67" s="30"/>
      <c r="BH67" s="25"/>
      <c r="BI67" s="63"/>
      <c r="BJ67" s="25"/>
      <c r="BK67" s="30"/>
      <c r="BL67" s="25"/>
      <c r="BM67" s="29">
        <v>148</v>
      </c>
      <c r="BN67" s="24" t="s">
        <v>408</v>
      </c>
    </row>
    <row r="68" spans="2:66" s="103" customFormat="1" ht="90" hidden="1" x14ac:dyDescent="0.25">
      <c r="B68" s="47"/>
      <c r="C68" s="104"/>
      <c r="D68" s="1"/>
      <c r="E68" s="27"/>
      <c r="F68" s="27"/>
      <c r="G68" s="1"/>
      <c r="H68" s="27"/>
      <c r="I68" s="24" t="s">
        <v>402</v>
      </c>
      <c r="J68" s="24" t="s">
        <v>409</v>
      </c>
      <c r="K68" s="23"/>
      <c r="L68" s="23" t="s">
        <v>404</v>
      </c>
      <c r="M68" s="24" t="s">
        <v>156</v>
      </c>
      <c r="N68" s="3" t="s">
        <v>83</v>
      </c>
      <c r="O68" s="24"/>
      <c r="P68" s="105" t="s">
        <v>410</v>
      </c>
      <c r="Q68" s="30" t="s">
        <v>411</v>
      </c>
      <c r="R68" s="63"/>
      <c r="S68" s="25"/>
      <c r="T68" s="30"/>
      <c r="U68" s="23"/>
      <c r="V68" s="30"/>
      <c r="W68" s="25"/>
      <c r="X68" s="30"/>
      <c r="Y68" s="25"/>
      <c r="Z68" s="106"/>
      <c r="AA68" s="25"/>
      <c r="AB68" s="30"/>
      <c r="AC68" s="25"/>
      <c r="AD68" s="30"/>
      <c r="AE68" s="23"/>
      <c r="AF68" s="30"/>
      <c r="AG68" s="23"/>
      <c r="AH68" s="30"/>
      <c r="AI68" s="23"/>
      <c r="AJ68" s="30"/>
      <c r="AK68" s="23"/>
      <c r="AL68" s="30"/>
      <c r="AM68" s="23"/>
      <c r="AN68" s="30"/>
      <c r="AO68" s="23"/>
      <c r="AP68" s="30"/>
      <c r="AQ68" s="23"/>
      <c r="AR68" s="30" t="s">
        <v>407</v>
      </c>
      <c r="AS68" s="23"/>
      <c r="AT68" s="23" t="s">
        <v>305</v>
      </c>
      <c r="AU68" s="23"/>
      <c r="AV68" s="23"/>
      <c r="AW68" s="30"/>
      <c r="AX68" s="23"/>
      <c r="AY68" s="30"/>
      <c r="AZ68" s="23"/>
      <c r="BA68" s="30"/>
      <c r="BB68" s="23"/>
      <c r="BC68" s="30"/>
      <c r="BD68" s="23"/>
      <c r="BE68" s="30"/>
      <c r="BF68" s="25"/>
      <c r="BG68" s="30"/>
      <c r="BH68" s="25"/>
      <c r="BI68" s="63"/>
      <c r="BJ68" s="25"/>
      <c r="BK68" s="30"/>
      <c r="BL68" s="25"/>
      <c r="BM68" s="29">
        <v>78</v>
      </c>
      <c r="BN68" s="24" t="s">
        <v>408</v>
      </c>
    </row>
    <row r="69" spans="2:66" s="103" customFormat="1" ht="90" hidden="1" x14ac:dyDescent="0.25">
      <c r="B69" s="47"/>
      <c r="C69" s="104"/>
      <c r="D69" s="1"/>
      <c r="E69" s="27"/>
      <c r="F69" s="27"/>
      <c r="G69" s="1"/>
      <c r="H69" s="27"/>
      <c r="I69" s="24" t="s">
        <v>402</v>
      </c>
      <c r="J69" s="24" t="s">
        <v>412</v>
      </c>
      <c r="K69" s="23"/>
      <c r="L69" s="23" t="s">
        <v>404</v>
      </c>
      <c r="M69" s="24" t="s">
        <v>156</v>
      </c>
      <c r="N69" s="3" t="s">
        <v>83</v>
      </c>
      <c r="O69" s="24"/>
      <c r="P69" s="105" t="s">
        <v>413</v>
      </c>
      <c r="Q69" s="30" t="s">
        <v>414</v>
      </c>
      <c r="R69" s="63"/>
      <c r="S69" s="25"/>
      <c r="T69" s="30"/>
      <c r="U69" s="23"/>
      <c r="V69" s="30"/>
      <c r="W69" s="25"/>
      <c r="X69" s="30"/>
      <c r="Y69" s="25"/>
      <c r="Z69" s="106"/>
      <c r="AA69" s="25"/>
      <c r="AB69" s="30"/>
      <c r="AC69" s="25"/>
      <c r="AD69" s="30"/>
      <c r="AE69" s="23"/>
      <c r="AF69" s="30"/>
      <c r="AG69" s="23"/>
      <c r="AH69" s="30"/>
      <c r="AI69" s="23"/>
      <c r="AJ69" s="30"/>
      <c r="AK69" s="23"/>
      <c r="AL69" s="30"/>
      <c r="AM69" s="23"/>
      <c r="AN69" s="30"/>
      <c r="AO69" s="23"/>
      <c r="AP69" s="30"/>
      <c r="AQ69" s="23"/>
      <c r="AR69" s="30" t="s">
        <v>407</v>
      </c>
      <c r="AS69" s="23"/>
      <c r="AT69" s="23" t="s">
        <v>305</v>
      </c>
      <c r="AU69" s="23"/>
      <c r="AV69" s="23"/>
      <c r="AW69" s="30"/>
      <c r="AX69" s="23"/>
      <c r="AY69" s="30"/>
      <c r="AZ69" s="23"/>
      <c r="BA69" s="30"/>
      <c r="BB69" s="23"/>
      <c r="BC69" s="30"/>
      <c r="BD69" s="23"/>
      <c r="BE69" s="30"/>
      <c r="BF69" s="25"/>
      <c r="BG69" s="30"/>
      <c r="BH69" s="25"/>
      <c r="BI69" s="63"/>
      <c r="BJ69" s="25"/>
      <c r="BK69" s="30"/>
      <c r="BL69" s="25"/>
      <c r="BM69" s="29">
        <v>103</v>
      </c>
      <c r="BN69" s="24" t="s">
        <v>408</v>
      </c>
    </row>
    <row r="70" spans="2:66" s="103" customFormat="1" ht="90" hidden="1" x14ac:dyDescent="0.25">
      <c r="B70" s="47"/>
      <c r="C70" s="104"/>
      <c r="D70" s="1"/>
      <c r="E70" s="27"/>
      <c r="F70" s="27"/>
      <c r="G70" s="1"/>
      <c r="H70" s="27"/>
      <c r="I70" s="24" t="s">
        <v>402</v>
      </c>
      <c r="J70" s="24" t="s">
        <v>415</v>
      </c>
      <c r="K70" s="23"/>
      <c r="L70" s="23" t="s">
        <v>404</v>
      </c>
      <c r="M70" s="24" t="s">
        <v>156</v>
      </c>
      <c r="N70" s="3" t="s">
        <v>83</v>
      </c>
      <c r="O70" s="24"/>
      <c r="P70" s="105" t="s">
        <v>416</v>
      </c>
      <c r="Q70" s="30" t="s">
        <v>417</v>
      </c>
      <c r="R70" s="63"/>
      <c r="S70" s="25"/>
      <c r="T70" s="30"/>
      <c r="U70" s="23"/>
      <c r="V70" s="30"/>
      <c r="W70" s="25"/>
      <c r="X70" s="30"/>
      <c r="Y70" s="25"/>
      <c r="Z70" s="106"/>
      <c r="AA70" s="25"/>
      <c r="AB70" s="30"/>
      <c r="AC70" s="25"/>
      <c r="AD70" s="30"/>
      <c r="AE70" s="23"/>
      <c r="AF70" s="30"/>
      <c r="AG70" s="23"/>
      <c r="AH70" s="30"/>
      <c r="AI70" s="23"/>
      <c r="AJ70" s="30"/>
      <c r="AK70" s="23"/>
      <c r="AL70" s="30"/>
      <c r="AM70" s="23"/>
      <c r="AN70" s="30"/>
      <c r="AO70" s="23"/>
      <c r="AP70" s="30"/>
      <c r="AQ70" s="23"/>
      <c r="AR70" s="30" t="s">
        <v>407</v>
      </c>
      <c r="AS70" s="23"/>
      <c r="AT70" s="23" t="s">
        <v>305</v>
      </c>
      <c r="AU70" s="23"/>
      <c r="AV70" s="23"/>
      <c r="AW70" s="30"/>
      <c r="AX70" s="23"/>
      <c r="AY70" s="30"/>
      <c r="AZ70" s="23"/>
      <c r="BA70" s="30"/>
      <c r="BB70" s="23"/>
      <c r="BC70" s="30"/>
      <c r="BD70" s="23"/>
      <c r="BE70" s="30"/>
      <c r="BF70" s="25"/>
      <c r="BG70" s="30"/>
      <c r="BH70" s="25"/>
      <c r="BI70" s="63"/>
      <c r="BJ70" s="25"/>
      <c r="BK70" s="30"/>
      <c r="BL70" s="25"/>
      <c r="BM70" s="29">
        <v>135</v>
      </c>
      <c r="BN70" s="24" t="s">
        <v>408</v>
      </c>
    </row>
    <row r="71" spans="2:66" s="103" customFormat="1" ht="90" hidden="1" x14ac:dyDescent="0.25">
      <c r="B71" s="47"/>
      <c r="C71" s="104"/>
      <c r="D71" s="1"/>
      <c r="E71" s="27"/>
      <c r="F71" s="27"/>
      <c r="G71" s="1"/>
      <c r="H71" s="27"/>
      <c r="I71" s="24" t="s">
        <v>402</v>
      </c>
      <c r="J71" s="24" t="s">
        <v>418</v>
      </c>
      <c r="K71" s="23"/>
      <c r="L71" s="23" t="s">
        <v>404</v>
      </c>
      <c r="M71" s="24" t="s">
        <v>156</v>
      </c>
      <c r="N71" s="3" t="s">
        <v>83</v>
      </c>
      <c r="O71" s="24"/>
      <c r="P71" s="105" t="s">
        <v>419</v>
      </c>
      <c r="Q71" s="30" t="s">
        <v>420</v>
      </c>
      <c r="R71" s="63"/>
      <c r="S71" s="25"/>
      <c r="T71" s="30"/>
      <c r="U71" s="23"/>
      <c r="V71" s="30"/>
      <c r="W71" s="25"/>
      <c r="X71" s="30"/>
      <c r="Y71" s="25"/>
      <c r="Z71" s="106"/>
      <c r="AA71" s="25"/>
      <c r="AB71" s="30"/>
      <c r="AC71" s="25"/>
      <c r="AD71" s="30"/>
      <c r="AE71" s="23"/>
      <c r="AF71" s="30"/>
      <c r="AG71" s="23"/>
      <c r="AH71" s="30"/>
      <c r="AI71" s="23"/>
      <c r="AJ71" s="30"/>
      <c r="AK71" s="23"/>
      <c r="AL71" s="30"/>
      <c r="AM71" s="23"/>
      <c r="AN71" s="30"/>
      <c r="AO71" s="23"/>
      <c r="AP71" s="30"/>
      <c r="AQ71" s="23"/>
      <c r="AR71" s="30" t="s">
        <v>407</v>
      </c>
      <c r="AS71" s="23"/>
      <c r="AT71" s="23" t="s">
        <v>305</v>
      </c>
      <c r="AU71" s="23"/>
      <c r="AV71" s="23"/>
      <c r="AW71" s="30"/>
      <c r="AX71" s="23"/>
      <c r="AY71" s="30"/>
      <c r="AZ71" s="23"/>
      <c r="BA71" s="30"/>
      <c r="BB71" s="23"/>
      <c r="BC71" s="30"/>
      <c r="BD71" s="23"/>
      <c r="BE71" s="30"/>
      <c r="BF71" s="25"/>
      <c r="BG71" s="30"/>
      <c r="BH71" s="25"/>
      <c r="BI71" s="63"/>
      <c r="BJ71" s="25"/>
      <c r="BK71" s="30"/>
      <c r="BL71" s="25"/>
      <c r="BM71" s="29">
        <v>306</v>
      </c>
      <c r="BN71" s="24" t="s">
        <v>408</v>
      </c>
    </row>
    <row r="72" spans="2:66" s="103" customFormat="1" ht="90" hidden="1" x14ac:dyDescent="0.25">
      <c r="B72" s="47"/>
      <c r="C72" s="104"/>
      <c r="D72" s="1"/>
      <c r="E72" s="27"/>
      <c r="F72" s="27"/>
      <c r="G72" s="1"/>
      <c r="H72" s="27"/>
      <c r="I72" s="24" t="s">
        <v>402</v>
      </c>
      <c r="J72" s="24" t="s">
        <v>421</v>
      </c>
      <c r="K72" s="23"/>
      <c r="L72" s="23" t="s">
        <v>404</v>
      </c>
      <c r="M72" s="24" t="s">
        <v>156</v>
      </c>
      <c r="N72" s="3" t="s">
        <v>83</v>
      </c>
      <c r="O72" s="24"/>
      <c r="P72" s="105" t="s">
        <v>422</v>
      </c>
      <c r="Q72" s="30" t="s">
        <v>423</v>
      </c>
      <c r="R72" s="63"/>
      <c r="S72" s="25"/>
      <c r="T72" s="30"/>
      <c r="U72" s="23"/>
      <c r="V72" s="30"/>
      <c r="W72" s="25"/>
      <c r="X72" s="30"/>
      <c r="Y72" s="25"/>
      <c r="Z72" s="106"/>
      <c r="AA72" s="25"/>
      <c r="AB72" s="30"/>
      <c r="AC72" s="25"/>
      <c r="AD72" s="30"/>
      <c r="AE72" s="23"/>
      <c r="AF72" s="30"/>
      <c r="AG72" s="23"/>
      <c r="AH72" s="30"/>
      <c r="AI72" s="23"/>
      <c r="AJ72" s="30"/>
      <c r="AK72" s="23"/>
      <c r="AL72" s="30"/>
      <c r="AM72" s="23"/>
      <c r="AN72" s="30"/>
      <c r="AO72" s="23"/>
      <c r="AP72" s="30"/>
      <c r="AQ72" s="23"/>
      <c r="AR72" s="30" t="s">
        <v>407</v>
      </c>
      <c r="AS72" s="23"/>
      <c r="AT72" s="23" t="s">
        <v>305</v>
      </c>
      <c r="AU72" s="23"/>
      <c r="AV72" s="23"/>
      <c r="AW72" s="30"/>
      <c r="AX72" s="23"/>
      <c r="AY72" s="30"/>
      <c r="AZ72" s="23"/>
      <c r="BA72" s="30"/>
      <c r="BB72" s="23"/>
      <c r="BC72" s="30"/>
      <c r="BD72" s="23"/>
      <c r="BE72" s="30"/>
      <c r="BF72" s="25"/>
      <c r="BG72" s="30"/>
      <c r="BH72" s="25"/>
      <c r="BI72" s="63"/>
      <c r="BJ72" s="25"/>
      <c r="BK72" s="30"/>
      <c r="BL72" s="25"/>
      <c r="BM72" s="29">
        <v>317</v>
      </c>
      <c r="BN72" s="24" t="s">
        <v>408</v>
      </c>
    </row>
    <row r="73" spans="2:66" s="103" customFormat="1" ht="105" hidden="1" x14ac:dyDescent="0.25">
      <c r="B73" s="47"/>
      <c r="C73" s="104"/>
      <c r="D73" s="1"/>
      <c r="E73" s="27"/>
      <c r="F73" s="27"/>
      <c r="G73" s="1"/>
      <c r="H73" s="27"/>
      <c r="I73" s="24" t="s">
        <v>402</v>
      </c>
      <c r="J73" s="24" t="s">
        <v>424</v>
      </c>
      <c r="K73" s="23"/>
      <c r="L73" s="23" t="s">
        <v>404</v>
      </c>
      <c r="M73" s="24" t="s">
        <v>156</v>
      </c>
      <c r="N73" s="3" t="s">
        <v>83</v>
      </c>
      <c r="O73" s="24"/>
      <c r="P73" s="105" t="s">
        <v>425</v>
      </c>
      <c r="Q73" s="30" t="s">
        <v>426</v>
      </c>
      <c r="R73" s="63"/>
      <c r="S73" s="25"/>
      <c r="T73" s="30"/>
      <c r="U73" s="23"/>
      <c r="V73" s="30"/>
      <c r="W73" s="25"/>
      <c r="X73" s="30"/>
      <c r="Y73" s="25"/>
      <c r="Z73" s="106"/>
      <c r="AA73" s="25"/>
      <c r="AB73" s="30"/>
      <c r="AC73" s="25"/>
      <c r="AD73" s="30"/>
      <c r="AE73" s="23"/>
      <c r="AF73" s="30"/>
      <c r="AG73" s="23"/>
      <c r="AH73" s="30"/>
      <c r="AI73" s="23"/>
      <c r="AJ73" s="30"/>
      <c r="AK73" s="23"/>
      <c r="AL73" s="30"/>
      <c r="AM73" s="23"/>
      <c r="AN73" s="30"/>
      <c r="AO73" s="23"/>
      <c r="AP73" s="30"/>
      <c r="AQ73" s="23"/>
      <c r="AR73" s="30" t="s">
        <v>427</v>
      </c>
      <c r="AS73" s="23"/>
      <c r="AT73" s="23" t="s">
        <v>305</v>
      </c>
      <c r="AU73" s="23"/>
      <c r="AV73" s="23"/>
      <c r="AW73" s="30"/>
      <c r="AX73" s="23"/>
      <c r="AY73" s="30"/>
      <c r="AZ73" s="23"/>
      <c r="BA73" s="30"/>
      <c r="BB73" s="23"/>
      <c r="BC73" s="30"/>
      <c r="BD73" s="23"/>
      <c r="BE73" s="30"/>
      <c r="BF73" s="25"/>
      <c r="BG73" s="30"/>
      <c r="BH73" s="25"/>
      <c r="BI73" s="63"/>
      <c r="BJ73" s="25"/>
      <c r="BK73" s="30"/>
      <c r="BL73" s="25"/>
      <c r="BM73" s="29">
        <v>191</v>
      </c>
      <c r="BN73" s="24" t="s">
        <v>408</v>
      </c>
    </row>
    <row r="74" spans="2:66" customFormat="1" ht="75" hidden="1" customHeight="1" x14ac:dyDescent="0.25">
      <c r="B74" s="47"/>
      <c r="C74" s="91"/>
      <c r="D74" s="102"/>
      <c r="E74" s="93"/>
      <c r="F74" s="93"/>
      <c r="G74" s="102"/>
      <c r="H74" s="93"/>
      <c r="I74" s="98" t="s">
        <v>428</v>
      </c>
      <c r="J74" s="98" t="s">
        <v>429</v>
      </c>
      <c r="K74" s="98"/>
      <c r="L74" s="98"/>
      <c r="M74" s="64" t="s">
        <v>430</v>
      </c>
      <c r="N74" s="3" t="s">
        <v>83</v>
      </c>
      <c r="O74" s="3"/>
      <c r="P74" s="71" t="s">
        <v>260</v>
      </c>
      <c r="Q74" s="99" t="s">
        <v>431</v>
      </c>
      <c r="R74" s="30"/>
      <c r="S74" s="25"/>
      <c r="T74" s="30"/>
      <c r="U74" s="23"/>
      <c r="V74" s="30"/>
      <c r="W74" s="25"/>
      <c r="X74" s="30"/>
      <c r="Y74" s="25"/>
      <c r="Z74" s="4"/>
      <c r="AA74" s="25"/>
      <c r="AB74" s="30"/>
      <c r="AC74" s="25"/>
      <c r="AD74" s="30"/>
      <c r="AE74" s="23"/>
      <c r="AF74" s="30"/>
      <c r="AG74" s="23"/>
      <c r="AH74" s="30"/>
      <c r="AI74" s="23"/>
      <c r="AJ74" s="30" t="s">
        <v>383</v>
      </c>
      <c r="AK74" s="23"/>
      <c r="AL74" s="30"/>
      <c r="AM74" s="23"/>
      <c r="AN74" s="30"/>
      <c r="AO74" s="23"/>
      <c r="AP74" s="30"/>
      <c r="AQ74" s="23"/>
      <c r="AR74" s="30" t="s">
        <v>390</v>
      </c>
      <c r="AS74" s="23"/>
      <c r="AT74" s="23" t="s">
        <v>305</v>
      </c>
      <c r="AU74" s="23"/>
      <c r="AV74" s="23"/>
      <c r="AW74" s="30"/>
      <c r="AX74" s="23"/>
      <c r="AY74" s="30"/>
      <c r="AZ74" s="23"/>
      <c r="BA74" s="30"/>
      <c r="BB74" s="23"/>
      <c r="BC74" s="30"/>
      <c r="BD74" s="23"/>
      <c r="BE74" s="30"/>
      <c r="BF74" s="25"/>
      <c r="BG74" s="30"/>
      <c r="BH74" s="25"/>
      <c r="BI74" s="63"/>
      <c r="BJ74" s="25"/>
      <c r="BK74" s="30"/>
      <c r="BL74" s="25"/>
      <c r="BM74" s="29">
        <v>15</v>
      </c>
      <c r="BN74" s="99" t="s">
        <v>432</v>
      </c>
    </row>
    <row r="75" spans="2:66" customFormat="1" ht="90.75" hidden="1" customHeight="1" x14ac:dyDescent="0.25">
      <c r="B75" s="47"/>
      <c r="C75" s="91"/>
      <c r="D75" s="102"/>
      <c r="E75" s="93"/>
      <c r="F75" s="93"/>
      <c r="G75" s="102"/>
      <c r="H75" s="93"/>
      <c r="I75" s="107" t="s">
        <v>428</v>
      </c>
      <c r="J75" s="108" t="s">
        <v>433</v>
      </c>
      <c r="K75" s="108"/>
      <c r="L75" s="108" t="s">
        <v>434</v>
      </c>
      <c r="M75" s="64" t="s">
        <v>398</v>
      </c>
      <c r="N75" s="3" t="s">
        <v>435</v>
      </c>
      <c r="O75" s="3"/>
      <c r="P75" s="60" t="s">
        <v>436</v>
      </c>
      <c r="Q75" s="99" t="s">
        <v>437</v>
      </c>
      <c r="R75" s="63"/>
      <c r="S75" s="25"/>
      <c r="T75" s="30"/>
      <c r="U75" s="23"/>
      <c r="V75" s="30"/>
      <c r="W75" s="25"/>
      <c r="X75" s="30"/>
      <c r="Y75" s="25"/>
      <c r="Z75" s="4"/>
      <c r="AA75" s="25"/>
      <c r="AB75" s="30"/>
      <c r="AC75" s="25"/>
      <c r="AD75" s="30"/>
      <c r="AE75" s="23"/>
      <c r="AF75" s="30"/>
      <c r="AG75" s="23"/>
      <c r="AH75" s="30"/>
      <c r="AI75" s="23"/>
      <c r="AJ75" s="30" t="s">
        <v>125</v>
      </c>
      <c r="AK75" s="23">
        <v>1</v>
      </c>
      <c r="AL75" s="30"/>
      <c r="AM75" s="23"/>
      <c r="AN75" s="30" t="s">
        <v>53</v>
      </c>
      <c r="AO75" s="23"/>
      <c r="AP75" s="30"/>
      <c r="AQ75" s="23"/>
      <c r="AR75" s="30" t="s">
        <v>390</v>
      </c>
      <c r="AS75" s="23">
        <v>1</v>
      </c>
      <c r="AT75" s="23">
        <v>4</v>
      </c>
      <c r="AU75" s="23"/>
      <c r="AV75" s="23"/>
      <c r="AW75" s="30"/>
      <c r="AX75" s="23"/>
      <c r="AY75" s="30"/>
      <c r="AZ75" s="23"/>
      <c r="BA75" s="30"/>
      <c r="BB75" s="23"/>
      <c r="BC75" s="30"/>
      <c r="BD75" s="23"/>
      <c r="BE75" s="30"/>
      <c r="BF75" s="25"/>
      <c r="BG75" s="30"/>
      <c r="BH75" s="25"/>
      <c r="BI75" s="63"/>
      <c r="BJ75" s="25"/>
      <c r="BK75" s="30"/>
      <c r="BL75" s="25"/>
      <c r="BM75" s="57">
        <f>+S75+U75+W75+Y75+AA75+AC75+AE75+AG75+AI75+AK75+AM75+AO75+AQ75+AS75+AT75+AX75+AZ75+BB75+BD75+BF75+BH75+BJ75+BL75</f>
        <v>6</v>
      </c>
      <c r="BN75" s="30" t="s">
        <v>438</v>
      </c>
    </row>
    <row r="76" spans="2:66" customFormat="1" ht="75" hidden="1" customHeight="1" x14ac:dyDescent="0.25">
      <c r="B76" s="47"/>
      <c r="C76" s="91"/>
      <c r="D76" s="102"/>
      <c r="E76" s="93"/>
      <c r="F76" s="93"/>
      <c r="G76" s="102"/>
      <c r="H76" s="93"/>
      <c r="I76" s="98" t="s">
        <v>439</v>
      </c>
      <c r="J76" s="108" t="s">
        <v>440</v>
      </c>
      <c r="K76" s="109"/>
      <c r="L76" s="23" t="s">
        <v>441</v>
      </c>
      <c r="M76" s="69" t="s">
        <v>156</v>
      </c>
      <c r="N76" s="3" t="s">
        <v>83</v>
      </c>
      <c r="O76" s="3"/>
      <c r="P76" s="71" t="s">
        <v>442</v>
      </c>
      <c r="Q76" s="99" t="s">
        <v>443</v>
      </c>
      <c r="R76" s="63"/>
      <c r="S76" s="25"/>
      <c r="T76" s="30"/>
      <c r="U76" s="23"/>
      <c r="V76" s="30"/>
      <c r="W76" s="25"/>
      <c r="X76" s="30"/>
      <c r="Y76" s="25"/>
      <c r="Z76" s="4"/>
      <c r="AA76" s="25"/>
      <c r="AB76" s="30"/>
      <c r="AC76" s="25"/>
      <c r="AD76" s="30"/>
      <c r="AE76" s="23"/>
      <c r="AF76" s="30"/>
      <c r="AG76" s="23"/>
      <c r="AH76" s="30"/>
      <c r="AI76" s="23"/>
      <c r="AJ76" s="30"/>
      <c r="AK76" s="23"/>
      <c r="AL76" s="30"/>
      <c r="AM76" s="23"/>
      <c r="AN76" s="30"/>
      <c r="AO76" s="23"/>
      <c r="AP76" s="30"/>
      <c r="AQ76" s="23"/>
      <c r="AR76" s="30"/>
      <c r="AS76" s="23"/>
      <c r="AT76" s="23">
        <v>94</v>
      </c>
      <c r="AU76" s="23"/>
      <c r="AV76" s="23"/>
      <c r="AW76" s="30"/>
      <c r="AX76" s="23"/>
      <c r="AY76" s="30"/>
      <c r="AZ76" s="23"/>
      <c r="BA76" s="30"/>
      <c r="BB76" s="23"/>
      <c r="BC76" s="30"/>
      <c r="BD76" s="23"/>
      <c r="BE76" s="30"/>
      <c r="BF76" s="25"/>
      <c r="BG76" s="30"/>
      <c r="BH76" s="25"/>
      <c r="BI76" s="63"/>
      <c r="BJ76" s="25"/>
      <c r="BK76" s="30"/>
      <c r="BL76" s="25"/>
      <c r="BM76" s="57">
        <f>+S76+U76+W76+Y76+AA76+AC76+AE76+AG76+AI76+AK76+AM76+AO76+AQ76+AS76+AT76+AX76+AZ76+BB76+BD76+BF76+BH76+BJ76+BL76</f>
        <v>94</v>
      </c>
      <c r="BN76" s="30" t="s">
        <v>443</v>
      </c>
    </row>
    <row r="77" spans="2:66" customFormat="1" ht="75" hidden="1" customHeight="1" x14ac:dyDescent="0.25">
      <c r="B77" s="47"/>
      <c r="C77" s="91"/>
      <c r="D77" s="102"/>
      <c r="E77" s="93"/>
      <c r="F77" s="93"/>
      <c r="G77" s="102"/>
      <c r="H77" s="93"/>
      <c r="I77" s="98" t="s">
        <v>378</v>
      </c>
      <c r="J77" s="108" t="s">
        <v>444</v>
      </c>
      <c r="K77" s="109"/>
      <c r="L77" s="23" t="s">
        <v>445</v>
      </c>
      <c r="M77" s="69" t="s">
        <v>156</v>
      </c>
      <c r="N77" s="3" t="s">
        <v>83</v>
      </c>
      <c r="O77" s="3"/>
      <c r="P77" s="71" t="s">
        <v>446</v>
      </c>
      <c r="Q77" s="99" t="s">
        <v>447</v>
      </c>
      <c r="R77" s="63"/>
      <c r="S77" s="25"/>
      <c r="T77" s="30"/>
      <c r="U77" s="23"/>
      <c r="V77" s="30"/>
      <c r="W77" s="25"/>
      <c r="X77" s="30"/>
      <c r="Y77" s="25"/>
      <c r="Z77" s="4"/>
      <c r="AA77" s="25"/>
      <c r="AB77" s="30"/>
      <c r="AC77" s="25"/>
      <c r="AD77" s="30" t="s">
        <v>448</v>
      </c>
      <c r="AE77" s="23"/>
      <c r="AF77" s="30"/>
      <c r="AG77" s="23"/>
      <c r="AH77" s="30"/>
      <c r="AI77" s="23"/>
      <c r="AJ77" s="30"/>
      <c r="AK77" s="23"/>
      <c r="AL77" s="30"/>
      <c r="AM77" s="23"/>
      <c r="AN77" s="30"/>
      <c r="AO77" s="23"/>
      <c r="AP77" s="30"/>
      <c r="AQ77" s="23"/>
      <c r="AR77" s="30"/>
      <c r="AS77" s="23"/>
      <c r="AT77" s="23"/>
      <c r="AU77" s="23"/>
      <c r="AV77" s="23"/>
      <c r="AW77" s="30"/>
      <c r="AX77" s="23"/>
      <c r="AY77" s="30"/>
      <c r="AZ77" s="23"/>
      <c r="BA77" s="30"/>
      <c r="BB77" s="23"/>
      <c r="BC77" s="30"/>
      <c r="BD77" s="23"/>
      <c r="BE77" s="30"/>
      <c r="BF77" s="25"/>
      <c r="BG77" s="30"/>
      <c r="BH77" s="25"/>
      <c r="BI77" s="63"/>
      <c r="BJ77" s="25"/>
      <c r="BK77" s="30"/>
      <c r="BL77" s="25"/>
      <c r="BM77" s="57">
        <v>187</v>
      </c>
      <c r="BN77" s="30" t="s">
        <v>449</v>
      </c>
    </row>
    <row r="78" spans="2:66" customFormat="1" ht="114" hidden="1" customHeight="1" x14ac:dyDescent="0.25">
      <c r="B78" s="47"/>
      <c r="C78" s="91"/>
      <c r="D78" s="102"/>
      <c r="E78" s="93"/>
      <c r="F78" s="93"/>
      <c r="G78" s="102"/>
      <c r="H78" s="93"/>
      <c r="I78" s="108" t="s">
        <v>428</v>
      </c>
      <c r="J78" s="108" t="s">
        <v>450</v>
      </c>
      <c r="K78" s="109"/>
      <c r="L78" s="109" t="s">
        <v>451</v>
      </c>
      <c r="M78" s="64" t="s">
        <v>430</v>
      </c>
      <c r="N78" s="3" t="s">
        <v>452</v>
      </c>
      <c r="O78" s="3"/>
      <c r="P78" s="71" t="s">
        <v>453</v>
      </c>
      <c r="Q78" s="99" t="s">
        <v>454</v>
      </c>
      <c r="R78" s="63"/>
      <c r="S78" s="25"/>
      <c r="T78" s="30"/>
      <c r="U78" s="23"/>
      <c r="V78" s="30"/>
      <c r="W78" s="25"/>
      <c r="X78" s="30"/>
      <c r="Y78" s="25"/>
      <c r="Z78" s="4"/>
      <c r="AA78" s="25"/>
      <c r="AB78" s="30"/>
      <c r="AC78" s="25"/>
      <c r="AD78" s="30"/>
      <c r="AE78" s="23"/>
      <c r="AF78" s="30"/>
      <c r="AG78" s="23"/>
      <c r="AH78" s="30"/>
      <c r="AI78" s="23"/>
      <c r="AJ78" s="30"/>
      <c r="AK78" s="23"/>
      <c r="AL78" s="30"/>
      <c r="AM78" s="23"/>
      <c r="AN78" s="30" t="s">
        <v>455</v>
      </c>
      <c r="AO78" s="23"/>
      <c r="AP78" s="30"/>
      <c r="AQ78" s="23"/>
      <c r="AR78" s="30"/>
      <c r="AS78" s="23"/>
      <c r="AT78" s="23">
        <v>35</v>
      </c>
      <c r="AU78" s="23"/>
      <c r="AV78" s="23"/>
      <c r="AW78" s="30"/>
      <c r="AX78" s="23"/>
      <c r="AY78" s="30"/>
      <c r="AZ78" s="23"/>
      <c r="BA78" s="30"/>
      <c r="BB78" s="23"/>
      <c r="BC78" s="30" t="s">
        <v>456</v>
      </c>
      <c r="BD78" s="23"/>
      <c r="BE78" s="30"/>
      <c r="BF78" s="25"/>
      <c r="BG78" s="30"/>
      <c r="BH78" s="25"/>
      <c r="BI78" s="63"/>
      <c r="BJ78" s="25"/>
      <c r="BK78" s="30"/>
      <c r="BL78" s="25"/>
      <c r="BM78" s="57">
        <f>+S78+U78+W78+Y78+AA78+AC78+AE78+AG78+AI78+AK78+AM78+AO78+AQ78+AS78+AT78+AX78+AZ78+BB78+BD78+BF78+BH78+BJ78+BL78</f>
        <v>35</v>
      </c>
      <c r="BN78" s="30" t="s">
        <v>457</v>
      </c>
    </row>
    <row r="79" spans="2:66" customFormat="1" ht="88.5" hidden="1" customHeight="1" x14ac:dyDescent="0.25">
      <c r="B79" s="47"/>
      <c r="C79" s="91"/>
      <c r="D79" s="92"/>
      <c r="E79" s="92"/>
      <c r="F79" s="93"/>
      <c r="G79" s="102"/>
      <c r="H79" s="93"/>
      <c r="I79" s="108" t="s">
        <v>428</v>
      </c>
      <c r="J79" s="108" t="s">
        <v>458</v>
      </c>
      <c r="K79" s="64"/>
      <c r="L79" s="64" t="s">
        <v>459</v>
      </c>
      <c r="M79" s="69" t="s">
        <v>156</v>
      </c>
      <c r="N79" s="3" t="s">
        <v>452</v>
      </c>
      <c r="O79" s="3"/>
      <c r="P79" s="71" t="s">
        <v>460</v>
      </c>
      <c r="Q79" s="99" t="s">
        <v>461</v>
      </c>
      <c r="R79" s="63"/>
      <c r="S79" s="25"/>
      <c r="T79" s="30"/>
      <c r="U79" s="23"/>
      <c r="V79" s="30"/>
      <c r="W79" s="25"/>
      <c r="X79" s="30"/>
      <c r="Y79" s="25"/>
      <c r="Z79" s="4"/>
      <c r="AA79" s="25"/>
      <c r="AB79" s="30"/>
      <c r="AC79" s="25"/>
      <c r="AD79" s="30"/>
      <c r="AE79" s="23"/>
      <c r="AF79" s="30"/>
      <c r="AG79" s="23"/>
      <c r="AH79" s="30"/>
      <c r="AI79" s="23"/>
      <c r="AJ79" s="30"/>
      <c r="AK79" s="23"/>
      <c r="AL79" s="30"/>
      <c r="AM79" s="23"/>
      <c r="AN79" s="30"/>
      <c r="AO79" s="23"/>
      <c r="AP79" s="30"/>
      <c r="AQ79" s="23"/>
      <c r="AR79" s="30"/>
      <c r="AS79" s="23"/>
      <c r="AT79" s="23"/>
      <c r="AU79" s="23"/>
      <c r="AV79" s="23"/>
      <c r="AW79" s="30"/>
      <c r="AX79" s="23"/>
      <c r="AY79" s="30"/>
      <c r="AZ79" s="23"/>
      <c r="BA79" s="30"/>
      <c r="BB79" s="23"/>
      <c r="BC79" s="30"/>
      <c r="BD79" s="23"/>
      <c r="BE79" s="30"/>
      <c r="BF79" s="25"/>
      <c r="BG79" s="30"/>
      <c r="BH79" s="25"/>
      <c r="BI79" s="63"/>
      <c r="BJ79" s="25"/>
      <c r="BK79" s="30"/>
      <c r="BL79" s="25"/>
      <c r="BM79" s="57">
        <v>559</v>
      </c>
      <c r="BN79" s="30" t="s">
        <v>462</v>
      </c>
    </row>
    <row r="80" spans="2:66" customFormat="1" ht="115.5" hidden="1" customHeight="1" x14ac:dyDescent="0.25">
      <c r="B80" s="47"/>
      <c r="C80" s="91"/>
      <c r="D80" s="92"/>
      <c r="E80" s="92"/>
      <c r="F80" s="93"/>
      <c r="G80" s="102"/>
      <c r="H80" s="93"/>
      <c r="I80" s="107" t="s">
        <v>428</v>
      </c>
      <c r="J80" s="110" t="s">
        <v>463</v>
      </c>
      <c r="K80" s="110"/>
      <c r="L80" s="110"/>
      <c r="M80" s="24" t="s">
        <v>211</v>
      </c>
      <c r="N80" s="24" t="s">
        <v>164</v>
      </c>
      <c r="O80" s="3" t="s">
        <v>179</v>
      </c>
      <c r="P80" s="23" t="s">
        <v>464</v>
      </c>
      <c r="Q80" s="30" t="s">
        <v>465</v>
      </c>
      <c r="R80" s="63"/>
      <c r="S80" s="25"/>
      <c r="T80" s="30"/>
      <c r="U80" s="23"/>
      <c r="V80" s="30"/>
      <c r="W80" s="25"/>
      <c r="X80" s="30"/>
      <c r="Y80" s="25"/>
      <c r="Z80" s="4"/>
      <c r="AA80" s="25"/>
      <c r="AB80" s="30"/>
      <c r="AC80" s="25"/>
      <c r="AD80" s="30"/>
      <c r="AE80" s="23"/>
      <c r="AF80" s="30"/>
      <c r="AG80" s="23"/>
      <c r="AH80" s="30"/>
      <c r="AI80" s="23"/>
      <c r="AJ80" s="30"/>
      <c r="AK80" s="23"/>
      <c r="AL80" s="30"/>
      <c r="AM80" s="23"/>
      <c r="AN80" s="30" t="s">
        <v>466</v>
      </c>
      <c r="AO80" s="23">
        <v>4</v>
      </c>
      <c r="AP80" s="30"/>
      <c r="AQ80" s="23"/>
      <c r="AR80" s="30" t="s">
        <v>120</v>
      </c>
      <c r="AS80" s="23">
        <v>1</v>
      </c>
      <c r="AT80" s="23"/>
      <c r="AU80" s="23"/>
      <c r="AV80" s="23"/>
      <c r="AW80" s="30"/>
      <c r="AX80" s="23"/>
      <c r="AY80" s="30"/>
      <c r="AZ80" s="23"/>
      <c r="BA80" s="30"/>
      <c r="BB80" s="23"/>
      <c r="BC80" s="30" t="s">
        <v>467</v>
      </c>
      <c r="BD80" s="23">
        <v>4</v>
      </c>
      <c r="BE80" s="30"/>
      <c r="BF80" s="25"/>
      <c r="BG80" s="30"/>
      <c r="BH80" s="25"/>
      <c r="BI80" s="63"/>
      <c r="BJ80" s="25"/>
      <c r="BK80" s="30"/>
      <c r="BL80" s="25"/>
      <c r="BM80" s="57">
        <f>+S80+U80+W80+Y80+AA80+AC80+AE80+AG80+AI80+AK80+AM80+AO80+AQ80+AS80+AT80+AX80+AZ80+BB80+BD80+BF80+BH80+BJ80+BL80</f>
        <v>9</v>
      </c>
      <c r="BN80" s="24" t="s">
        <v>465</v>
      </c>
    </row>
    <row r="81" spans="2:67" customFormat="1" ht="129" hidden="1" customHeight="1" x14ac:dyDescent="0.25">
      <c r="B81" s="47"/>
      <c r="C81" s="91"/>
      <c r="D81" s="92"/>
      <c r="E81" s="92"/>
      <c r="F81" s="93"/>
      <c r="G81" s="102"/>
      <c r="H81" s="93"/>
      <c r="I81" s="98" t="s">
        <v>428</v>
      </c>
      <c r="J81" s="110" t="s">
        <v>468</v>
      </c>
      <c r="K81" s="111"/>
      <c r="L81" s="110"/>
      <c r="M81" s="24" t="s">
        <v>211</v>
      </c>
      <c r="N81" s="24" t="s">
        <v>164</v>
      </c>
      <c r="O81" s="3" t="s">
        <v>179</v>
      </c>
      <c r="P81" s="73" t="s">
        <v>256</v>
      </c>
      <c r="Q81" s="30" t="s">
        <v>469</v>
      </c>
      <c r="R81" s="63"/>
      <c r="S81" s="25"/>
      <c r="T81" s="30"/>
      <c r="U81" s="23"/>
      <c r="V81" s="30"/>
      <c r="W81" s="25"/>
      <c r="X81" s="30"/>
      <c r="Y81" s="25"/>
      <c r="Z81" s="4"/>
      <c r="AA81" s="25"/>
      <c r="AB81" s="30"/>
      <c r="AC81" s="25"/>
      <c r="AD81" s="30"/>
      <c r="AE81" s="23"/>
      <c r="AF81" s="30"/>
      <c r="AG81" s="23"/>
      <c r="AH81" s="30"/>
      <c r="AI81" s="23"/>
      <c r="AJ81" s="30"/>
      <c r="AK81" s="23"/>
      <c r="AL81" s="30"/>
      <c r="AM81" s="23"/>
      <c r="AN81" s="30"/>
      <c r="AO81" s="23"/>
      <c r="AP81" s="30"/>
      <c r="AQ81" s="23"/>
      <c r="AR81" s="30"/>
      <c r="AS81" s="23"/>
      <c r="AT81" s="23"/>
      <c r="AU81" s="23"/>
      <c r="AV81" s="23"/>
      <c r="AW81" s="30"/>
      <c r="AX81" s="23"/>
      <c r="AY81" s="30"/>
      <c r="AZ81" s="23"/>
      <c r="BA81" s="30"/>
      <c r="BB81" s="23"/>
      <c r="BC81" s="30"/>
      <c r="BD81" s="23"/>
      <c r="BE81" s="30"/>
      <c r="BF81" s="25"/>
      <c r="BG81" s="30"/>
      <c r="BH81" s="25"/>
      <c r="BI81" s="63"/>
      <c r="BJ81" s="25"/>
      <c r="BK81" s="30"/>
      <c r="BL81" s="25"/>
      <c r="BM81" s="57">
        <v>29</v>
      </c>
      <c r="BN81" s="24" t="s">
        <v>470</v>
      </c>
    </row>
    <row r="82" spans="2:67" customFormat="1" ht="67.5" hidden="1" customHeight="1" x14ac:dyDescent="0.25">
      <c r="B82" s="47"/>
      <c r="C82" s="91"/>
      <c r="D82" s="92"/>
      <c r="E82" s="92"/>
      <c r="F82" s="93"/>
      <c r="G82" s="102"/>
      <c r="H82" s="93"/>
      <c r="I82" s="98" t="s">
        <v>428</v>
      </c>
      <c r="J82" s="112" t="s">
        <v>471</v>
      </c>
      <c r="K82" s="111"/>
      <c r="L82" s="110"/>
      <c r="M82" s="24" t="s">
        <v>211</v>
      </c>
      <c r="N82" s="24" t="s">
        <v>164</v>
      </c>
      <c r="O82" s="3" t="s">
        <v>179</v>
      </c>
      <c r="P82" s="73" t="s">
        <v>472</v>
      </c>
      <c r="Q82" s="30" t="s">
        <v>473</v>
      </c>
      <c r="R82" s="63"/>
      <c r="S82" s="25"/>
      <c r="T82" s="30"/>
      <c r="U82" s="23"/>
      <c r="V82" s="30"/>
      <c r="W82" s="25"/>
      <c r="X82" s="30"/>
      <c r="Y82" s="25"/>
      <c r="Z82" s="4"/>
      <c r="AA82" s="25"/>
      <c r="AB82" s="30"/>
      <c r="AC82" s="25"/>
      <c r="AD82" s="30"/>
      <c r="AE82" s="23"/>
      <c r="AF82" s="30"/>
      <c r="AG82" s="23"/>
      <c r="AH82" s="30"/>
      <c r="AI82" s="23"/>
      <c r="AJ82" s="30"/>
      <c r="AK82" s="23"/>
      <c r="AL82" s="30"/>
      <c r="AM82" s="23"/>
      <c r="AN82" s="30"/>
      <c r="AO82" s="23"/>
      <c r="AP82" s="30"/>
      <c r="AQ82" s="23"/>
      <c r="AR82" s="30"/>
      <c r="AS82" s="23"/>
      <c r="AT82" s="23"/>
      <c r="AU82" s="23"/>
      <c r="AV82" s="23"/>
      <c r="AW82" s="30"/>
      <c r="AX82" s="23"/>
      <c r="AY82" s="30"/>
      <c r="AZ82" s="23"/>
      <c r="BA82" s="30"/>
      <c r="BB82" s="23"/>
      <c r="BC82" s="30"/>
      <c r="BD82" s="23"/>
      <c r="BE82" s="30"/>
      <c r="BF82" s="25"/>
      <c r="BG82" s="30"/>
      <c r="BH82" s="25"/>
      <c r="BI82" s="63"/>
      <c r="BJ82" s="25"/>
      <c r="BK82" s="30"/>
      <c r="BL82" s="25"/>
      <c r="BM82" s="57">
        <v>23</v>
      </c>
      <c r="BN82" s="24" t="s">
        <v>474</v>
      </c>
    </row>
    <row r="83" spans="2:67" customFormat="1" ht="149.25" hidden="1" customHeight="1" x14ac:dyDescent="0.25">
      <c r="B83" s="47"/>
      <c r="C83" s="91"/>
      <c r="D83" s="92"/>
      <c r="E83" s="92"/>
      <c r="F83" s="93"/>
      <c r="G83" s="102"/>
      <c r="H83" s="93"/>
      <c r="I83" s="98" t="s">
        <v>428</v>
      </c>
      <c r="J83" s="112" t="s">
        <v>475</v>
      </c>
      <c r="K83" s="111"/>
      <c r="L83" s="110"/>
      <c r="M83" s="113" t="s">
        <v>211</v>
      </c>
      <c r="N83" s="113" t="s">
        <v>164</v>
      </c>
      <c r="O83" s="70" t="s">
        <v>179</v>
      </c>
      <c r="P83" s="73" t="s">
        <v>476</v>
      </c>
      <c r="Q83" s="30" t="s">
        <v>477</v>
      </c>
      <c r="R83" s="63"/>
      <c r="S83" s="25"/>
      <c r="T83" s="30"/>
      <c r="U83" s="23"/>
      <c r="V83" s="30"/>
      <c r="W83" s="25"/>
      <c r="X83" s="30"/>
      <c r="Y83" s="25"/>
      <c r="Z83" s="4"/>
      <c r="AA83" s="25"/>
      <c r="AB83" s="30"/>
      <c r="AC83" s="25"/>
      <c r="AD83" s="30"/>
      <c r="AE83" s="23"/>
      <c r="AF83" s="30"/>
      <c r="AG83" s="23"/>
      <c r="AH83" s="30"/>
      <c r="AI83" s="23"/>
      <c r="AJ83" s="30"/>
      <c r="AK83" s="23"/>
      <c r="AL83" s="30"/>
      <c r="AM83" s="23"/>
      <c r="AN83" s="30"/>
      <c r="AO83" s="23"/>
      <c r="AP83" s="30"/>
      <c r="AQ83" s="23"/>
      <c r="AR83" s="30"/>
      <c r="AS83" s="23"/>
      <c r="AT83" s="23"/>
      <c r="AU83" s="23"/>
      <c r="AV83" s="23"/>
      <c r="AW83" s="30"/>
      <c r="AX83" s="23"/>
      <c r="AY83" s="30"/>
      <c r="AZ83" s="23"/>
      <c r="BA83" s="30"/>
      <c r="BB83" s="23"/>
      <c r="BC83" s="30"/>
      <c r="BD83" s="23"/>
      <c r="BE83" s="30"/>
      <c r="BF83" s="25"/>
      <c r="BG83" s="30"/>
      <c r="BH83" s="25"/>
      <c r="BI83" s="63"/>
      <c r="BJ83" s="25"/>
      <c r="BK83" s="30"/>
      <c r="BL83" s="25"/>
      <c r="BM83" s="57">
        <v>27</v>
      </c>
      <c r="BN83" s="24" t="s">
        <v>478</v>
      </c>
    </row>
    <row r="84" spans="2:67" customFormat="1" ht="60" hidden="1" x14ac:dyDescent="0.25">
      <c r="B84" s="57"/>
      <c r="C84" s="23"/>
      <c r="D84" s="23"/>
      <c r="E84" s="23"/>
      <c r="F84" s="23"/>
      <c r="G84" s="23"/>
      <c r="H84" s="23"/>
      <c r="I84" s="24" t="s">
        <v>428</v>
      </c>
      <c r="J84" s="23" t="s">
        <v>479</v>
      </c>
      <c r="K84" s="23"/>
      <c r="L84" s="23"/>
      <c r="M84" s="114" t="s">
        <v>480</v>
      </c>
      <c r="N84" s="3" t="s">
        <v>164</v>
      </c>
      <c r="O84" s="16" t="s">
        <v>179</v>
      </c>
      <c r="P84" s="115" t="s">
        <v>481</v>
      </c>
      <c r="Q84" s="30" t="s">
        <v>482</v>
      </c>
      <c r="R84" s="63"/>
      <c r="S84" s="25"/>
      <c r="T84" s="30"/>
      <c r="U84" s="23"/>
      <c r="V84" s="30"/>
      <c r="W84" s="25"/>
      <c r="X84" s="30"/>
      <c r="Y84" s="25"/>
      <c r="Z84" s="4"/>
      <c r="AA84" s="25"/>
      <c r="AB84" s="30"/>
      <c r="AC84" s="25"/>
      <c r="AD84" s="30"/>
      <c r="AE84" s="23"/>
      <c r="AF84" s="30"/>
      <c r="AG84" s="23"/>
      <c r="AH84" s="30"/>
      <c r="AI84" s="23"/>
      <c r="AJ84" s="30"/>
      <c r="AK84" s="23"/>
      <c r="AL84" s="30"/>
      <c r="AM84" s="23"/>
      <c r="AN84" s="30"/>
      <c r="AO84" s="23"/>
      <c r="AP84" s="30"/>
      <c r="AQ84" s="23"/>
      <c r="AR84" s="30"/>
      <c r="AS84" s="23"/>
      <c r="AT84" s="23"/>
      <c r="AU84" s="23"/>
      <c r="AV84" s="23"/>
      <c r="AW84" s="30"/>
      <c r="AX84" s="23"/>
      <c r="AY84" s="30"/>
      <c r="AZ84" s="23"/>
      <c r="BA84" s="30"/>
      <c r="BB84" s="23"/>
      <c r="BC84" s="30"/>
      <c r="BD84" s="23"/>
      <c r="BE84" s="30"/>
      <c r="BF84" s="25"/>
      <c r="BG84" s="30"/>
      <c r="BH84" s="25"/>
      <c r="BI84" s="63"/>
      <c r="BJ84" s="25"/>
      <c r="BK84" s="30"/>
      <c r="BL84" s="25"/>
      <c r="BM84" s="29">
        <v>18</v>
      </c>
      <c r="BN84" s="24" t="s">
        <v>483</v>
      </c>
      <c r="BO84" s="7"/>
    </row>
    <row r="85" spans="2:67" customFormat="1" ht="177" hidden="1" customHeight="1" x14ac:dyDescent="0.25">
      <c r="B85" s="57"/>
      <c r="C85" s="23"/>
      <c r="D85" s="23"/>
      <c r="E85" s="23"/>
      <c r="F85" s="23"/>
      <c r="G85" s="23"/>
      <c r="H85" s="23"/>
      <c r="I85" s="24" t="s">
        <v>428</v>
      </c>
      <c r="J85" s="23" t="s">
        <v>479</v>
      </c>
      <c r="K85" s="23"/>
      <c r="L85" s="23"/>
      <c r="M85" s="24" t="s">
        <v>480</v>
      </c>
      <c r="N85" s="3" t="s">
        <v>164</v>
      </c>
      <c r="O85" s="16" t="s">
        <v>179</v>
      </c>
      <c r="P85" s="24" t="s">
        <v>484</v>
      </c>
      <c r="Q85" s="30" t="s">
        <v>485</v>
      </c>
      <c r="R85" s="63"/>
      <c r="S85" s="25"/>
      <c r="T85" s="30"/>
      <c r="U85" s="23"/>
      <c r="V85" s="30"/>
      <c r="W85" s="25"/>
      <c r="X85" s="30"/>
      <c r="Y85" s="25"/>
      <c r="Z85" s="4"/>
      <c r="AA85" s="25"/>
      <c r="AB85" s="30"/>
      <c r="AC85" s="25"/>
      <c r="AD85" s="30"/>
      <c r="AE85" s="23"/>
      <c r="AF85" s="30"/>
      <c r="AG85" s="23"/>
      <c r="AH85" s="30"/>
      <c r="AI85" s="23"/>
      <c r="AJ85" s="30"/>
      <c r="AK85" s="23"/>
      <c r="AL85" s="30"/>
      <c r="AM85" s="23"/>
      <c r="AN85" s="30"/>
      <c r="AO85" s="23"/>
      <c r="AP85" s="30"/>
      <c r="AQ85" s="23"/>
      <c r="AR85" s="30"/>
      <c r="AS85" s="23"/>
      <c r="AT85" s="23"/>
      <c r="AU85" s="23"/>
      <c r="AV85" s="23"/>
      <c r="AW85" s="30"/>
      <c r="AX85" s="23"/>
      <c r="AY85" s="30"/>
      <c r="AZ85" s="23"/>
      <c r="BA85" s="30"/>
      <c r="BB85" s="23"/>
      <c r="BC85" s="30"/>
      <c r="BD85" s="23"/>
      <c r="BE85" s="30"/>
      <c r="BF85" s="25"/>
      <c r="BG85" s="30"/>
      <c r="BH85" s="25"/>
      <c r="BI85" s="63"/>
      <c r="BJ85" s="25"/>
      <c r="BK85" s="30"/>
      <c r="BL85" s="25"/>
      <c r="BM85" s="29">
        <v>21</v>
      </c>
      <c r="BN85" s="24" t="s">
        <v>486</v>
      </c>
      <c r="BO85" s="7"/>
    </row>
    <row r="86" spans="2:67" customFormat="1" ht="78" hidden="1" customHeight="1" x14ac:dyDescent="0.25">
      <c r="B86" s="57"/>
      <c r="C86" s="23"/>
      <c r="D86" s="23"/>
      <c r="E86" s="23"/>
      <c r="F86" s="23"/>
      <c r="G86" s="23"/>
      <c r="H86" s="23"/>
      <c r="I86" s="24" t="s">
        <v>428</v>
      </c>
      <c r="J86" s="23" t="s">
        <v>479</v>
      </c>
      <c r="K86" s="23"/>
      <c r="L86" s="23"/>
      <c r="M86" s="24" t="s">
        <v>480</v>
      </c>
      <c r="N86" s="3" t="s">
        <v>164</v>
      </c>
      <c r="O86" s="16" t="s">
        <v>179</v>
      </c>
      <c r="P86" s="24" t="s">
        <v>487</v>
      </c>
      <c r="Q86" s="30" t="s">
        <v>488</v>
      </c>
      <c r="R86" s="63"/>
      <c r="S86" s="25"/>
      <c r="T86" s="30"/>
      <c r="U86" s="23"/>
      <c r="V86" s="30"/>
      <c r="W86" s="25"/>
      <c r="X86" s="30"/>
      <c r="Y86" s="25"/>
      <c r="Z86" s="4"/>
      <c r="AA86" s="25"/>
      <c r="AB86" s="30"/>
      <c r="AC86" s="25"/>
      <c r="AD86" s="30"/>
      <c r="AE86" s="23"/>
      <c r="AF86" s="30"/>
      <c r="AG86" s="23"/>
      <c r="AH86" s="30"/>
      <c r="AI86" s="23"/>
      <c r="AJ86" s="30"/>
      <c r="AK86" s="23"/>
      <c r="AL86" s="30"/>
      <c r="AM86" s="23"/>
      <c r="AN86" s="30"/>
      <c r="AO86" s="23"/>
      <c r="AP86" s="30"/>
      <c r="AQ86" s="23"/>
      <c r="AR86" s="30"/>
      <c r="AS86" s="23"/>
      <c r="AT86" s="23"/>
      <c r="AU86" s="23"/>
      <c r="AV86" s="23"/>
      <c r="AW86" s="30"/>
      <c r="AX86" s="23"/>
      <c r="AY86" s="30"/>
      <c r="AZ86" s="23"/>
      <c r="BA86" s="30"/>
      <c r="BB86" s="23"/>
      <c r="BC86" s="30"/>
      <c r="BD86" s="23"/>
      <c r="BE86" s="30"/>
      <c r="BF86" s="25"/>
      <c r="BG86" s="30"/>
      <c r="BH86" s="25"/>
      <c r="BI86" s="63"/>
      <c r="BJ86" s="25"/>
      <c r="BK86" s="30"/>
      <c r="BL86" s="25"/>
      <c r="BM86" s="29">
        <v>27</v>
      </c>
      <c r="BN86" s="116" t="s">
        <v>489</v>
      </c>
      <c r="BO86" s="7"/>
    </row>
    <row r="87" spans="2:67" customFormat="1" ht="101.25" hidden="1" customHeight="1" x14ac:dyDescent="0.25">
      <c r="B87" s="57"/>
      <c r="C87" s="23"/>
      <c r="D87" s="23"/>
      <c r="E87" s="23"/>
      <c r="F87" s="23"/>
      <c r="G87" s="23"/>
      <c r="H87" s="23"/>
      <c r="I87" s="24" t="s">
        <v>428</v>
      </c>
      <c r="J87" s="23" t="s">
        <v>479</v>
      </c>
      <c r="K87" s="23"/>
      <c r="L87" s="23"/>
      <c r="M87" s="24" t="s">
        <v>480</v>
      </c>
      <c r="N87" s="3" t="s">
        <v>164</v>
      </c>
      <c r="O87" s="16" t="s">
        <v>179</v>
      </c>
      <c r="P87" s="24" t="s">
        <v>490</v>
      </c>
      <c r="Q87" s="30" t="s">
        <v>491</v>
      </c>
      <c r="R87" s="63"/>
      <c r="S87" s="25"/>
      <c r="T87" s="30"/>
      <c r="U87" s="23"/>
      <c r="V87" s="30"/>
      <c r="W87" s="25"/>
      <c r="X87" s="30"/>
      <c r="Y87" s="25"/>
      <c r="Z87" s="4"/>
      <c r="AA87" s="25"/>
      <c r="AB87" s="30"/>
      <c r="AC87" s="25"/>
      <c r="AD87" s="30"/>
      <c r="AE87" s="23"/>
      <c r="AF87" s="30"/>
      <c r="AG87" s="23"/>
      <c r="AH87" s="30"/>
      <c r="AI87" s="23"/>
      <c r="AJ87" s="30"/>
      <c r="AK87" s="23"/>
      <c r="AL87" s="30"/>
      <c r="AM87" s="23"/>
      <c r="AN87" s="30"/>
      <c r="AO87" s="23"/>
      <c r="AP87" s="30"/>
      <c r="AQ87" s="23"/>
      <c r="AR87" s="30"/>
      <c r="AS87" s="23"/>
      <c r="AT87" s="23"/>
      <c r="AU87" s="23"/>
      <c r="AV87" s="23"/>
      <c r="AW87" s="30"/>
      <c r="AX87" s="23"/>
      <c r="AY87" s="30"/>
      <c r="AZ87" s="23"/>
      <c r="BA87" s="30"/>
      <c r="BB87" s="23"/>
      <c r="BC87" s="30"/>
      <c r="BD87" s="23"/>
      <c r="BE87" s="30"/>
      <c r="BF87" s="25"/>
      <c r="BG87" s="30"/>
      <c r="BH87" s="25"/>
      <c r="BI87" s="63"/>
      <c r="BJ87" s="25"/>
      <c r="BK87" s="30"/>
      <c r="BL87" s="25"/>
      <c r="BM87" s="29">
        <v>37</v>
      </c>
      <c r="BN87" s="26" t="s">
        <v>492</v>
      </c>
      <c r="BO87" s="7"/>
    </row>
    <row r="88" spans="2:67" customFormat="1" ht="58.5" hidden="1" customHeight="1" x14ac:dyDescent="0.25">
      <c r="B88" s="47"/>
      <c r="C88" s="91"/>
      <c r="D88" s="92"/>
      <c r="E88" s="92"/>
      <c r="F88" s="93"/>
      <c r="G88" s="102"/>
      <c r="H88" s="93"/>
      <c r="I88" s="98" t="s">
        <v>428</v>
      </c>
      <c r="J88" s="111" t="s">
        <v>493</v>
      </c>
      <c r="K88" s="111"/>
      <c r="L88" s="111" t="s">
        <v>494</v>
      </c>
      <c r="M88" s="64" t="s">
        <v>430</v>
      </c>
      <c r="N88" s="66" t="s">
        <v>452</v>
      </c>
      <c r="O88" s="117"/>
      <c r="P88" s="73" t="s">
        <v>495</v>
      </c>
      <c r="Q88" s="34" t="s">
        <v>496</v>
      </c>
      <c r="R88" s="75"/>
      <c r="S88" s="74"/>
      <c r="T88" s="72"/>
      <c r="U88" s="73"/>
      <c r="V88" s="72"/>
      <c r="W88" s="74"/>
      <c r="X88" s="72"/>
      <c r="Y88" s="74"/>
      <c r="Z88" s="22"/>
      <c r="AA88" s="74"/>
      <c r="AB88" s="72"/>
      <c r="AC88" s="74"/>
      <c r="AD88" s="72"/>
      <c r="AE88" s="73"/>
      <c r="AF88" s="72"/>
      <c r="AG88" s="73"/>
      <c r="AH88" s="72"/>
      <c r="AI88" s="73"/>
      <c r="AJ88" s="72"/>
      <c r="AK88" s="73"/>
      <c r="AL88" s="72"/>
      <c r="AM88" s="73"/>
      <c r="AN88" s="72"/>
      <c r="AO88" s="73"/>
      <c r="AP88" s="72"/>
      <c r="AQ88" s="73"/>
      <c r="AR88" s="72"/>
      <c r="AS88" s="73"/>
      <c r="AT88" s="73"/>
      <c r="AU88" s="73"/>
      <c r="AV88" s="73"/>
      <c r="AW88" s="72"/>
      <c r="AX88" s="73"/>
      <c r="AY88" s="72"/>
      <c r="AZ88" s="73"/>
      <c r="BA88" s="72"/>
      <c r="BB88" s="73"/>
      <c r="BC88" s="72"/>
      <c r="BD88" s="73"/>
      <c r="BE88" s="72"/>
      <c r="BF88" s="74"/>
      <c r="BG88" s="72"/>
      <c r="BH88" s="74"/>
      <c r="BI88" s="75"/>
      <c r="BJ88" s="74"/>
      <c r="BK88" s="72"/>
      <c r="BL88" s="74"/>
      <c r="BM88" s="118">
        <v>300</v>
      </c>
      <c r="BN88" s="113" t="s">
        <v>497</v>
      </c>
    </row>
    <row r="89" spans="2:67" customFormat="1" ht="75.75" hidden="1" customHeight="1" thickBot="1" x14ac:dyDescent="0.3">
      <c r="B89" s="47"/>
      <c r="C89" s="119"/>
      <c r="D89" s="120"/>
      <c r="E89" s="120"/>
      <c r="F89" s="121"/>
      <c r="G89" s="120"/>
      <c r="H89" s="120"/>
      <c r="I89" s="122" t="s">
        <v>439</v>
      </c>
      <c r="J89" s="123" t="s">
        <v>498</v>
      </c>
      <c r="K89" s="123"/>
      <c r="L89" s="123" t="s">
        <v>499</v>
      </c>
      <c r="M89" s="124" t="s">
        <v>430</v>
      </c>
      <c r="N89" s="85" t="s">
        <v>435</v>
      </c>
      <c r="O89" s="85"/>
      <c r="P89" s="125" t="s">
        <v>500</v>
      </c>
      <c r="Q89" s="35" t="s">
        <v>501</v>
      </c>
      <c r="R89" s="87"/>
      <c r="S89" s="88"/>
      <c r="T89" s="35"/>
      <c r="U89" s="86"/>
      <c r="V89" s="35"/>
      <c r="W89" s="126"/>
      <c r="X89" s="35"/>
      <c r="Y89" s="88"/>
      <c r="Z89" s="18"/>
      <c r="AA89" s="88"/>
      <c r="AB89" s="35"/>
      <c r="AC89" s="88"/>
      <c r="AD89" s="35"/>
      <c r="AE89" s="86"/>
      <c r="AF89" s="35"/>
      <c r="AG89" s="86"/>
      <c r="AH89" s="35"/>
      <c r="AI89" s="86"/>
      <c r="AJ89" s="35"/>
      <c r="AK89" s="86"/>
      <c r="AL89" s="35"/>
      <c r="AM89" s="86"/>
      <c r="AN89" s="35"/>
      <c r="AO89" s="86"/>
      <c r="AP89" s="35"/>
      <c r="AQ89" s="86"/>
      <c r="AR89" s="119" t="s">
        <v>502</v>
      </c>
      <c r="AS89" s="86"/>
      <c r="AT89" s="86"/>
      <c r="AU89" s="86"/>
      <c r="AV89" s="86"/>
      <c r="AW89" s="35"/>
      <c r="AX89" s="86"/>
      <c r="AY89" s="35"/>
      <c r="AZ89" s="86"/>
      <c r="BA89" s="35"/>
      <c r="BB89" s="86"/>
      <c r="BC89" s="35" t="s">
        <v>503</v>
      </c>
      <c r="BD89" s="86">
        <v>1</v>
      </c>
      <c r="BE89" s="35"/>
      <c r="BF89" s="88"/>
      <c r="BG89" s="35"/>
      <c r="BH89" s="88"/>
      <c r="BI89" s="87"/>
      <c r="BJ89" s="88"/>
      <c r="BK89" s="35"/>
      <c r="BL89" s="88"/>
      <c r="BM89" s="127">
        <v>30</v>
      </c>
      <c r="BN89" s="35" t="s">
        <v>504</v>
      </c>
    </row>
    <row r="90" spans="2:67" customFormat="1" ht="112.5" hidden="1" customHeight="1" thickTop="1" x14ac:dyDescent="0.25">
      <c r="B90" s="128">
        <v>3</v>
      </c>
      <c r="C90" s="129" t="s">
        <v>505</v>
      </c>
      <c r="D90" s="28" t="s">
        <v>506</v>
      </c>
      <c r="E90" s="130">
        <v>7305</v>
      </c>
      <c r="F90" s="131">
        <v>9166</v>
      </c>
      <c r="G90" s="130">
        <v>11500</v>
      </c>
      <c r="H90" s="132" t="s">
        <v>507</v>
      </c>
      <c r="I90" s="92" t="s">
        <v>508</v>
      </c>
      <c r="J90" s="133" t="s">
        <v>509</v>
      </c>
      <c r="K90" s="133"/>
      <c r="L90" s="133"/>
      <c r="M90" s="94" t="s">
        <v>510</v>
      </c>
      <c r="N90" s="117" t="s">
        <v>164</v>
      </c>
      <c r="O90" s="16" t="s">
        <v>212</v>
      </c>
      <c r="P90" s="95" t="s">
        <v>511</v>
      </c>
      <c r="Q90" s="34" t="s">
        <v>512</v>
      </c>
      <c r="R90" s="134"/>
      <c r="S90" s="135"/>
      <c r="T90" s="91"/>
      <c r="U90" s="27"/>
      <c r="V90" s="136"/>
      <c r="W90" s="137"/>
      <c r="X90" s="133"/>
      <c r="Y90" s="135"/>
      <c r="Z90" s="19"/>
      <c r="AA90" s="135"/>
      <c r="AB90" s="91"/>
      <c r="AC90" s="135"/>
      <c r="AD90" s="91"/>
      <c r="AE90" s="27"/>
      <c r="AF90" s="91"/>
      <c r="AG90" s="27"/>
      <c r="AH90" s="91"/>
      <c r="AI90" s="27"/>
      <c r="AJ90" s="91"/>
      <c r="AK90" s="27"/>
      <c r="AL90" s="91"/>
      <c r="AM90" s="55"/>
      <c r="AN90" s="34"/>
      <c r="AO90" s="55"/>
      <c r="AP90" s="34"/>
      <c r="AQ90" s="55"/>
      <c r="AR90" s="34" t="s">
        <v>513</v>
      </c>
      <c r="AS90" s="55"/>
      <c r="AT90" s="55"/>
      <c r="AU90" s="55"/>
      <c r="AV90" s="55"/>
      <c r="AW90" s="34"/>
      <c r="AX90" s="55"/>
      <c r="AY90" s="34"/>
      <c r="AZ90" s="55"/>
      <c r="BA90" s="34"/>
      <c r="BB90" s="55"/>
      <c r="BC90" s="34" t="s">
        <v>514</v>
      </c>
      <c r="BD90" s="55"/>
      <c r="BE90" s="34"/>
      <c r="BF90" s="97"/>
      <c r="BG90" s="34"/>
      <c r="BH90" s="97"/>
      <c r="BI90" s="96"/>
      <c r="BJ90" s="97"/>
      <c r="BK90" s="34"/>
      <c r="BL90" s="97"/>
      <c r="BM90" s="31" t="s">
        <v>159</v>
      </c>
      <c r="BN90" s="34" t="s">
        <v>515</v>
      </c>
    </row>
    <row r="91" spans="2:67" customFormat="1" ht="79.5" hidden="1" customHeight="1" x14ac:dyDescent="0.25">
      <c r="B91" s="128"/>
      <c r="C91" s="129"/>
      <c r="D91" s="28"/>
      <c r="E91" s="138"/>
      <c r="F91" s="131"/>
      <c r="G91" s="138"/>
      <c r="H91" s="66"/>
      <c r="I91" s="107" t="s">
        <v>378</v>
      </c>
      <c r="J91" s="30" t="s">
        <v>516</v>
      </c>
      <c r="K91" s="30"/>
      <c r="L91" s="30"/>
      <c r="M91" s="64" t="s">
        <v>517</v>
      </c>
      <c r="N91" s="3" t="s">
        <v>83</v>
      </c>
      <c r="O91" s="16"/>
      <c r="P91" s="60" t="s">
        <v>331</v>
      </c>
      <c r="Q91" s="30" t="s">
        <v>518</v>
      </c>
      <c r="R91" s="30" t="s">
        <v>519</v>
      </c>
      <c r="S91" s="25">
        <v>5</v>
      </c>
      <c r="T91" s="30" t="s">
        <v>520</v>
      </c>
      <c r="U91" s="23">
        <v>4</v>
      </c>
      <c r="V91" s="30"/>
      <c r="W91" s="139"/>
      <c r="X91" s="30"/>
      <c r="Y91" s="25"/>
      <c r="Z91" s="4"/>
      <c r="AA91" s="25"/>
      <c r="AB91" s="30"/>
      <c r="AC91" s="25"/>
      <c r="AD91" s="30"/>
      <c r="AE91" s="23"/>
      <c r="AF91" s="30"/>
      <c r="AG91" s="23"/>
      <c r="AH91" s="30"/>
      <c r="AI91" s="23"/>
      <c r="AJ91" s="30" t="s">
        <v>95</v>
      </c>
      <c r="AK91" s="23">
        <v>1</v>
      </c>
      <c r="AL91" s="30"/>
      <c r="AM91" s="23"/>
      <c r="AN91" s="30"/>
      <c r="AO91" s="23"/>
      <c r="AP91" s="30"/>
      <c r="AQ91" s="23"/>
      <c r="AR91" s="30"/>
      <c r="AS91" s="23"/>
      <c r="AT91" s="23"/>
      <c r="AU91" s="23"/>
      <c r="AV91" s="23"/>
      <c r="AW91" s="30"/>
      <c r="AX91" s="23"/>
      <c r="AY91" s="30"/>
      <c r="AZ91" s="23"/>
      <c r="BA91" s="30"/>
      <c r="BB91" s="23"/>
      <c r="BC91" s="30"/>
      <c r="BD91" s="23"/>
      <c r="BE91" s="30" t="s">
        <v>521</v>
      </c>
      <c r="BF91" s="25">
        <v>4</v>
      </c>
      <c r="BG91" s="30"/>
      <c r="BH91" s="25"/>
      <c r="BI91" s="63"/>
      <c r="BJ91" s="25"/>
      <c r="BK91" s="30"/>
      <c r="BL91" s="25"/>
      <c r="BM91" s="57">
        <f t="shared" ref="BM91:BM99" si="1">+S91+U91+W91+Y91+AA91+AC91+AE91+AG91+AI91+AK91+AM91+AO91+AQ91+AS91+AT91+AX91+AZ91+BB91+BD91+BF91+BH91+BJ91+BL91</f>
        <v>14</v>
      </c>
      <c r="BN91" s="34" t="s">
        <v>522</v>
      </c>
    </row>
    <row r="92" spans="2:67" customFormat="1" ht="202.5" hidden="1" customHeight="1" thickBot="1" x14ac:dyDescent="0.3">
      <c r="B92" s="128"/>
      <c r="C92" s="129"/>
      <c r="D92" s="28"/>
      <c r="E92" s="138"/>
      <c r="F92" s="131"/>
      <c r="G92" s="138"/>
      <c r="H92" s="66"/>
      <c r="I92" s="98" t="s">
        <v>378</v>
      </c>
      <c r="J92" s="72" t="s">
        <v>523</v>
      </c>
      <c r="K92" s="72"/>
      <c r="L92" s="72"/>
      <c r="M92" s="69" t="s">
        <v>524</v>
      </c>
      <c r="N92" s="70" t="s">
        <v>83</v>
      </c>
      <c r="O92" s="16"/>
      <c r="P92" s="60" t="s">
        <v>525</v>
      </c>
      <c r="Q92" s="72" t="s">
        <v>526</v>
      </c>
      <c r="R92" s="30" t="s">
        <v>527</v>
      </c>
      <c r="S92" s="25">
        <v>2</v>
      </c>
      <c r="T92" s="34" t="s">
        <v>43</v>
      </c>
      <c r="U92" s="23">
        <v>3</v>
      </c>
      <c r="V92" s="30"/>
      <c r="W92" s="139"/>
      <c r="X92" s="30"/>
      <c r="Y92" s="25"/>
      <c r="Z92" s="4" t="s">
        <v>528</v>
      </c>
      <c r="AA92" s="25">
        <v>1</v>
      </c>
      <c r="AB92" s="30"/>
      <c r="AC92" s="25"/>
      <c r="AD92" s="119" t="s">
        <v>529</v>
      </c>
      <c r="AE92" s="23">
        <v>4</v>
      </c>
      <c r="AF92" s="30" t="s">
        <v>530</v>
      </c>
      <c r="AG92" s="23">
        <v>2</v>
      </c>
      <c r="AH92" s="30" t="s">
        <v>531</v>
      </c>
      <c r="AI92" s="23">
        <v>2</v>
      </c>
      <c r="AJ92" s="30" t="s">
        <v>140</v>
      </c>
      <c r="AK92" s="23">
        <v>4</v>
      </c>
      <c r="AL92" s="30" t="s">
        <v>532</v>
      </c>
      <c r="AM92" s="23">
        <v>1</v>
      </c>
      <c r="AN92" s="30"/>
      <c r="AO92" s="23"/>
      <c r="AP92" s="30"/>
      <c r="AQ92" s="23"/>
      <c r="AR92" s="30" t="s">
        <v>513</v>
      </c>
      <c r="AS92" s="23">
        <v>2</v>
      </c>
      <c r="AT92" s="23">
        <v>2</v>
      </c>
      <c r="AU92" s="23"/>
      <c r="AV92" s="23"/>
      <c r="AW92" s="30"/>
      <c r="AX92" s="23"/>
      <c r="AY92" s="30"/>
      <c r="AZ92" s="23"/>
      <c r="BA92" s="30"/>
      <c r="BB92" s="23"/>
      <c r="BC92" s="30" t="s">
        <v>533</v>
      </c>
      <c r="BD92" s="23">
        <v>2</v>
      </c>
      <c r="BE92" s="30" t="s">
        <v>534</v>
      </c>
      <c r="BF92" s="25">
        <v>2</v>
      </c>
      <c r="BG92" s="30"/>
      <c r="BH92" s="25"/>
      <c r="BI92" s="63"/>
      <c r="BJ92" s="25"/>
      <c r="BK92" s="30"/>
      <c r="BL92" s="25"/>
      <c r="BM92" s="57">
        <f t="shared" si="1"/>
        <v>27</v>
      </c>
      <c r="BN92" s="91" t="s">
        <v>535</v>
      </c>
    </row>
    <row r="93" spans="2:67" customFormat="1" ht="73.5" hidden="1" customHeight="1" thickTop="1" thickBot="1" x14ac:dyDescent="0.3">
      <c r="B93" s="80"/>
      <c r="C93" s="140"/>
      <c r="D93" s="5"/>
      <c r="E93" s="66"/>
      <c r="F93" s="5"/>
      <c r="G93" s="66"/>
      <c r="H93" s="66"/>
      <c r="I93" s="122" t="s">
        <v>378</v>
      </c>
      <c r="J93" s="35" t="s">
        <v>536</v>
      </c>
      <c r="K93" s="35"/>
      <c r="L93" s="35"/>
      <c r="M93" s="141" t="s">
        <v>537</v>
      </c>
      <c r="N93" s="85" t="s">
        <v>83</v>
      </c>
      <c r="O93" s="21"/>
      <c r="P93" s="125" t="s">
        <v>538</v>
      </c>
      <c r="Q93" s="35" t="s">
        <v>539</v>
      </c>
      <c r="R93" s="119" t="s">
        <v>540</v>
      </c>
      <c r="S93" s="142">
        <v>5</v>
      </c>
      <c r="T93" s="119" t="s">
        <v>43</v>
      </c>
      <c r="U93" s="82">
        <v>1</v>
      </c>
      <c r="V93" s="119"/>
      <c r="W93" s="143"/>
      <c r="X93" s="119"/>
      <c r="Y93" s="142"/>
      <c r="Z93" s="20"/>
      <c r="AA93" s="142"/>
      <c r="AB93" s="119"/>
      <c r="AC93" s="142"/>
      <c r="AD93" s="119" t="s">
        <v>529</v>
      </c>
      <c r="AE93" s="82">
        <v>1</v>
      </c>
      <c r="AF93" s="119"/>
      <c r="AG93" s="82"/>
      <c r="AH93" s="119"/>
      <c r="AI93" s="82"/>
      <c r="AJ93" s="119" t="s">
        <v>541</v>
      </c>
      <c r="AK93" s="82">
        <v>7</v>
      </c>
      <c r="AL93" s="119"/>
      <c r="AM93" s="82"/>
      <c r="AN93" s="119"/>
      <c r="AO93" s="82"/>
      <c r="AP93" s="119"/>
      <c r="AQ93" s="82"/>
      <c r="AR93" s="119" t="s">
        <v>513</v>
      </c>
      <c r="AS93" s="82">
        <v>2</v>
      </c>
      <c r="AT93" s="82">
        <v>1</v>
      </c>
      <c r="AU93" s="82"/>
      <c r="AV93" s="82"/>
      <c r="AW93" s="119"/>
      <c r="AX93" s="82"/>
      <c r="AY93" s="119"/>
      <c r="AZ93" s="82"/>
      <c r="BA93" s="119"/>
      <c r="BB93" s="82"/>
      <c r="BC93" s="119"/>
      <c r="BD93" s="82"/>
      <c r="BE93" s="119" t="s">
        <v>542</v>
      </c>
      <c r="BF93" s="142">
        <v>1</v>
      </c>
      <c r="BG93" s="119"/>
      <c r="BH93" s="142"/>
      <c r="BI93" s="144"/>
      <c r="BJ93" s="142"/>
      <c r="BK93" s="119"/>
      <c r="BL93" s="142"/>
      <c r="BM93" s="89">
        <f t="shared" si="1"/>
        <v>18</v>
      </c>
      <c r="BN93" s="119" t="s">
        <v>543</v>
      </c>
    </row>
    <row r="94" spans="2:67" customFormat="1" ht="86.25" hidden="1" customHeight="1" thickTop="1" x14ac:dyDescent="0.25">
      <c r="B94" s="128">
        <v>4</v>
      </c>
      <c r="C94" s="145" t="s">
        <v>544</v>
      </c>
      <c r="D94" s="146" t="s">
        <v>545</v>
      </c>
      <c r="E94" s="147">
        <v>2.9000000000000001E-2</v>
      </c>
      <c r="F94" s="148">
        <v>3.2000000000000001E-2</v>
      </c>
      <c r="G94" s="147">
        <v>3.5000000000000003E-2</v>
      </c>
      <c r="H94" s="148">
        <v>-3.9E-2</v>
      </c>
      <c r="I94" s="149" t="s">
        <v>428</v>
      </c>
      <c r="J94" s="94" t="s">
        <v>546</v>
      </c>
      <c r="K94" s="94"/>
      <c r="L94" s="94"/>
      <c r="M94" s="150" t="s">
        <v>98</v>
      </c>
      <c r="N94" s="53" t="s">
        <v>164</v>
      </c>
      <c r="O94" s="53" t="s">
        <v>547</v>
      </c>
      <c r="P94" s="54" t="s">
        <v>548</v>
      </c>
      <c r="Q94" s="34" t="s">
        <v>549</v>
      </c>
      <c r="R94" s="34" t="s">
        <v>550</v>
      </c>
      <c r="S94" s="97">
        <v>2</v>
      </c>
      <c r="T94" s="34"/>
      <c r="U94" s="55"/>
      <c r="V94" s="34"/>
      <c r="W94" s="97"/>
      <c r="X94" s="34"/>
      <c r="Y94" s="97"/>
      <c r="Z94" s="17"/>
      <c r="AA94" s="97"/>
      <c r="AB94" s="34"/>
      <c r="AC94" s="97"/>
      <c r="AD94" s="34" t="s">
        <v>551</v>
      </c>
      <c r="AE94" s="55">
        <v>1</v>
      </c>
      <c r="AF94" s="34"/>
      <c r="AG94" s="55"/>
      <c r="AH94" s="34"/>
      <c r="AI94" s="55"/>
      <c r="AJ94" s="34" t="s">
        <v>552</v>
      </c>
      <c r="AK94" s="55">
        <v>1</v>
      </c>
      <c r="AL94" s="34"/>
      <c r="AM94" s="55"/>
      <c r="AN94" s="34" t="s">
        <v>553</v>
      </c>
      <c r="AO94" s="55">
        <v>7</v>
      </c>
      <c r="AP94" s="34"/>
      <c r="AQ94" s="55"/>
      <c r="AR94" s="34" t="s">
        <v>554</v>
      </c>
      <c r="AS94" s="55">
        <v>2</v>
      </c>
      <c r="AT94" s="55"/>
      <c r="AU94" s="55"/>
      <c r="AV94" s="55"/>
      <c r="AW94" s="34"/>
      <c r="AX94" s="55"/>
      <c r="AY94" s="34"/>
      <c r="AZ94" s="55"/>
      <c r="BA94" s="34"/>
      <c r="BB94" s="55"/>
      <c r="BC94" s="34"/>
      <c r="BD94" s="55"/>
      <c r="BE94" s="34"/>
      <c r="BF94" s="97"/>
      <c r="BG94" s="34"/>
      <c r="BH94" s="97"/>
      <c r="BI94" s="96"/>
      <c r="BJ94" s="97"/>
      <c r="BK94" s="34"/>
      <c r="BL94" s="97"/>
      <c r="BM94" s="151">
        <f t="shared" si="1"/>
        <v>13</v>
      </c>
      <c r="BN94" s="51" t="s">
        <v>555</v>
      </c>
    </row>
    <row r="95" spans="2:67" customFormat="1" ht="44.25" hidden="1" customHeight="1" x14ac:dyDescent="0.25">
      <c r="B95" s="128"/>
      <c r="C95" s="152"/>
      <c r="D95" s="93" t="s">
        <v>556</v>
      </c>
      <c r="E95" s="7">
        <v>700</v>
      </c>
      <c r="F95" s="153">
        <v>14000</v>
      </c>
      <c r="G95" s="154">
        <v>17000</v>
      </c>
      <c r="H95" s="153">
        <v>10170</v>
      </c>
      <c r="I95" s="155" t="s">
        <v>428</v>
      </c>
      <c r="J95" s="69" t="s">
        <v>557</v>
      </c>
      <c r="K95" s="64"/>
      <c r="L95" s="108"/>
      <c r="M95" s="108" t="s">
        <v>358</v>
      </c>
      <c r="N95" s="3" t="s">
        <v>164</v>
      </c>
      <c r="O95" s="3" t="s">
        <v>165</v>
      </c>
      <c r="P95" s="60" t="s">
        <v>157</v>
      </c>
      <c r="Q95" s="28" t="s">
        <v>558</v>
      </c>
      <c r="R95" s="63" t="s">
        <v>309</v>
      </c>
      <c r="S95" s="25">
        <v>1</v>
      </c>
      <c r="T95" s="30"/>
      <c r="U95" s="23"/>
      <c r="V95" s="30"/>
      <c r="W95" s="25"/>
      <c r="X95" s="30"/>
      <c r="Y95" s="25"/>
      <c r="Z95" s="4"/>
      <c r="AA95" s="25"/>
      <c r="AB95" s="30"/>
      <c r="AC95" s="25"/>
      <c r="AD95" s="30"/>
      <c r="AE95" s="23"/>
      <c r="AF95" s="30"/>
      <c r="AG95" s="23"/>
      <c r="AH95" s="30"/>
      <c r="AI95" s="23"/>
      <c r="AJ95" s="30" t="s">
        <v>140</v>
      </c>
      <c r="AK95" s="23">
        <v>1</v>
      </c>
      <c r="AL95" s="30"/>
      <c r="AM95" s="23"/>
      <c r="AN95" s="30"/>
      <c r="AO95" s="23"/>
      <c r="AP95" s="30"/>
      <c r="AQ95" s="23"/>
      <c r="AR95" s="30"/>
      <c r="AS95" s="23"/>
      <c r="AT95" s="23"/>
      <c r="AU95" s="23"/>
      <c r="AV95" s="23"/>
      <c r="AW95" s="30"/>
      <c r="AX95" s="23"/>
      <c r="AY95" s="30"/>
      <c r="AZ95" s="23"/>
      <c r="BA95" s="30"/>
      <c r="BB95" s="23"/>
      <c r="BC95" s="30"/>
      <c r="BD95" s="23"/>
      <c r="BE95" s="30"/>
      <c r="BF95" s="25"/>
      <c r="BG95" s="30"/>
      <c r="BH95" s="25"/>
      <c r="BI95" s="63"/>
      <c r="BJ95" s="25"/>
      <c r="BK95" s="30"/>
      <c r="BL95" s="25"/>
      <c r="BM95" s="57">
        <f t="shared" si="1"/>
        <v>2</v>
      </c>
      <c r="BN95" s="30" t="s">
        <v>559</v>
      </c>
    </row>
    <row r="96" spans="2:67" customFormat="1" ht="55.5" hidden="1" customHeight="1" x14ac:dyDescent="0.25">
      <c r="B96" s="128"/>
      <c r="C96" s="50"/>
      <c r="D96" s="27"/>
      <c r="E96" s="1"/>
      <c r="F96" s="27"/>
      <c r="G96" s="5"/>
      <c r="H96" s="66"/>
      <c r="I96" s="155" t="s">
        <v>428</v>
      </c>
      <c r="J96" s="69" t="s">
        <v>560</v>
      </c>
      <c r="K96" s="64"/>
      <c r="L96" s="156"/>
      <c r="M96" s="156" t="s">
        <v>561</v>
      </c>
      <c r="N96" s="3" t="s">
        <v>164</v>
      </c>
      <c r="O96" s="3" t="s">
        <v>165</v>
      </c>
      <c r="P96" s="54" t="s">
        <v>562</v>
      </c>
      <c r="Q96" s="30" t="s">
        <v>563</v>
      </c>
      <c r="R96" s="30" t="s">
        <v>304</v>
      </c>
      <c r="S96" s="25">
        <v>2</v>
      </c>
      <c r="T96" s="28"/>
      <c r="U96" s="23"/>
      <c r="V96" s="30"/>
      <c r="W96" s="25"/>
      <c r="X96" s="30" t="s">
        <v>564</v>
      </c>
      <c r="Y96" s="25">
        <v>2</v>
      </c>
      <c r="Z96" s="4"/>
      <c r="AA96" s="25"/>
      <c r="AB96" s="30"/>
      <c r="AC96" s="25"/>
      <c r="AD96" s="30" t="s">
        <v>565</v>
      </c>
      <c r="AE96" s="23">
        <v>1</v>
      </c>
      <c r="AF96" s="30"/>
      <c r="AG96" s="23"/>
      <c r="AH96" s="30" t="s">
        <v>566</v>
      </c>
      <c r="AI96" s="23">
        <v>1</v>
      </c>
      <c r="AJ96" s="30" t="s">
        <v>140</v>
      </c>
      <c r="AK96" s="23">
        <v>1</v>
      </c>
      <c r="AL96" s="30" t="s">
        <v>567</v>
      </c>
      <c r="AM96" s="23">
        <v>1</v>
      </c>
      <c r="AN96" s="28"/>
      <c r="AO96" s="23"/>
      <c r="AP96" s="30"/>
      <c r="AQ96" s="23"/>
      <c r="AR96" s="30"/>
      <c r="AS96" s="23"/>
      <c r="AT96" s="23"/>
      <c r="AU96" s="23"/>
      <c r="AV96" s="23"/>
      <c r="AW96" s="30"/>
      <c r="AX96" s="23"/>
      <c r="AY96" s="30"/>
      <c r="AZ96" s="23"/>
      <c r="BA96" s="30"/>
      <c r="BB96" s="23"/>
      <c r="BC96" s="30" t="s">
        <v>568</v>
      </c>
      <c r="BD96" s="23">
        <v>1</v>
      </c>
      <c r="BE96" s="30"/>
      <c r="BF96" s="25"/>
      <c r="BG96" s="30"/>
      <c r="BH96" s="25"/>
      <c r="BI96" s="63"/>
      <c r="BJ96" s="25"/>
      <c r="BK96" s="30"/>
      <c r="BL96" s="25"/>
      <c r="BM96" s="57">
        <f t="shared" si="1"/>
        <v>9</v>
      </c>
      <c r="BN96" s="30" t="s">
        <v>569</v>
      </c>
    </row>
    <row r="97" spans="2:66" customFormat="1" ht="88.5" hidden="1" customHeight="1" x14ac:dyDescent="0.25">
      <c r="B97" s="128"/>
      <c r="C97" s="50"/>
      <c r="D97" s="27"/>
      <c r="E97" s="1"/>
      <c r="F97" s="27"/>
      <c r="G97" s="5"/>
      <c r="H97" s="66"/>
      <c r="I97" s="155" t="s">
        <v>428</v>
      </c>
      <c r="J97" s="69" t="s">
        <v>570</v>
      </c>
      <c r="K97" s="109"/>
      <c r="L97" s="109"/>
      <c r="M97" s="108" t="s">
        <v>335</v>
      </c>
      <c r="N97" s="3" t="s">
        <v>164</v>
      </c>
      <c r="O97" s="3" t="s">
        <v>165</v>
      </c>
      <c r="P97" s="60" t="s">
        <v>442</v>
      </c>
      <c r="Q97" s="30" t="s">
        <v>571</v>
      </c>
      <c r="R97" s="30" t="s">
        <v>572</v>
      </c>
      <c r="S97" s="25">
        <v>1</v>
      </c>
      <c r="T97" s="30" t="s">
        <v>573</v>
      </c>
      <c r="U97" s="23">
        <v>1</v>
      </c>
      <c r="V97" s="30"/>
      <c r="W97" s="25"/>
      <c r="X97" s="30"/>
      <c r="Y97" s="25"/>
      <c r="Z97" s="4"/>
      <c r="AA97" s="25"/>
      <c r="AB97" s="30"/>
      <c r="AC97" s="25"/>
      <c r="AD97" s="30"/>
      <c r="AE97" s="23"/>
      <c r="AF97" s="30"/>
      <c r="AG97" s="23"/>
      <c r="AH97" s="30"/>
      <c r="AI97" s="23"/>
      <c r="AJ97" s="30" t="s">
        <v>574</v>
      </c>
      <c r="AK97" s="23">
        <v>1</v>
      </c>
      <c r="AL97" s="30"/>
      <c r="AM97" s="23"/>
      <c r="AN97" s="30"/>
      <c r="AO97" s="23"/>
      <c r="AP97" s="30"/>
      <c r="AQ97" s="23"/>
      <c r="AR97" s="30"/>
      <c r="AS97" s="23"/>
      <c r="AT97" s="23"/>
      <c r="AU97" s="23"/>
      <c r="AV97" s="23"/>
      <c r="AW97" s="30"/>
      <c r="AX97" s="23"/>
      <c r="AY97" s="30"/>
      <c r="AZ97" s="23"/>
      <c r="BA97" s="30"/>
      <c r="BB97" s="23"/>
      <c r="BC97" s="30"/>
      <c r="BD97" s="23"/>
      <c r="BE97" s="30"/>
      <c r="BF97" s="25"/>
      <c r="BG97" s="30"/>
      <c r="BH97" s="25"/>
      <c r="BI97" s="63"/>
      <c r="BJ97" s="25"/>
      <c r="BK97" s="30"/>
      <c r="BL97" s="25"/>
      <c r="BM97" s="57">
        <f t="shared" si="1"/>
        <v>3</v>
      </c>
      <c r="BN97" s="30" t="s">
        <v>575</v>
      </c>
    </row>
    <row r="98" spans="2:66" customFormat="1" ht="79.5" hidden="1" customHeight="1" x14ac:dyDescent="0.25">
      <c r="B98" s="128"/>
      <c r="C98" s="50"/>
      <c r="D98" s="27"/>
      <c r="E98" s="1"/>
      <c r="F98" s="27"/>
      <c r="G98" s="5"/>
      <c r="H98" s="66"/>
      <c r="I98" s="155" t="s">
        <v>428</v>
      </c>
      <c r="J98" s="59" t="s">
        <v>576</v>
      </c>
      <c r="K98" s="107"/>
      <c r="L98" s="107"/>
      <c r="M98" s="108" t="s">
        <v>301</v>
      </c>
      <c r="N98" s="3" t="s">
        <v>164</v>
      </c>
      <c r="O98" s="3" t="s">
        <v>165</v>
      </c>
      <c r="P98" s="60" t="s">
        <v>577</v>
      </c>
      <c r="Q98" s="30" t="s">
        <v>578</v>
      </c>
      <c r="R98" s="30" t="s">
        <v>579</v>
      </c>
      <c r="S98" s="25">
        <v>2</v>
      </c>
      <c r="T98" s="30"/>
      <c r="U98" s="23"/>
      <c r="V98" s="30"/>
      <c r="W98" s="25"/>
      <c r="X98" s="30"/>
      <c r="Y98" s="25"/>
      <c r="Z98" s="4"/>
      <c r="AA98" s="25"/>
      <c r="AB98" s="30"/>
      <c r="AC98" s="25"/>
      <c r="AD98" s="30"/>
      <c r="AE98" s="23"/>
      <c r="AF98" s="30"/>
      <c r="AG98" s="23"/>
      <c r="AH98" s="30"/>
      <c r="AI98" s="23"/>
      <c r="AJ98" s="30" t="s">
        <v>580</v>
      </c>
      <c r="AK98" s="23">
        <v>2</v>
      </c>
      <c r="AL98" s="30"/>
      <c r="AM98" s="23"/>
      <c r="AN98" s="30"/>
      <c r="AO98" s="23"/>
      <c r="AP98" s="30"/>
      <c r="AQ98" s="23"/>
      <c r="AR98" s="30"/>
      <c r="AS98" s="23"/>
      <c r="AT98" s="23"/>
      <c r="AU98" s="23"/>
      <c r="AV98" s="23"/>
      <c r="AW98" s="30"/>
      <c r="AX98" s="23"/>
      <c r="AY98" s="30"/>
      <c r="AZ98" s="23"/>
      <c r="BA98" s="30"/>
      <c r="BB98" s="23"/>
      <c r="BC98" s="30"/>
      <c r="BD98" s="23"/>
      <c r="BE98" s="30"/>
      <c r="BF98" s="25"/>
      <c r="BG98" s="30"/>
      <c r="BH98" s="25"/>
      <c r="BI98" s="63"/>
      <c r="BJ98" s="25"/>
      <c r="BK98" s="30"/>
      <c r="BL98" s="25"/>
      <c r="BM98" s="57">
        <f t="shared" si="1"/>
        <v>4</v>
      </c>
      <c r="BN98" s="30" t="s">
        <v>578</v>
      </c>
    </row>
    <row r="99" spans="2:66" customFormat="1" ht="246.75" hidden="1" customHeight="1" x14ac:dyDescent="0.25">
      <c r="B99" s="128"/>
      <c r="C99" s="50"/>
      <c r="D99" s="27"/>
      <c r="E99" s="1"/>
      <c r="F99" s="27"/>
      <c r="G99" s="5"/>
      <c r="H99" s="66"/>
      <c r="I99" s="107" t="s">
        <v>378</v>
      </c>
      <c r="J99" s="24" t="s">
        <v>581</v>
      </c>
      <c r="K99" s="24"/>
      <c r="L99" s="24"/>
      <c r="M99" s="64" t="s">
        <v>156</v>
      </c>
      <c r="N99" s="3" t="s">
        <v>452</v>
      </c>
      <c r="O99" s="3"/>
      <c r="P99" s="60" t="s">
        <v>577</v>
      </c>
      <c r="Q99" s="28" t="s">
        <v>582</v>
      </c>
      <c r="R99" s="63"/>
      <c r="S99" s="25"/>
      <c r="T99" s="30"/>
      <c r="U99" s="23"/>
      <c r="V99" s="30"/>
      <c r="W99" s="25"/>
      <c r="X99" s="30"/>
      <c r="Y99" s="25"/>
      <c r="Z99" s="4"/>
      <c r="AA99" s="25"/>
      <c r="AB99" s="30"/>
      <c r="AC99" s="25"/>
      <c r="AD99" s="30"/>
      <c r="AE99" s="23"/>
      <c r="AF99" s="30"/>
      <c r="AG99" s="23"/>
      <c r="AH99" s="30"/>
      <c r="AI99" s="23"/>
      <c r="AJ99" s="30"/>
      <c r="AK99" s="23"/>
      <c r="AL99" s="30"/>
      <c r="AM99" s="23"/>
      <c r="AN99" s="30"/>
      <c r="AO99" s="23"/>
      <c r="AP99" s="30"/>
      <c r="AQ99" s="23"/>
      <c r="AR99" s="30"/>
      <c r="AS99" s="23"/>
      <c r="AT99" s="23">
        <v>727</v>
      </c>
      <c r="AU99" s="23"/>
      <c r="AV99" s="23"/>
      <c r="AW99" s="30"/>
      <c r="AX99" s="23"/>
      <c r="AY99" s="30"/>
      <c r="AZ99" s="23"/>
      <c r="BA99" s="30"/>
      <c r="BB99" s="23"/>
      <c r="BC99" s="30"/>
      <c r="BD99" s="23"/>
      <c r="BE99" s="30"/>
      <c r="BF99" s="25"/>
      <c r="BG99" s="30"/>
      <c r="BH99" s="25"/>
      <c r="BI99" s="63"/>
      <c r="BJ99" s="25"/>
      <c r="BK99" s="30"/>
      <c r="BL99" s="25"/>
      <c r="BM99" s="57">
        <f t="shared" si="1"/>
        <v>727</v>
      </c>
      <c r="BN99" s="30" t="s">
        <v>583</v>
      </c>
    </row>
    <row r="100" spans="2:66" customFormat="1" ht="50.25" hidden="1" customHeight="1" x14ac:dyDescent="0.25">
      <c r="B100" s="128"/>
      <c r="C100" s="157"/>
      <c r="D100" s="27"/>
      <c r="E100" s="1"/>
      <c r="F100" s="27"/>
      <c r="G100" s="5"/>
      <c r="H100" s="66"/>
      <c r="I100" s="107" t="s">
        <v>428</v>
      </c>
      <c r="J100" s="64" t="s">
        <v>584</v>
      </c>
      <c r="K100" s="64"/>
      <c r="L100" s="64"/>
      <c r="M100" s="64" t="s">
        <v>430</v>
      </c>
      <c r="N100" s="3" t="s">
        <v>164</v>
      </c>
      <c r="O100" s="3" t="s">
        <v>547</v>
      </c>
      <c r="P100" s="60" t="s">
        <v>500</v>
      </c>
      <c r="Q100" s="30" t="s">
        <v>585</v>
      </c>
      <c r="R100" s="63"/>
      <c r="S100" s="25"/>
      <c r="T100" s="30"/>
      <c r="U100" s="23"/>
      <c r="V100" s="30"/>
      <c r="W100" s="25"/>
      <c r="X100" s="30"/>
      <c r="Y100" s="25"/>
      <c r="Z100" s="4"/>
      <c r="AA100" s="25"/>
      <c r="AB100" s="30"/>
      <c r="AC100" s="25"/>
      <c r="AD100" s="30"/>
      <c r="AE100" s="23"/>
      <c r="AF100" s="30"/>
      <c r="AG100" s="23"/>
      <c r="AH100" s="30"/>
      <c r="AI100" s="23"/>
      <c r="AJ100" s="30"/>
      <c r="AK100" s="23"/>
      <c r="AL100" s="30"/>
      <c r="AM100" s="23"/>
      <c r="AN100" s="30" t="s">
        <v>104</v>
      </c>
      <c r="AO100" s="23"/>
      <c r="AP100" s="30"/>
      <c r="AQ100" s="23"/>
      <c r="AR100" s="30" t="s">
        <v>554</v>
      </c>
      <c r="AS100" s="23"/>
      <c r="AT100" s="23"/>
      <c r="AU100" s="23"/>
      <c r="AV100" s="23"/>
      <c r="AW100" s="30"/>
      <c r="AX100" s="23"/>
      <c r="AY100" s="30"/>
      <c r="AZ100" s="23"/>
      <c r="BA100" s="30"/>
      <c r="BB100" s="23"/>
      <c r="BC100" s="30"/>
      <c r="BD100" s="23"/>
      <c r="BE100" s="30"/>
      <c r="BF100" s="25"/>
      <c r="BG100" s="30"/>
      <c r="BH100" s="25"/>
      <c r="BI100" s="63"/>
      <c r="BJ100" s="25"/>
      <c r="BK100" s="30"/>
      <c r="BL100" s="25"/>
      <c r="BM100" s="29" t="s">
        <v>159</v>
      </c>
      <c r="BN100" s="30" t="s">
        <v>586</v>
      </c>
    </row>
    <row r="101" spans="2:66" customFormat="1" ht="50.25" hidden="1" customHeight="1" x14ac:dyDescent="0.25">
      <c r="B101" s="128"/>
      <c r="C101" s="157"/>
      <c r="D101" s="27"/>
      <c r="E101" s="1"/>
      <c r="F101" s="27"/>
      <c r="G101" s="5"/>
      <c r="H101" s="66"/>
      <c r="I101" s="107" t="s">
        <v>428</v>
      </c>
      <c r="J101" s="64" t="s">
        <v>587</v>
      </c>
      <c r="K101" s="64"/>
      <c r="L101" s="64"/>
      <c r="M101" s="64" t="s">
        <v>430</v>
      </c>
      <c r="N101" s="3" t="s">
        <v>164</v>
      </c>
      <c r="O101" s="3" t="s">
        <v>547</v>
      </c>
      <c r="P101" s="60" t="s">
        <v>588</v>
      </c>
      <c r="Q101" s="30" t="s">
        <v>589</v>
      </c>
      <c r="R101" s="63"/>
      <c r="S101" s="25"/>
      <c r="T101" s="30"/>
      <c r="U101" s="23"/>
      <c r="V101" s="30"/>
      <c r="W101" s="25"/>
      <c r="X101" s="30"/>
      <c r="Y101" s="25"/>
      <c r="Z101" s="4"/>
      <c r="AA101" s="25"/>
      <c r="AB101" s="30"/>
      <c r="AC101" s="25"/>
      <c r="AD101" s="30"/>
      <c r="AE101" s="23"/>
      <c r="AF101" s="30"/>
      <c r="AG101" s="23"/>
      <c r="AH101" s="30"/>
      <c r="AI101" s="23"/>
      <c r="AJ101" s="30"/>
      <c r="AK101" s="23"/>
      <c r="AL101" s="30"/>
      <c r="AM101" s="23"/>
      <c r="AN101" s="30" t="s">
        <v>119</v>
      </c>
      <c r="AO101" s="23"/>
      <c r="AP101" s="30"/>
      <c r="AQ101" s="23"/>
      <c r="AR101" s="30" t="s">
        <v>554</v>
      </c>
      <c r="AS101" s="23"/>
      <c r="AT101" s="23"/>
      <c r="AU101" s="23"/>
      <c r="AV101" s="23"/>
      <c r="AW101" s="30"/>
      <c r="AX101" s="23"/>
      <c r="AY101" s="30"/>
      <c r="AZ101" s="23"/>
      <c r="BA101" s="30"/>
      <c r="BB101" s="23"/>
      <c r="BC101" s="30"/>
      <c r="BD101" s="23"/>
      <c r="BE101" s="30"/>
      <c r="BF101" s="25"/>
      <c r="BG101" s="30"/>
      <c r="BH101" s="25"/>
      <c r="BI101" s="63"/>
      <c r="BJ101" s="25"/>
      <c r="BK101" s="30"/>
      <c r="BL101" s="25"/>
      <c r="BM101" s="29" t="s">
        <v>159</v>
      </c>
      <c r="BN101" s="30" t="s">
        <v>590</v>
      </c>
    </row>
    <row r="102" spans="2:66" customFormat="1" ht="51.75" hidden="1" customHeight="1" x14ac:dyDescent="0.25">
      <c r="B102" s="128"/>
      <c r="C102" s="157"/>
      <c r="D102" s="27"/>
      <c r="E102" s="1"/>
      <c r="F102" s="27"/>
      <c r="G102" s="5"/>
      <c r="H102" s="66"/>
      <c r="I102" s="107" t="s">
        <v>428</v>
      </c>
      <c r="J102" s="24" t="s">
        <v>591</v>
      </c>
      <c r="K102" s="24"/>
      <c r="L102" s="24"/>
      <c r="M102" s="64" t="s">
        <v>430</v>
      </c>
      <c r="N102" s="3" t="s">
        <v>164</v>
      </c>
      <c r="O102" s="3" t="s">
        <v>547</v>
      </c>
      <c r="P102" s="60" t="s">
        <v>592</v>
      </c>
      <c r="Q102" s="30" t="s">
        <v>593</v>
      </c>
      <c r="R102" s="63"/>
      <c r="S102" s="25"/>
      <c r="T102" s="30"/>
      <c r="U102" s="23"/>
      <c r="V102" s="30"/>
      <c r="W102" s="25"/>
      <c r="X102" s="30"/>
      <c r="Y102" s="25"/>
      <c r="Z102" s="4"/>
      <c r="AA102" s="25"/>
      <c r="AB102" s="30"/>
      <c r="AC102" s="25"/>
      <c r="AD102" s="30"/>
      <c r="AE102" s="23"/>
      <c r="AF102" s="30"/>
      <c r="AG102" s="23"/>
      <c r="AH102" s="30"/>
      <c r="AI102" s="23"/>
      <c r="AJ102" s="30"/>
      <c r="AK102" s="23"/>
      <c r="AL102" s="30"/>
      <c r="AM102" s="23"/>
      <c r="AN102" s="30" t="s">
        <v>594</v>
      </c>
      <c r="AO102" s="23">
        <v>1</v>
      </c>
      <c r="AP102" s="30"/>
      <c r="AQ102" s="23"/>
      <c r="AR102" s="30" t="s">
        <v>554</v>
      </c>
      <c r="AS102" s="23">
        <v>2</v>
      </c>
      <c r="AT102" s="23"/>
      <c r="AU102" s="23"/>
      <c r="AV102" s="23"/>
      <c r="AW102" s="30"/>
      <c r="AX102" s="23"/>
      <c r="AY102" s="30"/>
      <c r="AZ102" s="23"/>
      <c r="BA102" s="30"/>
      <c r="BB102" s="23"/>
      <c r="BC102" s="30"/>
      <c r="BD102" s="23"/>
      <c r="BE102" s="30"/>
      <c r="BF102" s="25"/>
      <c r="BG102" s="30"/>
      <c r="BH102" s="25"/>
      <c r="BI102" s="63"/>
      <c r="BJ102" s="25"/>
      <c r="BK102" s="30"/>
      <c r="BL102" s="25"/>
      <c r="BM102" s="57">
        <f>+S102+U102+W102+Y102+AA102+AC102+AE102+AG102+AI102+AK102+AM102+AO102+AQ102+AS102+AT102+AX102+AZ102+BB102+BD102+BF102+BH102+BJ102+BL102</f>
        <v>3</v>
      </c>
      <c r="BN102" s="30" t="s">
        <v>595</v>
      </c>
    </row>
    <row r="103" spans="2:66" customFormat="1" ht="68.25" hidden="1" customHeight="1" x14ac:dyDescent="0.25">
      <c r="B103" s="128"/>
      <c r="C103" s="50"/>
      <c r="D103" s="27"/>
      <c r="E103" s="1"/>
      <c r="F103" s="27"/>
      <c r="G103" s="5"/>
      <c r="H103" s="66"/>
      <c r="I103" s="107" t="s">
        <v>428</v>
      </c>
      <c r="J103" s="59" t="s">
        <v>584</v>
      </c>
      <c r="K103" s="59"/>
      <c r="L103" s="59"/>
      <c r="M103" s="64" t="s">
        <v>430</v>
      </c>
      <c r="N103" s="3" t="s">
        <v>164</v>
      </c>
      <c r="O103" s="3" t="s">
        <v>547</v>
      </c>
      <c r="P103" s="60" t="s">
        <v>193</v>
      </c>
      <c r="Q103" s="30" t="s">
        <v>596</v>
      </c>
      <c r="R103" s="63"/>
      <c r="S103" s="25"/>
      <c r="T103" s="30"/>
      <c r="U103" s="23"/>
      <c r="V103" s="30"/>
      <c r="W103" s="25"/>
      <c r="X103" s="30"/>
      <c r="Y103" s="25"/>
      <c r="Z103" s="4"/>
      <c r="AA103" s="25"/>
      <c r="AB103" s="30"/>
      <c r="AC103" s="25"/>
      <c r="AD103" s="30"/>
      <c r="AE103" s="23"/>
      <c r="AF103" s="30"/>
      <c r="AG103" s="23"/>
      <c r="AH103" s="30"/>
      <c r="AI103" s="23"/>
      <c r="AJ103" s="30"/>
      <c r="AK103" s="23"/>
      <c r="AL103" s="30"/>
      <c r="AM103" s="23"/>
      <c r="AN103" s="30" t="s">
        <v>104</v>
      </c>
      <c r="AO103" s="23"/>
      <c r="AP103" s="30"/>
      <c r="AQ103" s="23"/>
      <c r="AR103" s="30" t="s">
        <v>554</v>
      </c>
      <c r="AS103" s="23"/>
      <c r="AT103" s="23"/>
      <c r="AU103" s="23"/>
      <c r="AV103" s="23"/>
      <c r="AW103" s="30"/>
      <c r="AX103" s="23"/>
      <c r="AY103" s="30"/>
      <c r="AZ103" s="23"/>
      <c r="BA103" s="30"/>
      <c r="BB103" s="23"/>
      <c r="BC103" s="30"/>
      <c r="BD103" s="23"/>
      <c r="BE103" s="30"/>
      <c r="BF103" s="25"/>
      <c r="BG103" s="30"/>
      <c r="BH103" s="25"/>
      <c r="BI103" s="63"/>
      <c r="BJ103" s="25"/>
      <c r="BK103" s="30"/>
      <c r="BL103" s="25"/>
      <c r="BM103" s="29" t="s">
        <v>159</v>
      </c>
      <c r="BN103" s="30" t="s">
        <v>597</v>
      </c>
    </row>
    <row r="104" spans="2:66" customFormat="1" ht="90.75" hidden="1" customHeight="1" x14ac:dyDescent="0.25">
      <c r="B104" s="128"/>
      <c r="C104" s="158"/>
      <c r="D104" s="27"/>
      <c r="E104" s="1"/>
      <c r="F104" s="27"/>
      <c r="G104" s="5"/>
      <c r="H104" s="66"/>
      <c r="I104" s="107" t="s">
        <v>428</v>
      </c>
      <c r="J104" s="59" t="s">
        <v>598</v>
      </c>
      <c r="K104" s="59" t="s">
        <v>599</v>
      </c>
      <c r="L104" s="59"/>
      <c r="M104" s="64" t="s">
        <v>38</v>
      </c>
      <c r="N104" s="3" t="s">
        <v>164</v>
      </c>
      <c r="O104" s="3" t="s">
        <v>547</v>
      </c>
      <c r="P104" s="60" t="s">
        <v>270</v>
      </c>
      <c r="Q104" s="30" t="s">
        <v>600</v>
      </c>
      <c r="R104" s="63"/>
      <c r="S104" s="25"/>
      <c r="T104" s="30"/>
      <c r="U104" s="23"/>
      <c r="V104" s="30"/>
      <c r="W104" s="25"/>
      <c r="X104" s="30" t="s">
        <v>601</v>
      </c>
      <c r="Y104" s="25"/>
      <c r="Z104" s="4"/>
      <c r="AA104" s="25"/>
      <c r="AB104" s="30"/>
      <c r="AC104" s="25"/>
      <c r="AD104" s="30"/>
      <c r="AE104" s="23"/>
      <c r="AF104" s="30"/>
      <c r="AG104" s="23"/>
      <c r="AH104" s="30"/>
      <c r="AI104" s="23"/>
      <c r="AJ104" s="30"/>
      <c r="AK104" s="23"/>
      <c r="AL104" s="30"/>
      <c r="AM104" s="23"/>
      <c r="AN104" s="30"/>
      <c r="AO104" s="23"/>
      <c r="AP104" s="30"/>
      <c r="AQ104" s="23"/>
      <c r="AR104" s="30"/>
      <c r="AS104" s="23"/>
      <c r="AT104" s="23"/>
      <c r="AU104" s="23"/>
      <c r="AV104" s="23"/>
      <c r="AW104" s="30"/>
      <c r="AX104" s="23"/>
      <c r="AY104" s="30"/>
      <c r="AZ104" s="23"/>
      <c r="BA104" s="30"/>
      <c r="BB104" s="23"/>
      <c r="BC104" s="30"/>
      <c r="BD104" s="23"/>
      <c r="BE104" s="30"/>
      <c r="BF104" s="25"/>
      <c r="BG104" s="30"/>
      <c r="BH104" s="25"/>
      <c r="BI104" s="63"/>
      <c r="BJ104" s="25"/>
      <c r="BK104" s="30"/>
      <c r="BL104" s="25"/>
      <c r="BM104" s="29" t="s">
        <v>159</v>
      </c>
      <c r="BN104" s="30" t="s">
        <v>602</v>
      </c>
    </row>
    <row r="105" spans="2:66" customFormat="1" ht="79.5" hidden="1" customHeight="1" x14ac:dyDescent="0.25">
      <c r="B105" s="128"/>
      <c r="C105" s="50"/>
      <c r="D105" s="27"/>
      <c r="E105" s="1"/>
      <c r="F105" s="27"/>
      <c r="G105" s="5"/>
      <c r="H105" s="66"/>
      <c r="I105" s="107" t="s">
        <v>428</v>
      </c>
      <c r="J105" s="59" t="s">
        <v>598</v>
      </c>
      <c r="K105" s="59" t="s">
        <v>599</v>
      </c>
      <c r="L105" s="59"/>
      <c r="M105" s="64" t="s">
        <v>38</v>
      </c>
      <c r="N105" s="3" t="s">
        <v>164</v>
      </c>
      <c r="O105" s="3" t="s">
        <v>547</v>
      </c>
      <c r="P105" s="60" t="s">
        <v>538</v>
      </c>
      <c r="Q105" s="30" t="s">
        <v>603</v>
      </c>
      <c r="R105" s="63"/>
      <c r="S105" s="25"/>
      <c r="T105" s="30"/>
      <c r="U105" s="23"/>
      <c r="V105" s="30"/>
      <c r="W105" s="25"/>
      <c r="X105" s="30" t="s">
        <v>604</v>
      </c>
      <c r="Y105" s="25"/>
      <c r="Z105" s="4"/>
      <c r="AA105" s="25"/>
      <c r="AB105" s="30"/>
      <c r="AC105" s="25"/>
      <c r="AD105" s="30"/>
      <c r="AE105" s="23"/>
      <c r="AF105" s="30"/>
      <c r="AG105" s="23"/>
      <c r="AH105" s="30"/>
      <c r="AI105" s="23"/>
      <c r="AJ105" s="30"/>
      <c r="AK105" s="23"/>
      <c r="AL105" s="30"/>
      <c r="AM105" s="23"/>
      <c r="AN105" s="30"/>
      <c r="AO105" s="23"/>
      <c r="AP105" s="30"/>
      <c r="AQ105" s="23"/>
      <c r="AR105" s="30"/>
      <c r="AS105" s="23"/>
      <c r="AT105" s="23"/>
      <c r="AU105" s="23"/>
      <c r="AV105" s="23"/>
      <c r="AW105" s="30"/>
      <c r="AX105" s="23"/>
      <c r="AY105" s="30"/>
      <c r="AZ105" s="23"/>
      <c r="BA105" s="30"/>
      <c r="BB105" s="23"/>
      <c r="BC105" s="30"/>
      <c r="BD105" s="23"/>
      <c r="BE105" s="30"/>
      <c r="BF105" s="25"/>
      <c r="BG105" s="30"/>
      <c r="BH105" s="25"/>
      <c r="BI105" s="63"/>
      <c r="BJ105" s="25"/>
      <c r="BK105" s="30"/>
      <c r="BL105" s="25"/>
      <c r="BM105" s="29" t="s">
        <v>159</v>
      </c>
      <c r="BN105" s="30" t="s">
        <v>605</v>
      </c>
    </row>
    <row r="106" spans="2:66" customFormat="1" ht="90" hidden="1" customHeight="1" x14ac:dyDescent="0.25">
      <c r="B106" s="128"/>
      <c r="C106" s="158"/>
      <c r="D106" s="27"/>
      <c r="E106" s="1"/>
      <c r="F106" s="27"/>
      <c r="G106" s="5"/>
      <c r="H106" s="66"/>
      <c r="I106" s="107" t="s">
        <v>428</v>
      </c>
      <c r="J106" s="59" t="s">
        <v>606</v>
      </c>
      <c r="K106" s="59" t="s">
        <v>599</v>
      </c>
      <c r="L106" s="59"/>
      <c r="M106" s="64" t="s">
        <v>38</v>
      </c>
      <c r="N106" s="3" t="s">
        <v>164</v>
      </c>
      <c r="O106" s="3" t="s">
        <v>547</v>
      </c>
      <c r="P106" s="60" t="s">
        <v>607</v>
      </c>
      <c r="Q106" s="30" t="s">
        <v>608</v>
      </c>
      <c r="R106" s="30" t="s">
        <v>609</v>
      </c>
      <c r="S106" s="25">
        <v>2</v>
      </c>
      <c r="T106" s="30"/>
      <c r="U106" s="23"/>
      <c r="V106" s="30"/>
      <c r="W106" s="25"/>
      <c r="X106" s="30" t="s">
        <v>610</v>
      </c>
      <c r="Y106" s="25">
        <v>3</v>
      </c>
      <c r="Z106" s="4"/>
      <c r="AA106" s="25"/>
      <c r="AB106" s="30"/>
      <c r="AC106" s="25"/>
      <c r="AD106" s="30"/>
      <c r="AE106" s="23"/>
      <c r="AF106" s="30"/>
      <c r="AG106" s="23"/>
      <c r="AH106" s="30"/>
      <c r="AI106" s="23"/>
      <c r="AJ106" s="30"/>
      <c r="AK106" s="23"/>
      <c r="AL106" s="30"/>
      <c r="AM106" s="23"/>
      <c r="AN106" s="30"/>
      <c r="AO106" s="23"/>
      <c r="AP106" s="30"/>
      <c r="AQ106" s="23"/>
      <c r="AR106" s="30" t="s">
        <v>611</v>
      </c>
      <c r="AS106" s="23">
        <v>2</v>
      </c>
      <c r="AT106" s="23"/>
      <c r="AU106" s="23"/>
      <c r="AV106" s="23"/>
      <c r="AW106" s="30"/>
      <c r="AX106" s="23"/>
      <c r="AY106" s="30"/>
      <c r="AZ106" s="23"/>
      <c r="BA106" s="30"/>
      <c r="BB106" s="23"/>
      <c r="BC106" s="30"/>
      <c r="BD106" s="23"/>
      <c r="BE106" s="30"/>
      <c r="BF106" s="25"/>
      <c r="BG106" s="30"/>
      <c r="BH106" s="25"/>
      <c r="BI106" s="63"/>
      <c r="BJ106" s="25"/>
      <c r="BK106" s="30"/>
      <c r="BL106" s="25"/>
      <c r="BM106" s="57">
        <f>+S106+U106+W106+Y106+AA106+AC106+AE106+AG106+AI106+AK106+AM106+AO106+AQ106+AS106+AT106+AX106+AZ106+BB106+BD106+BF106+BH106+BJ106+BL106</f>
        <v>7</v>
      </c>
      <c r="BN106" s="30" t="s">
        <v>612</v>
      </c>
    </row>
    <row r="107" spans="2:66" customFormat="1" ht="93" hidden="1" customHeight="1" x14ac:dyDescent="0.25">
      <c r="B107" s="128"/>
      <c r="C107" s="50"/>
      <c r="D107" s="27"/>
      <c r="E107" s="1"/>
      <c r="F107" s="27"/>
      <c r="G107" s="5"/>
      <c r="H107" s="66"/>
      <c r="I107" s="107" t="s">
        <v>428</v>
      </c>
      <c r="J107" s="59" t="s">
        <v>606</v>
      </c>
      <c r="K107" s="59" t="s">
        <v>599</v>
      </c>
      <c r="L107" s="59"/>
      <c r="M107" s="64" t="s">
        <v>38</v>
      </c>
      <c r="N107" s="3" t="s">
        <v>164</v>
      </c>
      <c r="O107" s="3" t="s">
        <v>547</v>
      </c>
      <c r="P107" s="60" t="s">
        <v>613</v>
      </c>
      <c r="Q107" s="30" t="s">
        <v>614</v>
      </c>
      <c r="R107" s="63"/>
      <c r="S107" s="25"/>
      <c r="T107" s="30"/>
      <c r="U107" s="23"/>
      <c r="V107" s="30"/>
      <c r="W107" s="25"/>
      <c r="X107" s="30" t="s">
        <v>610</v>
      </c>
      <c r="Y107" s="25">
        <v>4</v>
      </c>
      <c r="Z107" s="4"/>
      <c r="AA107" s="25"/>
      <c r="AB107" s="30"/>
      <c r="AC107" s="25"/>
      <c r="AD107" s="30"/>
      <c r="AE107" s="23"/>
      <c r="AF107" s="30"/>
      <c r="AG107" s="23"/>
      <c r="AH107" s="30"/>
      <c r="AI107" s="23"/>
      <c r="AJ107" s="30"/>
      <c r="AK107" s="23"/>
      <c r="AL107" s="30"/>
      <c r="AM107" s="23"/>
      <c r="AN107" s="30"/>
      <c r="AO107" s="23"/>
      <c r="AP107" s="30"/>
      <c r="AQ107" s="23"/>
      <c r="AR107" s="30"/>
      <c r="AS107" s="23"/>
      <c r="AT107" s="23"/>
      <c r="AU107" s="23"/>
      <c r="AV107" s="23"/>
      <c r="AW107" s="30"/>
      <c r="AX107" s="23"/>
      <c r="AY107" s="30"/>
      <c r="AZ107" s="23"/>
      <c r="BA107" s="30"/>
      <c r="BB107" s="23"/>
      <c r="BC107" s="30"/>
      <c r="BD107" s="23"/>
      <c r="BE107" s="30"/>
      <c r="BF107" s="25"/>
      <c r="BG107" s="30"/>
      <c r="BH107" s="25"/>
      <c r="BI107" s="63"/>
      <c r="BJ107" s="25"/>
      <c r="BK107" s="30"/>
      <c r="BL107" s="25"/>
      <c r="BM107" s="57">
        <f>+S107+U107+W107+Y107+AA107+AC107+AE107+AG107+AI107+AK107+AM107+AO107+AQ107+AS107+AT107+AX107+AZ107+BB107+BD107+BF107+BH107+BJ107+BL107</f>
        <v>4</v>
      </c>
      <c r="BN107" s="30" t="s">
        <v>615</v>
      </c>
    </row>
    <row r="108" spans="2:66" customFormat="1" ht="180" hidden="1" customHeight="1" x14ac:dyDescent="0.25">
      <c r="B108" s="128"/>
      <c r="C108" s="50"/>
      <c r="D108" s="27"/>
      <c r="E108" s="1"/>
      <c r="F108" s="27"/>
      <c r="G108" s="5"/>
      <c r="H108" s="66"/>
      <c r="I108" s="107" t="s">
        <v>428</v>
      </c>
      <c r="J108" s="59" t="s">
        <v>616</v>
      </c>
      <c r="K108" s="59"/>
      <c r="L108" s="59"/>
      <c r="M108" s="64" t="s">
        <v>38</v>
      </c>
      <c r="N108" s="3" t="s">
        <v>164</v>
      </c>
      <c r="O108" s="3" t="s">
        <v>179</v>
      </c>
      <c r="P108" s="60" t="s">
        <v>617</v>
      </c>
      <c r="Q108" s="30" t="s">
        <v>618</v>
      </c>
      <c r="R108" s="63"/>
      <c r="S108" s="25"/>
      <c r="T108" s="30"/>
      <c r="U108" s="23"/>
      <c r="V108" s="30"/>
      <c r="W108" s="25"/>
      <c r="X108" s="30"/>
      <c r="Y108" s="25"/>
      <c r="Z108" s="4"/>
      <c r="AA108" s="25"/>
      <c r="AB108" s="30" t="s">
        <v>619</v>
      </c>
      <c r="AC108" s="25">
        <v>11</v>
      </c>
      <c r="AD108" s="30"/>
      <c r="AE108" s="23"/>
      <c r="AF108" s="30"/>
      <c r="AG108" s="23"/>
      <c r="AH108" s="30" t="s">
        <v>620</v>
      </c>
      <c r="AI108" s="23">
        <v>2</v>
      </c>
      <c r="AJ108" s="30"/>
      <c r="AK108" s="23"/>
      <c r="AL108" s="30"/>
      <c r="AM108" s="23"/>
      <c r="AN108" s="30"/>
      <c r="AO108" s="23"/>
      <c r="AP108" s="30"/>
      <c r="AQ108" s="23"/>
      <c r="AR108" s="30" t="s">
        <v>621</v>
      </c>
      <c r="AS108" s="23">
        <v>4</v>
      </c>
      <c r="AT108" s="23"/>
      <c r="AU108" s="23"/>
      <c r="AV108" s="23"/>
      <c r="AW108" s="30"/>
      <c r="AX108" s="23"/>
      <c r="AY108" s="30"/>
      <c r="AZ108" s="23"/>
      <c r="BA108" s="30"/>
      <c r="BB108" s="23"/>
      <c r="BC108" s="30"/>
      <c r="BD108" s="23"/>
      <c r="BE108" s="30"/>
      <c r="BF108" s="25"/>
      <c r="BG108" s="30"/>
      <c r="BH108" s="25"/>
      <c r="BI108" s="63"/>
      <c r="BJ108" s="25"/>
      <c r="BK108" s="30"/>
      <c r="BL108" s="25"/>
      <c r="BM108" s="57">
        <f>+S108+U108+W108+Y108+AA108+AC108+AE108+AG108+AI108+AK108+AM108+AO108+AQ108+AS108+AT108+AX108+AZ108+BB108+BD108+BF108+BH108+BJ108+BL108</f>
        <v>17</v>
      </c>
      <c r="BN108" s="30" t="s">
        <v>622</v>
      </c>
    </row>
    <row r="109" spans="2:66" customFormat="1" ht="68.25" hidden="1" customHeight="1" x14ac:dyDescent="0.25">
      <c r="B109" s="128"/>
      <c r="C109" s="158"/>
      <c r="D109" s="27"/>
      <c r="E109" s="1"/>
      <c r="F109" s="27"/>
      <c r="G109" s="5"/>
      <c r="H109" s="66"/>
      <c r="I109" s="107" t="s">
        <v>428</v>
      </c>
      <c r="J109" s="59" t="s">
        <v>623</v>
      </c>
      <c r="K109" s="59"/>
      <c r="L109" s="59"/>
      <c r="M109" s="64" t="s">
        <v>624</v>
      </c>
      <c r="N109" s="3" t="s">
        <v>164</v>
      </c>
      <c r="O109" s="3" t="s">
        <v>165</v>
      </c>
      <c r="P109" s="60" t="s">
        <v>625</v>
      </c>
      <c r="Q109" s="30" t="s">
        <v>626</v>
      </c>
      <c r="R109" s="63"/>
      <c r="S109" s="25"/>
      <c r="T109" s="30"/>
      <c r="U109" s="23"/>
      <c r="V109" s="30"/>
      <c r="W109" s="25"/>
      <c r="X109" s="30"/>
      <c r="Y109" s="25"/>
      <c r="Z109" s="4"/>
      <c r="AA109" s="25"/>
      <c r="AB109" s="30"/>
      <c r="AC109" s="25"/>
      <c r="AD109" s="30"/>
      <c r="AE109" s="23"/>
      <c r="AF109" s="30"/>
      <c r="AG109" s="23"/>
      <c r="AH109" s="30"/>
      <c r="AI109" s="23"/>
      <c r="AJ109" s="30"/>
      <c r="AK109" s="23"/>
      <c r="AL109" s="30"/>
      <c r="AM109" s="23"/>
      <c r="AN109" s="30"/>
      <c r="AO109" s="23"/>
      <c r="AP109" s="30"/>
      <c r="AQ109" s="23"/>
      <c r="AR109" s="30" t="s">
        <v>627</v>
      </c>
      <c r="AS109" s="23">
        <v>1</v>
      </c>
      <c r="AT109" s="23"/>
      <c r="AU109" s="23"/>
      <c r="AV109" s="23"/>
      <c r="AW109" s="30"/>
      <c r="AX109" s="23"/>
      <c r="AY109" s="30"/>
      <c r="AZ109" s="23"/>
      <c r="BA109" s="30" t="s">
        <v>628</v>
      </c>
      <c r="BB109" s="23">
        <v>1</v>
      </c>
      <c r="BC109" s="30"/>
      <c r="BD109" s="23"/>
      <c r="BE109" s="30"/>
      <c r="BF109" s="25"/>
      <c r="BG109" s="30"/>
      <c r="BH109" s="25"/>
      <c r="BI109" s="63"/>
      <c r="BJ109" s="25"/>
      <c r="BK109" s="30"/>
      <c r="BL109" s="25"/>
      <c r="BM109" s="57">
        <f>+S109+U109+W109+Y109+AA109+AC109+AE109+AG109+AI109+AK109+AM109+AO109+AQ109+AS109+AT109+AX109+AZ109+BB109+BD109+BF109+BH109+BJ109+BL109</f>
        <v>2</v>
      </c>
      <c r="BN109" s="30" t="s">
        <v>629</v>
      </c>
    </row>
    <row r="110" spans="2:66" customFormat="1" ht="68.25" hidden="1" customHeight="1" x14ac:dyDescent="0.25">
      <c r="B110" s="128"/>
      <c r="C110" s="50"/>
      <c r="D110" s="27"/>
      <c r="E110" s="1"/>
      <c r="F110" s="27"/>
      <c r="G110" s="5"/>
      <c r="H110" s="66"/>
      <c r="I110" s="107" t="s">
        <v>428</v>
      </c>
      <c r="J110" s="59" t="s">
        <v>630</v>
      </c>
      <c r="K110" s="59"/>
      <c r="L110" s="59"/>
      <c r="M110" s="64" t="s">
        <v>624</v>
      </c>
      <c r="N110" s="3" t="s">
        <v>164</v>
      </c>
      <c r="O110" s="3" t="s">
        <v>165</v>
      </c>
      <c r="P110" s="60" t="s">
        <v>631</v>
      </c>
      <c r="Q110" s="30" t="s">
        <v>632</v>
      </c>
      <c r="R110" s="63"/>
      <c r="S110" s="25"/>
      <c r="T110" s="30"/>
      <c r="U110" s="23"/>
      <c r="V110" s="30"/>
      <c r="W110" s="25"/>
      <c r="X110" s="30"/>
      <c r="Y110" s="25"/>
      <c r="Z110" s="4"/>
      <c r="AA110" s="25"/>
      <c r="AB110" s="30"/>
      <c r="AC110" s="25"/>
      <c r="AD110" s="30"/>
      <c r="AE110" s="23"/>
      <c r="AF110" s="30"/>
      <c r="AG110" s="23"/>
      <c r="AH110" s="30"/>
      <c r="AI110" s="23"/>
      <c r="AJ110" s="30"/>
      <c r="AK110" s="23"/>
      <c r="AL110" s="30"/>
      <c r="AM110" s="23"/>
      <c r="AN110" s="30"/>
      <c r="AO110" s="23"/>
      <c r="AP110" s="30"/>
      <c r="AQ110" s="23"/>
      <c r="AR110" s="30" t="s">
        <v>120</v>
      </c>
      <c r="AS110" s="23">
        <v>1</v>
      </c>
      <c r="AT110" s="23"/>
      <c r="AU110" s="23"/>
      <c r="AV110" s="23"/>
      <c r="AW110" s="30"/>
      <c r="AX110" s="23"/>
      <c r="AY110" s="30"/>
      <c r="AZ110" s="23"/>
      <c r="BA110" s="30" t="s">
        <v>633</v>
      </c>
      <c r="BB110" s="23">
        <v>2</v>
      </c>
      <c r="BC110" s="30"/>
      <c r="BD110" s="23"/>
      <c r="BE110" s="30"/>
      <c r="BF110" s="25"/>
      <c r="BG110" s="30"/>
      <c r="BH110" s="25"/>
      <c r="BI110" s="63"/>
      <c r="BJ110" s="25"/>
      <c r="BK110" s="30"/>
      <c r="BL110" s="25"/>
      <c r="BM110" s="57">
        <f>+S110+U110+W110+Y110+AA110+AC110+AE110+AG110+AI110+AK110+AM110+AO110+AQ110+AS110+AT110+AX110+AZ110+BB110+BD110+BF110+BH110+BJ110+BL110</f>
        <v>3</v>
      </c>
      <c r="BN110" s="30" t="s">
        <v>634</v>
      </c>
    </row>
    <row r="111" spans="2:66" customFormat="1" ht="68.25" hidden="1" customHeight="1" x14ac:dyDescent="0.25">
      <c r="B111" s="128"/>
      <c r="C111" s="158"/>
      <c r="D111" s="27"/>
      <c r="E111" s="1"/>
      <c r="F111" s="27"/>
      <c r="G111" s="5"/>
      <c r="H111" s="66"/>
      <c r="I111" s="107" t="s">
        <v>428</v>
      </c>
      <c r="J111" s="59" t="s">
        <v>635</v>
      </c>
      <c r="K111" s="59"/>
      <c r="L111" s="59"/>
      <c r="M111" s="64" t="s">
        <v>636</v>
      </c>
      <c r="N111" s="3" t="s">
        <v>164</v>
      </c>
      <c r="O111" s="3" t="s">
        <v>165</v>
      </c>
      <c r="P111" s="60" t="s">
        <v>273</v>
      </c>
      <c r="Q111" s="30" t="s">
        <v>637</v>
      </c>
      <c r="R111" s="63"/>
      <c r="S111" s="25"/>
      <c r="T111" s="30"/>
      <c r="U111" s="23"/>
      <c r="V111" s="30"/>
      <c r="W111" s="25"/>
      <c r="X111" s="30"/>
      <c r="Y111" s="25"/>
      <c r="Z111" s="4"/>
      <c r="AA111" s="25"/>
      <c r="AB111" s="30"/>
      <c r="AC111" s="25"/>
      <c r="AD111" s="30"/>
      <c r="AE111" s="23"/>
      <c r="AF111" s="30"/>
      <c r="AG111" s="23"/>
      <c r="AH111" s="30"/>
      <c r="AI111" s="23"/>
      <c r="AJ111" s="30"/>
      <c r="AK111" s="23"/>
      <c r="AL111" s="30"/>
      <c r="AM111" s="23"/>
      <c r="AN111" s="30"/>
      <c r="AO111" s="23"/>
      <c r="AP111" s="30"/>
      <c r="AQ111" s="23"/>
      <c r="AR111" s="30"/>
      <c r="AS111" s="23"/>
      <c r="AT111" s="23"/>
      <c r="AU111" s="23"/>
      <c r="AV111" s="23"/>
      <c r="AW111" s="30"/>
      <c r="AX111" s="23"/>
      <c r="AY111" s="30"/>
      <c r="AZ111" s="23"/>
      <c r="BA111" s="30"/>
      <c r="BB111" s="23"/>
      <c r="BC111" s="30"/>
      <c r="BD111" s="23"/>
      <c r="BE111" s="30"/>
      <c r="BF111" s="25"/>
      <c r="BG111" s="30"/>
      <c r="BH111" s="25"/>
      <c r="BI111" s="63"/>
      <c r="BJ111" s="25"/>
      <c r="BK111" s="30"/>
      <c r="BL111" s="25"/>
      <c r="BM111" s="29">
        <v>10</v>
      </c>
      <c r="BN111" s="30" t="s">
        <v>638</v>
      </c>
    </row>
    <row r="112" spans="2:66" customFormat="1" ht="68.25" hidden="1" customHeight="1" x14ac:dyDescent="0.25">
      <c r="B112" s="128"/>
      <c r="C112" s="158"/>
      <c r="D112" s="27"/>
      <c r="E112" s="1"/>
      <c r="F112" s="27"/>
      <c r="G112" s="5"/>
      <c r="H112" s="66"/>
      <c r="I112" s="107" t="s">
        <v>428</v>
      </c>
      <c r="J112" s="59" t="s">
        <v>639</v>
      </c>
      <c r="K112" s="59"/>
      <c r="L112" s="59"/>
      <c r="M112" s="64" t="s">
        <v>640</v>
      </c>
      <c r="N112" s="3" t="s">
        <v>164</v>
      </c>
      <c r="O112" s="3" t="s">
        <v>165</v>
      </c>
      <c r="P112" s="60" t="s">
        <v>641</v>
      </c>
      <c r="Q112" s="30" t="s">
        <v>642</v>
      </c>
      <c r="R112" s="63"/>
      <c r="S112" s="25"/>
      <c r="T112" s="30"/>
      <c r="U112" s="23"/>
      <c r="V112" s="30"/>
      <c r="W112" s="25"/>
      <c r="X112" s="30"/>
      <c r="Y112" s="25"/>
      <c r="Z112" s="4"/>
      <c r="AA112" s="25"/>
      <c r="AB112" s="30"/>
      <c r="AC112" s="25"/>
      <c r="AD112" s="30"/>
      <c r="AE112" s="23"/>
      <c r="AF112" s="30"/>
      <c r="AG112" s="23"/>
      <c r="AH112" s="30"/>
      <c r="AI112" s="23"/>
      <c r="AJ112" s="30"/>
      <c r="AK112" s="23"/>
      <c r="AL112" s="30"/>
      <c r="AM112" s="23"/>
      <c r="AN112" s="30"/>
      <c r="AO112" s="23"/>
      <c r="AP112" s="30"/>
      <c r="AQ112" s="23"/>
      <c r="AR112" s="30"/>
      <c r="AS112" s="23"/>
      <c r="AT112" s="23"/>
      <c r="AU112" s="23"/>
      <c r="AV112" s="23"/>
      <c r="AW112" s="30"/>
      <c r="AX112" s="23"/>
      <c r="AY112" s="30"/>
      <c r="AZ112" s="23"/>
      <c r="BA112" s="30"/>
      <c r="BB112" s="23"/>
      <c r="BC112" s="30"/>
      <c r="BD112" s="23"/>
      <c r="BE112" s="30"/>
      <c r="BF112" s="25"/>
      <c r="BG112" s="30"/>
      <c r="BH112" s="25"/>
      <c r="BI112" s="63"/>
      <c r="BJ112" s="25"/>
      <c r="BK112" s="30"/>
      <c r="BL112" s="25"/>
      <c r="BM112" s="29" t="s">
        <v>159</v>
      </c>
      <c r="BN112" s="30" t="s">
        <v>643</v>
      </c>
    </row>
    <row r="113" spans="2:66" customFormat="1" ht="170.25" hidden="1" customHeight="1" x14ac:dyDescent="0.25">
      <c r="B113" s="128"/>
      <c r="C113" s="158"/>
      <c r="D113" s="27"/>
      <c r="E113" s="1"/>
      <c r="F113" s="27"/>
      <c r="G113" s="5"/>
      <c r="H113" s="66"/>
      <c r="I113" s="107" t="s">
        <v>428</v>
      </c>
      <c r="J113" s="68" t="s">
        <v>644</v>
      </c>
      <c r="K113" s="68" t="s">
        <v>645</v>
      </c>
      <c r="L113" s="68"/>
      <c r="M113" s="69" t="s">
        <v>199</v>
      </c>
      <c r="N113" s="70" t="s">
        <v>164</v>
      </c>
      <c r="O113" s="70" t="s">
        <v>212</v>
      </c>
      <c r="P113" s="71" t="s">
        <v>646</v>
      </c>
      <c r="Q113" s="30" t="s">
        <v>647</v>
      </c>
      <c r="R113" s="63"/>
      <c r="S113" s="25"/>
      <c r="T113" s="30"/>
      <c r="U113" s="23"/>
      <c r="V113" s="30"/>
      <c r="W113" s="25"/>
      <c r="X113" s="30"/>
      <c r="Y113" s="25"/>
      <c r="Z113" s="4"/>
      <c r="AA113" s="25"/>
      <c r="AB113" s="30" t="s">
        <v>648</v>
      </c>
      <c r="AC113" s="25">
        <v>11</v>
      </c>
      <c r="AD113" s="30"/>
      <c r="AE113" s="23"/>
      <c r="AF113" s="30"/>
      <c r="AG113" s="23"/>
      <c r="AH113" s="30" t="s">
        <v>620</v>
      </c>
      <c r="AI113" s="23">
        <v>2</v>
      </c>
      <c r="AJ113" s="30"/>
      <c r="AK113" s="23"/>
      <c r="AL113" s="30"/>
      <c r="AM113" s="23"/>
      <c r="AN113" s="30"/>
      <c r="AO113" s="23"/>
      <c r="AP113" s="30"/>
      <c r="AQ113" s="23"/>
      <c r="AR113" s="30" t="s">
        <v>621</v>
      </c>
      <c r="AS113" s="23">
        <v>4</v>
      </c>
      <c r="AT113" s="23"/>
      <c r="AU113" s="23"/>
      <c r="AV113" s="23"/>
      <c r="AW113" s="30"/>
      <c r="AX113" s="23"/>
      <c r="AY113" s="30"/>
      <c r="AZ113" s="23"/>
      <c r="BA113" s="30"/>
      <c r="BB113" s="23"/>
      <c r="BC113" s="30"/>
      <c r="BD113" s="23"/>
      <c r="BE113" s="30"/>
      <c r="BF113" s="25"/>
      <c r="BG113" s="30"/>
      <c r="BH113" s="25"/>
      <c r="BI113" s="63"/>
      <c r="BJ113" s="25"/>
      <c r="BK113" s="30"/>
      <c r="BL113" s="25"/>
      <c r="BM113" s="57">
        <f>+S113+U113+W113+Y113+AA113+AC113+AE113+AG113+AI113+AK113+AM113+AO113+AQ113+AS113+AT113+AX113+AZ113+BB113+BD113+BF113+BH113+BJ113+BL113</f>
        <v>17</v>
      </c>
      <c r="BN113" s="72" t="s">
        <v>649</v>
      </c>
    </row>
    <row r="114" spans="2:66" customFormat="1" ht="68.25" hidden="1" customHeight="1" thickBot="1" x14ac:dyDescent="0.3">
      <c r="B114" s="159"/>
      <c r="C114" s="160"/>
      <c r="D114" s="82"/>
      <c r="E114" s="81"/>
      <c r="F114" s="82"/>
      <c r="G114" s="161"/>
      <c r="H114" s="121"/>
      <c r="I114" s="122" t="s">
        <v>428</v>
      </c>
      <c r="J114" s="83" t="s">
        <v>650</v>
      </c>
      <c r="K114" s="83"/>
      <c r="L114" s="83"/>
      <c r="M114" s="141" t="s">
        <v>651</v>
      </c>
      <c r="N114" s="85" t="s">
        <v>164</v>
      </c>
      <c r="O114" s="85" t="s">
        <v>165</v>
      </c>
      <c r="P114" s="125" t="s">
        <v>270</v>
      </c>
      <c r="Q114" s="35" t="s">
        <v>652</v>
      </c>
      <c r="R114" s="87"/>
      <c r="S114" s="88"/>
      <c r="T114" s="35"/>
      <c r="U114" s="86"/>
      <c r="V114" s="35"/>
      <c r="W114" s="88"/>
      <c r="X114" s="35"/>
      <c r="Y114" s="88"/>
      <c r="Z114" s="18"/>
      <c r="AA114" s="88"/>
      <c r="AB114" s="35"/>
      <c r="AC114" s="88"/>
      <c r="AD114" s="35"/>
      <c r="AE114" s="86"/>
      <c r="AF114" s="35"/>
      <c r="AG114" s="86"/>
      <c r="AH114" s="35"/>
      <c r="AI114" s="86"/>
      <c r="AJ114" s="35" t="s">
        <v>653</v>
      </c>
      <c r="AK114" s="86">
        <v>8</v>
      </c>
      <c r="AL114" s="35"/>
      <c r="AM114" s="86"/>
      <c r="AN114" s="35"/>
      <c r="AO114" s="86"/>
      <c r="AP114" s="35"/>
      <c r="AQ114" s="86"/>
      <c r="AR114" s="35"/>
      <c r="AS114" s="86"/>
      <c r="AT114" s="86"/>
      <c r="AU114" s="86"/>
      <c r="AV114" s="86"/>
      <c r="AW114" s="35"/>
      <c r="AX114" s="86"/>
      <c r="AY114" s="35"/>
      <c r="AZ114" s="86"/>
      <c r="BA114" s="35"/>
      <c r="BB114" s="86"/>
      <c r="BC114" s="35"/>
      <c r="BD114" s="86"/>
      <c r="BE114" s="35"/>
      <c r="BF114" s="88"/>
      <c r="BG114" s="35"/>
      <c r="BH114" s="88"/>
      <c r="BI114" s="87"/>
      <c r="BJ114" s="88"/>
      <c r="BK114" s="35"/>
      <c r="BL114" s="88"/>
      <c r="BM114" s="80">
        <f>+S114+U114+W114+Y114+AA114+AC114+AE114+AG114+AI114+AK114+AM114+AO114+AQ114+AS114+AT114+AX114+AZ114+BB114+BD114+BF114+BH114+BJ114+BL114</f>
        <v>8</v>
      </c>
      <c r="BN114" s="35" t="s">
        <v>654</v>
      </c>
    </row>
    <row r="115" spans="2:66" customFormat="1" ht="68.25" hidden="1" customHeight="1" thickTop="1" x14ac:dyDescent="0.25">
      <c r="B115" s="162">
        <v>5</v>
      </c>
      <c r="C115" s="163" t="s">
        <v>25</v>
      </c>
      <c r="D115" s="164" t="s">
        <v>655</v>
      </c>
      <c r="E115" s="165">
        <v>32904</v>
      </c>
      <c r="F115" s="166">
        <v>35657</v>
      </c>
      <c r="G115" s="131">
        <v>39200</v>
      </c>
      <c r="H115" s="132" t="s">
        <v>656</v>
      </c>
      <c r="I115" s="149" t="s">
        <v>657</v>
      </c>
      <c r="J115" s="167" t="s">
        <v>658</v>
      </c>
      <c r="K115" s="52"/>
      <c r="L115" s="52"/>
      <c r="M115" s="64" t="s">
        <v>659</v>
      </c>
      <c r="N115" s="53" t="s">
        <v>164</v>
      </c>
      <c r="O115" s="53" t="s">
        <v>547</v>
      </c>
      <c r="P115" s="54" t="s">
        <v>660</v>
      </c>
      <c r="Q115" s="34" t="s">
        <v>661</v>
      </c>
      <c r="R115" s="34" t="s">
        <v>662</v>
      </c>
      <c r="S115" s="97">
        <v>8</v>
      </c>
      <c r="T115" s="34"/>
      <c r="U115" s="55"/>
      <c r="V115" s="34"/>
      <c r="W115" s="97"/>
      <c r="X115" s="34"/>
      <c r="Y115" s="97"/>
      <c r="Z115" s="17"/>
      <c r="AA115" s="97"/>
      <c r="AB115" s="34"/>
      <c r="AC115" s="97"/>
      <c r="AD115" s="34" t="s">
        <v>663</v>
      </c>
      <c r="AE115" s="55">
        <v>3</v>
      </c>
      <c r="AF115" s="34"/>
      <c r="AG115" s="55"/>
      <c r="AH115" s="34"/>
      <c r="AI115" s="55"/>
      <c r="AJ115" s="34"/>
      <c r="AK115" s="55"/>
      <c r="AL115" s="34" t="s">
        <v>664</v>
      </c>
      <c r="AM115" s="55">
        <v>2</v>
      </c>
      <c r="AN115" s="34" t="s">
        <v>665</v>
      </c>
      <c r="AO115" s="55">
        <v>1</v>
      </c>
      <c r="AP115" s="34"/>
      <c r="AQ115" s="55"/>
      <c r="AR115" s="34"/>
      <c r="AS115" s="55"/>
      <c r="AT115" s="55">
        <v>8</v>
      </c>
      <c r="AU115" s="55"/>
      <c r="AV115" s="55">
        <v>3</v>
      </c>
      <c r="AW115" s="34"/>
      <c r="AX115" s="55"/>
      <c r="AY115" s="34"/>
      <c r="AZ115" s="55"/>
      <c r="BA115" s="34"/>
      <c r="BB115" s="55"/>
      <c r="BC115" s="34"/>
      <c r="BD115" s="55"/>
      <c r="BE115" s="34"/>
      <c r="BF115" s="97"/>
      <c r="BG115" s="34"/>
      <c r="BH115" s="97"/>
      <c r="BI115" s="96"/>
      <c r="BJ115" s="97"/>
      <c r="BK115" s="34"/>
      <c r="BL115" s="97"/>
      <c r="BM115" s="168">
        <v>40</v>
      </c>
      <c r="BN115" s="34" t="s">
        <v>666</v>
      </c>
    </row>
    <row r="116" spans="2:66" customFormat="1" ht="88.5" hidden="1" customHeight="1" x14ac:dyDescent="0.25">
      <c r="B116" s="47"/>
      <c r="C116" s="163"/>
      <c r="D116" s="27" t="s">
        <v>667</v>
      </c>
      <c r="E116" s="1" t="s">
        <v>668</v>
      </c>
      <c r="F116" s="27" t="s">
        <v>669</v>
      </c>
      <c r="G116" s="5" t="s">
        <v>670</v>
      </c>
      <c r="H116" s="66" t="s">
        <v>671</v>
      </c>
      <c r="I116" s="149" t="s">
        <v>657</v>
      </c>
      <c r="J116" s="52" t="s">
        <v>672</v>
      </c>
      <c r="K116" s="59"/>
      <c r="L116" s="59"/>
      <c r="M116" s="64" t="s">
        <v>659</v>
      </c>
      <c r="N116" s="53" t="s">
        <v>164</v>
      </c>
      <c r="O116" s="3" t="s">
        <v>547</v>
      </c>
      <c r="P116" s="60" t="s">
        <v>673</v>
      </c>
      <c r="Q116" s="34" t="s">
        <v>674</v>
      </c>
      <c r="R116" s="63"/>
      <c r="S116" s="25"/>
      <c r="T116" s="30"/>
      <c r="U116" s="23"/>
      <c r="V116" s="30"/>
      <c r="W116" s="25"/>
      <c r="X116" s="30"/>
      <c r="Y116" s="25"/>
      <c r="Z116" s="4"/>
      <c r="AA116" s="25"/>
      <c r="AB116" s="30"/>
      <c r="AC116" s="25"/>
      <c r="AD116" s="30"/>
      <c r="AE116" s="23"/>
      <c r="AF116" s="30"/>
      <c r="AG116" s="23"/>
      <c r="AH116" s="30"/>
      <c r="AI116" s="23"/>
      <c r="AJ116" s="30"/>
      <c r="AK116" s="23"/>
      <c r="AL116" s="30"/>
      <c r="AM116" s="23"/>
      <c r="AN116" s="30" t="s">
        <v>53</v>
      </c>
      <c r="AO116" s="23"/>
      <c r="AP116" s="30"/>
      <c r="AQ116" s="23"/>
      <c r="AR116" s="30"/>
      <c r="AS116" s="23"/>
      <c r="AT116" s="23"/>
      <c r="AU116" s="23"/>
      <c r="AV116" s="23"/>
      <c r="AW116" s="30"/>
      <c r="AX116" s="23"/>
      <c r="AY116" s="30"/>
      <c r="AZ116" s="23"/>
      <c r="BA116" s="30"/>
      <c r="BB116" s="23"/>
      <c r="BC116" s="30"/>
      <c r="BD116" s="23"/>
      <c r="BE116" s="30"/>
      <c r="BF116" s="25"/>
      <c r="BG116" s="30"/>
      <c r="BH116" s="25"/>
      <c r="BI116" s="63"/>
      <c r="BJ116" s="25"/>
      <c r="BK116" s="30"/>
      <c r="BL116" s="25"/>
      <c r="BM116" s="31">
        <v>23</v>
      </c>
      <c r="BN116" s="30" t="s">
        <v>675</v>
      </c>
    </row>
    <row r="117" spans="2:66" customFormat="1" ht="74.25" hidden="1" customHeight="1" x14ac:dyDescent="0.25">
      <c r="B117" s="47"/>
      <c r="C117" s="163"/>
      <c r="D117" s="27" t="s">
        <v>676</v>
      </c>
      <c r="E117" s="165">
        <v>6630</v>
      </c>
      <c r="F117" s="169">
        <v>7190</v>
      </c>
      <c r="G117" s="131">
        <v>8213</v>
      </c>
      <c r="H117" s="66" t="s">
        <v>677</v>
      </c>
      <c r="I117" s="149" t="s">
        <v>657</v>
      </c>
      <c r="J117" s="52" t="s">
        <v>678</v>
      </c>
      <c r="K117" s="59"/>
      <c r="L117" s="59"/>
      <c r="M117" s="64" t="s">
        <v>659</v>
      </c>
      <c r="N117" s="3" t="s">
        <v>164</v>
      </c>
      <c r="O117" s="3" t="s">
        <v>547</v>
      </c>
      <c r="P117" s="60" t="s">
        <v>679</v>
      </c>
      <c r="Q117" s="34" t="s">
        <v>680</v>
      </c>
      <c r="R117" s="63"/>
      <c r="S117" s="25"/>
      <c r="T117" s="30"/>
      <c r="U117" s="23"/>
      <c r="V117" s="30"/>
      <c r="W117" s="25"/>
      <c r="X117" s="30"/>
      <c r="Y117" s="25"/>
      <c r="Z117" s="4"/>
      <c r="AA117" s="25"/>
      <c r="AB117" s="30"/>
      <c r="AC117" s="25"/>
      <c r="AD117" s="30"/>
      <c r="AE117" s="23"/>
      <c r="AF117" s="30"/>
      <c r="AG117" s="23"/>
      <c r="AH117" s="30"/>
      <c r="AI117" s="23"/>
      <c r="AJ117" s="30"/>
      <c r="AK117" s="23"/>
      <c r="AL117" s="30"/>
      <c r="AM117" s="23"/>
      <c r="AN117" s="30"/>
      <c r="AO117" s="24" t="s">
        <v>681</v>
      </c>
      <c r="AP117" s="30"/>
      <c r="AQ117" s="23"/>
      <c r="AR117" s="30"/>
      <c r="AS117" s="23"/>
      <c r="AT117" s="24" t="s">
        <v>682</v>
      </c>
      <c r="AU117" s="24"/>
      <c r="AV117" s="23"/>
      <c r="AW117" s="30"/>
      <c r="AX117" s="23"/>
      <c r="AY117" s="30"/>
      <c r="AZ117" s="23"/>
      <c r="BA117" s="30"/>
      <c r="BB117" s="23"/>
      <c r="BC117" s="30"/>
      <c r="BD117" s="23"/>
      <c r="BE117" s="30"/>
      <c r="BF117" s="25"/>
      <c r="BG117" s="30"/>
      <c r="BH117" s="25"/>
      <c r="BI117" s="63"/>
      <c r="BJ117" s="25"/>
      <c r="BK117" s="30"/>
      <c r="BL117" s="25"/>
      <c r="BM117" s="31" t="s">
        <v>159</v>
      </c>
      <c r="BN117" s="30" t="s">
        <v>683</v>
      </c>
    </row>
    <row r="118" spans="2:66" customFormat="1" ht="74.25" hidden="1" customHeight="1" x14ac:dyDescent="0.25">
      <c r="B118" s="47"/>
      <c r="C118" s="163"/>
      <c r="D118" s="27"/>
      <c r="E118" s="165"/>
      <c r="F118" s="169"/>
      <c r="G118" s="131"/>
      <c r="H118" s="66"/>
      <c r="I118" s="149" t="s">
        <v>657</v>
      </c>
      <c r="J118" s="52" t="s">
        <v>678</v>
      </c>
      <c r="K118" s="59"/>
      <c r="L118" s="59"/>
      <c r="M118" s="64" t="s">
        <v>659</v>
      </c>
      <c r="N118" s="3" t="s">
        <v>164</v>
      </c>
      <c r="O118" s="3" t="s">
        <v>547</v>
      </c>
      <c r="P118" s="60"/>
      <c r="Q118" s="34" t="s">
        <v>684</v>
      </c>
      <c r="R118" s="63"/>
      <c r="S118" s="25"/>
      <c r="T118" s="30"/>
      <c r="U118" s="23"/>
      <c r="V118" s="30"/>
      <c r="W118" s="25"/>
      <c r="X118" s="30"/>
      <c r="Y118" s="25"/>
      <c r="Z118" s="4"/>
      <c r="AA118" s="25"/>
      <c r="AB118" s="30"/>
      <c r="AC118" s="25"/>
      <c r="AD118" s="30"/>
      <c r="AE118" s="23"/>
      <c r="AF118" s="30"/>
      <c r="AG118" s="23"/>
      <c r="AH118" s="30"/>
      <c r="AI118" s="23"/>
      <c r="AJ118" s="30"/>
      <c r="AK118" s="23"/>
      <c r="AL118" s="30"/>
      <c r="AM118" s="23"/>
      <c r="AN118" s="30" t="s">
        <v>665</v>
      </c>
      <c r="AO118" s="24"/>
      <c r="AP118" s="30"/>
      <c r="AQ118" s="23"/>
      <c r="AR118" s="30"/>
      <c r="AS118" s="23"/>
      <c r="AT118" s="24"/>
      <c r="AU118" s="24"/>
      <c r="AV118" s="23"/>
      <c r="AW118" s="30"/>
      <c r="AX118" s="23"/>
      <c r="AY118" s="30"/>
      <c r="AZ118" s="23"/>
      <c r="BA118" s="30"/>
      <c r="BB118" s="23"/>
      <c r="BC118" s="30"/>
      <c r="BD118" s="23"/>
      <c r="BE118" s="30"/>
      <c r="BF118" s="25"/>
      <c r="BG118" s="30"/>
      <c r="BH118" s="25"/>
      <c r="BI118" s="63"/>
      <c r="BJ118" s="25"/>
      <c r="BK118" s="30"/>
      <c r="BL118" s="25"/>
      <c r="BM118" s="31" t="s">
        <v>159</v>
      </c>
      <c r="BN118" s="30" t="s">
        <v>685</v>
      </c>
    </row>
    <row r="119" spans="2:66" customFormat="1" ht="94.5" hidden="1" customHeight="1" x14ac:dyDescent="0.25">
      <c r="B119" s="47"/>
      <c r="C119" s="163"/>
      <c r="D119" s="27"/>
      <c r="E119" s="165"/>
      <c r="F119" s="169"/>
      <c r="G119" s="131"/>
      <c r="H119" s="66"/>
      <c r="I119" s="149" t="s">
        <v>657</v>
      </c>
      <c r="J119" s="52" t="s">
        <v>678</v>
      </c>
      <c r="K119" s="59"/>
      <c r="L119" s="59"/>
      <c r="M119" s="64" t="s">
        <v>659</v>
      </c>
      <c r="N119" s="3" t="s">
        <v>164</v>
      </c>
      <c r="O119" s="3" t="s">
        <v>547</v>
      </c>
      <c r="P119" s="60" t="s">
        <v>453</v>
      </c>
      <c r="Q119" s="30" t="s">
        <v>686</v>
      </c>
      <c r="R119" s="63"/>
      <c r="S119" s="25"/>
      <c r="T119" s="30"/>
      <c r="U119" s="23"/>
      <c r="V119" s="30"/>
      <c r="W119" s="25"/>
      <c r="X119" s="30"/>
      <c r="Y119" s="25"/>
      <c r="Z119" s="4"/>
      <c r="AA119" s="25"/>
      <c r="AB119" s="30"/>
      <c r="AC119" s="25"/>
      <c r="AD119" s="30"/>
      <c r="AE119" s="23"/>
      <c r="AF119" s="30"/>
      <c r="AG119" s="23"/>
      <c r="AH119" s="30"/>
      <c r="AI119" s="23"/>
      <c r="AJ119" s="30" t="s">
        <v>148</v>
      </c>
      <c r="AK119" s="23"/>
      <c r="AL119" s="30"/>
      <c r="AM119" s="23"/>
      <c r="AN119" s="30" t="s">
        <v>687</v>
      </c>
      <c r="AO119" s="24"/>
      <c r="AP119" s="30"/>
      <c r="AQ119" s="23"/>
      <c r="AR119" s="30"/>
      <c r="AS119" s="23"/>
      <c r="AT119" s="24" t="s">
        <v>688</v>
      </c>
      <c r="AU119" s="24"/>
      <c r="AV119" s="23"/>
      <c r="AW119" s="30"/>
      <c r="AX119" s="23"/>
      <c r="AY119" s="30"/>
      <c r="AZ119" s="23"/>
      <c r="BA119" s="30"/>
      <c r="BB119" s="23"/>
      <c r="BC119" s="30"/>
      <c r="BD119" s="23"/>
      <c r="BE119" s="30"/>
      <c r="BF119" s="25"/>
      <c r="BG119" s="30"/>
      <c r="BH119" s="25"/>
      <c r="BI119" s="63"/>
      <c r="BJ119" s="25"/>
      <c r="BK119" s="30"/>
      <c r="BL119" s="25"/>
      <c r="BM119" s="31" t="s">
        <v>159</v>
      </c>
      <c r="BN119" s="30" t="s">
        <v>683</v>
      </c>
    </row>
    <row r="120" spans="2:66" customFormat="1" ht="111" hidden="1" customHeight="1" x14ac:dyDescent="0.25">
      <c r="B120" s="47"/>
      <c r="C120" s="104" t="s">
        <v>26</v>
      </c>
      <c r="D120" s="170"/>
      <c r="E120" s="169"/>
      <c r="F120" s="169"/>
      <c r="G120" s="171"/>
      <c r="H120" s="66"/>
      <c r="I120" s="149" t="s">
        <v>378</v>
      </c>
      <c r="J120" s="24" t="s">
        <v>689</v>
      </c>
      <c r="K120" s="23"/>
      <c r="L120" s="24" t="s">
        <v>690</v>
      </c>
      <c r="M120" s="24" t="s">
        <v>430</v>
      </c>
      <c r="N120" s="3" t="s">
        <v>164</v>
      </c>
      <c r="O120" s="3" t="s">
        <v>212</v>
      </c>
      <c r="P120" s="23" t="s">
        <v>453</v>
      </c>
      <c r="Q120" s="72" t="s">
        <v>691</v>
      </c>
      <c r="R120" s="72" t="s">
        <v>692</v>
      </c>
      <c r="S120" s="25">
        <v>9</v>
      </c>
      <c r="T120" s="30"/>
      <c r="U120" s="23"/>
      <c r="V120" s="30"/>
      <c r="W120" s="25"/>
      <c r="X120" s="30"/>
      <c r="Y120" s="25"/>
      <c r="Z120" s="4"/>
      <c r="AA120" s="25"/>
      <c r="AB120" s="30"/>
      <c r="AC120" s="25"/>
      <c r="AD120" s="30" t="s">
        <v>693</v>
      </c>
      <c r="AE120" s="23">
        <v>4</v>
      </c>
      <c r="AF120" s="30"/>
      <c r="AG120" s="23"/>
      <c r="AH120" s="30" t="s">
        <v>694</v>
      </c>
      <c r="AI120" s="23">
        <v>2</v>
      </c>
      <c r="AJ120" s="30"/>
      <c r="AK120" s="23"/>
      <c r="AL120" s="30"/>
      <c r="AM120" s="23"/>
      <c r="AN120" s="30" t="s">
        <v>695</v>
      </c>
      <c r="AO120" s="23">
        <v>3</v>
      </c>
      <c r="AP120" s="30"/>
      <c r="AQ120" s="23"/>
      <c r="AR120" s="30" t="s">
        <v>696</v>
      </c>
      <c r="AS120" s="23">
        <v>8</v>
      </c>
      <c r="AT120" s="23"/>
      <c r="AU120" s="23"/>
      <c r="AV120" s="23"/>
      <c r="AW120" s="72" t="s">
        <v>305</v>
      </c>
      <c r="AX120" s="23">
        <v>12</v>
      </c>
      <c r="AY120" s="30"/>
      <c r="AZ120" s="23"/>
      <c r="BA120" s="30"/>
      <c r="BB120" s="23"/>
      <c r="BC120" s="30" t="s">
        <v>697</v>
      </c>
      <c r="BD120" s="23">
        <v>6</v>
      </c>
      <c r="BE120" s="30"/>
      <c r="BF120" s="25"/>
      <c r="BG120" s="30"/>
      <c r="BH120" s="25"/>
      <c r="BI120" s="63"/>
      <c r="BJ120" s="25"/>
      <c r="BK120" s="30"/>
      <c r="BL120" s="25"/>
      <c r="BM120" s="57">
        <f>+S120+U120+W120+Y120+AA120+AC120+AE120+AG120+AI120+AK120+AM120+AO120+AQ120+AS120+AT120+AX120+AZ120+BB120+BD120+BF120+BH120+BJ120+BL120</f>
        <v>44</v>
      </c>
      <c r="BN120" s="30" t="s">
        <v>698</v>
      </c>
    </row>
    <row r="121" spans="2:66" customFormat="1" ht="139.5" hidden="1" customHeight="1" x14ac:dyDescent="0.25">
      <c r="B121" s="47"/>
      <c r="C121" s="104" t="s">
        <v>27</v>
      </c>
      <c r="D121" s="27"/>
      <c r="E121" s="169"/>
      <c r="F121" s="169"/>
      <c r="G121" s="131"/>
      <c r="H121" s="66"/>
      <c r="I121" s="115" t="s">
        <v>699</v>
      </c>
      <c r="J121" s="68" t="s">
        <v>700</v>
      </c>
      <c r="K121" s="68"/>
      <c r="L121" s="68"/>
      <c r="M121" s="69" t="s">
        <v>178</v>
      </c>
      <c r="N121" s="70" t="s">
        <v>164</v>
      </c>
      <c r="O121" s="3" t="s">
        <v>547</v>
      </c>
      <c r="P121" s="71" t="s">
        <v>701</v>
      </c>
      <c r="Q121" s="72" t="s">
        <v>702</v>
      </c>
      <c r="R121" s="63"/>
      <c r="S121" s="74"/>
      <c r="T121" s="72"/>
      <c r="U121" s="73"/>
      <c r="V121" s="72"/>
      <c r="W121" s="74"/>
      <c r="X121" s="72"/>
      <c r="Y121" s="74"/>
      <c r="Z121" s="22"/>
      <c r="AA121" s="74"/>
      <c r="AB121" s="72"/>
      <c r="AC121" s="74"/>
      <c r="AD121" s="72"/>
      <c r="AE121" s="73"/>
      <c r="AF121" s="72"/>
      <c r="AG121" s="73"/>
      <c r="AH121" s="72"/>
      <c r="AI121" s="73"/>
      <c r="AJ121" s="72"/>
      <c r="AK121" s="73"/>
      <c r="AL121" s="72"/>
      <c r="AM121" s="73"/>
      <c r="AN121" s="72"/>
      <c r="AO121" s="73"/>
      <c r="AP121" s="72"/>
      <c r="AQ121" s="73"/>
      <c r="AR121" s="72"/>
      <c r="AS121" s="73"/>
      <c r="AT121" s="73"/>
      <c r="AU121" s="73"/>
      <c r="AV121" s="73"/>
      <c r="AW121" s="72"/>
      <c r="AX121" s="73"/>
      <c r="AY121" s="72"/>
      <c r="AZ121" s="73"/>
      <c r="BA121" s="72"/>
      <c r="BB121" s="73"/>
      <c r="BC121" s="72"/>
      <c r="BD121" s="73"/>
      <c r="BE121" s="72"/>
      <c r="BF121" s="74"/>
      <c r="BG121" s="72"/>
      <c r="BH121" s="74"/>
      <c r="BI121" s="75"/>
      <c r="BJ121" s="74"/>
      <c r="BK121" s="72"/>
      <c r="BL121" s="74"/>
      <c r="BM121" s="172" t="s">
        <v>159</v>
      </c>
      <c r="BN121" s="72" t="s">
        <v>703</v>
      </c>
    </row>
    <row r="122" spans="2:66" customFormat="1" ht="74.25" hidden="1" customHeight="1" x14ac:dyDescent="0.25">
      <c r="B122" s="47"/>
      <c r="C122" s="104"/>
      <c r="D122" s="27"/>
      <c r="E122" s="169"/>
      <c r="F122" s="169"/>
      <c r="G122" s="131"/>
      <c r="H122" s="66"/>
      <c r="I122" s="115" t="s">
        <v>699</v>
      </c>
      <c r="J122" s="68" t="s">
        <v>704</v>
      </c>
      <c r="K122" s="68"/>
      <c r="L122" s="68"/>
      <c r="M122" s="69" t="s">
        <v>178</v>
      </c>
      <c r="N122" s="70" t="s">
        <v>164</v>
      </c>
      <c r="O122" s="3" t="s">
        <v>547</v>
      </c>
      <c r="P122" s="71" t="s">
        <v>705</v>
      </c>
      <c r="Q122" s="72" t="s">
        <v>706</v>
      </c>
      <c r="R122" s="63"/>
      <c r="S122" s="74"/>
      <c r="T122" s="72"/>
      <c r="U122" s="73"/>
      <c r="V122" s="72"/>
      <c r="W122" s="74"/>
      <c r="X122" s="72"/>
      <c r="Y122" s="74"/>
      <c r="Z122" s="22"/>
      <c r="AA122" s="74"/>
      <c r="AB122" s="72"/>
      <c r="AC122" s="74"/>
      <c r="AD122" s="72"/>
      <c r="AE122" s="73"/>
      <c r="AF122" s="72"/>
      <c r="AG122" s="73"/>
      <c r="AH122" s="72"/>
      <c r="AI122" s="73"/>
      <c r="AJ122" s="72"/>
      <c r="AK122" s="73"/>
      <c r="AL122" s="72"/>
      <c r="AM122" s="73"/>
      <c r="AN122" s="72" t="s">
        <v>707</v>
      </c>
      <c r="AO122" s="73"/>
      <c r="AP122" s="72"/>
      <c r="AQ122" s="73"/>
      <c r="AR122" s="72"/>
      <c r="AS122" s="73"/>
      <c r="AT122" s="73"/>
      <c r="AU122" s="73"/>
      <c r="AV122" s="73"/>
      <c r="AW122" s="72"/>
      <c r="AX122" s="73"/>
      <c r="AY122" s="72"/>
      <c r="AZ122" s="73"/>
      <c r="BA122" s="72"/>
      <c r="BB122" s="73"/>
      <c r="BC122" s="72"/>
      <c r="BD122" s="73"/>
      <c r="BE122" s="72"/>
      <c r="BF122" s="74"/>
      <c r="BG122" s="72"/>
      <c r="BH122" s="74"/>
      <c r="BI122" s="75"/>
      <c r="BJ122" s="74"/>
      <c r="BK122" s="72"/>
      <c r="BL122" s="74"/>
      <c r="BM122" s="76" t="s">
        <v>159</v>
      </c>
      <c r="BN122" s="72" t="s">
        <v>708</v>
      </c>
    </row>
    <row r="123" spans="2:66" customFormat="1" ht="74.25" hidden="1" customHeight="1" x14ac:dyDescent="0.25">
      <c r="B123" s="47"/>
      <c r="C123" s="104"/>
      <c r="D123" s="27"/>
      <c r="E123" s="169"/>
      <c r="F123" s="169"/>
      <c r="G123" s="131"/>
      <c r="H123" s="66"/>
      <c r="I123" s="115" t="s">
        <v>699</v>
      </c>
      <c r="J123" s="59" t="s">
        <v>709</v>
      </c>
      <c r="K123" s="59"/>
      <c r="L123" s="59"/>
      <c r="M123" s="69" t="s">
        <v>178</v>
      </c>
      <c r="N123" s="70" t="s">
        <v>164</v>
      </c>
      <c r="O123" s="3" t="s">
        <v>547</v>
      </c>
      <c r="P123" s="71" t="s">
        <v>710</v>
      </c>
      <c r="Q123" s="30" t="s">
        <v>711</v>
      </c>
      <c r="R123" s="63"/>
      <c r="S123" s="74"/>
      <c r="T123" s="72"/>
      <c r="U123" s="73"/>
      <c r="V123" s="72"/>
      <c r="W123" s="74"/>
      <c r="X123" s="72"/>
      <c r="Y123" s="74"/>
      <c r="Z123" s="22"/>
      <c r="AA123" s="74"/>
      <c r="AB123" s="72"/>
      <c r="AC123" s="74"/>
      <c r="AD123" s="72"/>
      <c r="AE123" s="73"/>
      <c r="AF123" s="72"/>
      <c r="AG123" s="73"/>
      <c r="AH123" s="72"/>
      <c r="AI123" s="73"/>
      <c r="AJ123" s="72"/>
      <c r="AK123" s="73"/>
      <c r="AL123" s="72"/>
      <c r="AM123" s="73"/>
      <c r="AN123" s="72" t="s">
        <v>53</v>
      </c>
      <c r="AO123" s="73"/>
      <c r="AP123" s="72"/>
      <c r="AQ123" s="73"/>
      <c r="AR123" s="72"/>
      <c r="AS123" s="73"/>
      <c r="AT123" s="73"/>
      <c r="AU123" s="73"/>
      <c r="AV123" s="73"/>
      <c r="AW123" s="72" t="s">
        <v>305</v>
      </c>
      <c r="AX123" s="73"/>
      <c r="AY123" s="72"/>
      <c r="AZ123" s="73"/>
      <c r="BA123" s="72"/>
      <c r="BB123" s="73"/>
      <c r="BC123" s="72"/>
      <c r="BD123" s="73"/>
      <c r="BE123" s="72"/>
      <c r="BF123" s="74"/>
      <c r="BG123" s="72"/>
      <c r="BH123" s="74"/>
      <c r="BI123" s="75"/>
      <c r="BJ123" s="74"/>
      <c r="BK123" s="72"/>
      <c r="BL123" s="74"/>
      <c r="BM123" s="76" t="s">
        <v>159</v>
      </c>
      <c r="BN123" s="72" t="s">
        <v>712</v>
      </c>
    </row>
    <row r="124" spans="2:66" customFormat="1" ht="74.25" hidden="1" customHeight="1" thickBot="1" x14ac:dyDescent="0.3">
      <c r="B124" s="80"/>
      <c r="C124" s="173"/>
      <c r="D124" s="82"/>
      <c r="E124" s="174"/>
      <c r="F124" s="174"/>
      <c r="G124" s="175"/>
      <c r="H124" s="121"/>
      <c r="I124" s="176" t="s">
        <v>699</v>
      </c>
      <c r="J124" s="177" t="s">
        <v>713</v>
      </c>
      <c r="K124" s="177"/>
      <c r="L124" s="177"/>
      <c r="M124" s="178" t="s">
        <v>178</v>
      </c>
      <c r="N124" s="179" t="s">
        <v>83</v>
      </c>
      <c r="O124" s="179"/>
      <c r="P124" s="180" t="s">
        <v>243</v>
      </c>
      <c r="Q124" s="181" t="s">
        <v>714</v>
      </c>
      <c r="R124" s="182"/>
      <c r="S124" s="183"/>
      <c r="T124" s="181"/>
      <c r="U124" s="184"/>
      <c r="V124" s="181"/>
      <c r="W124" s="183"/>
      <c r="X124" s="181"/>
      <c r="Y124" s="183"/>
      <c r="Z124" s="185"/>
      <c r="AA124" s="183"/>
      <c r="AB124" s="181"/>
      <c r="AC124" s="183"/>
      <c r="AD124" s="181"/>
      <c r="AE124" s="184"/>
      <c r="AF124" s="181"/>
      <c r="AG124" s="184"/>
      <c r="AH124" s="181"/>
      <c r="AI124" s="184"/>
      <c r="AJ124" s="181"/>
      <c r="AK124" s="184"/>
      <c r="AL124" s="181"/>
      <c r="AM124" s="184"/>
      <c r="AN124" s="181"/>
      <c r="AO124" s="184"/>
      <c r="AP124" s="181"/>
      <c r="AQ124" s="184"/>
      <c r="AR124" s="181"/>
      <c r="AS124" s="184"/>
      <c r="AT124" s="184"/>
      <c r="AU124" s="184"/>
      <c r="AV124" s="184"/>
      <c r="AW124" s="181" t="s">
        <v>305</v>
      </c>
      <c r="AX124" s="184"/>
      <c r="AY124" s="181"/>
      <c r="AZ124" s="184"/>
      <c r="BA124" s="181"/>
      <c r="BB124" s="184"/>
      <c r="BC124" s="181"/>
      <c r="BD124" s="184"/>
      <c r="BE124" s="181"/>
      <c r="BF124" s="183"/>
      <c r="BG124" s="181"/>
      <c r="BH124" s="183"/>
      <c r="BI124" s="182"/>
      <c r="BJ124" s="183"/>
      <c r="BK124" s="181"/>
      <c r="BL124" s="183"/>
      <c r="BM124" s="32" t="s">
        <v>159</v>
      </c>
      <c r="BN124" s="181" t="s">
        <v>715</v>
      </c>
    </row>
    <row r="125" spans="2:66" customFormat="1" ht="120" hidden="1" customHeight="1" thickTop="1" thickBot="1" x14ac:dyDescent="0.3">
      <c r="B125" s="47">
        <v>6</v>
      </c>
      <c r="C125" s="104" t="s">
        <v>28</v>
      </c>
      <c r="D125" s="28" t="s">
        <v>716</v>
      </c>
      <c r="E125" s="169"/>
      <c r="F125" s="165"/>
      <c r="G125" s="138"/>
      <c r="H125" s="66"/>
      <c r="I125" s="186" t="s">
        <v>717</v>
      </c>
      <c r="J125" s="52" t="s">
        <v>718</v>
      </c>
      <c r="K125" s="52"/>
      <c r="L125" s="52"/>
      <c r="M125" s="150" t="s">
        <v>719</v>
      </c>
      <c r="N125" s="117" t="s">
        <v>386</v>
      </c>
      <c r="O125" s="53" t="s">
        <v>720</v>
      </c>
      <c r="P125" s="95" t="s">
        <v>607</v>
      </c>
      <c r="Q125" s="34" t="s">
        <v>721</v>
      </c>
      <c r="R125" s="182" t="s">
        <v>722</v>
      </c>
      <c r="S125" s="135">
        <v>1</v>
      </c>
      <c r="T125" s="91"/>
      <c r="U125" s="27"/>
      <c r="V125" s="91"/>
      <c r="W125" s="135"/>
      <c r="X125" s="91"/>
      <c r="Y125" s="135"/>
      <c r="Z125" s="19" t="s">
        <v>723</v>
      </c>
      <c r="AA125" s="135">
        <v>1</v>
      </c>
      <c r="AB125" s="91"/>
      <c r="AC125" s="135"/>
      <c r="AD125" s="91" t="s">
        <v>48</v>
      </c>
      <c r="AE125" s="27">
        <v>1</v>
      </c>
      <c r="AF125" s="91"/>
      <c r="AG125" s="27"/>
      <c r="AH125" s="91"/>
      <c r="AI125" s="27"/>
      <c r="AJ125" s="91"/>
      <c r="AK125" s="27"/>
      <c r="AL125" s="91" t="s">
        <v>724</v>
      </c>
      <c r="AM125" s="27">
        <v>3</v>
      </c>
      <c r="AN125" s="91" t="s">
        <v>53</v>
      </c>
      <c r="AO125" s="27">
        <v>17</v>
      </c>
      <c r="AP125" s="91"/>
      <c r="AQ125" s="27"/>
      <c r="AR125" s="91" t="s">
        <v>725</v>
      </c>
      <c r="AS125" s="27">
        <v>505</v>
      </c>
      <c r="AT125" s="27">
        <v>78</v>
      </c>
      <c r="AU125" s="27"/>
      <c r="AV125" s="27">
        <v>64</v>
      </c>
      <c r="AW125" s="91"/>
      <c r="AX125" s="27"/>
      <c r="AY125" s="91"/>
      <c r="AZ125" s="27"/>
      <c r="BA125" s="91"/>
      <c r="BB125" s="27"/>
      <c r="BC125" s="91" t="s">
        <v>726</v>
      </c>
      <c r="BD125" s="27">
        <v>11</v>
      </c>
      <c r="BE125" s="91"/>
      <c r="BF125" s="135"/>
      <c r="BG125" s="91"/>
      <c r="BH125" s="135"/>
      <c r="BI125" s="134"/>
      <c r="BJ125" s="135"/>
      <c r="BK125" s="91"/>
      <c r="BL125" s="135"/>
      <c r="BM125" s="168">
        <f>+S125+U125+W125+Y125+AA125+AC125+AE125+AG125+AI125+AK125+AM125+AO125+AQ125+AS125+AT125+AX125+AZ125+BB125+BD125+BF125+BH125+BJ125+BL125+AV125</f>
        <v>681</v>
      </c>
      <c r="BN125" s="91" t="s">
        <v>727</v>
      </c>
    </row>
    <row r="126" spans="2:66" customFormat="1" ht="222" hidden="1" customHeight="1" thickBot="1" x14ac:dyDescent="0.3">
      <c r="B126" s="80"/>
      <c r="C126" s="82"/>
      <c r="D126" s="81"/>
      <c r="E126" s="82"/>
      <c r="F126" s="81"/>
      <c r="G126" s="82"/>
      <c r="H126" s="82"/>
      <c r="I126" s="187" t="s">
        <v>728</v>
      </c>
      <c r="J126" s="84" t="s">
        <v>729</v>
      </c>
      <c r="K126" s="86"/>
      <c r="L126" s="86"/>
      <c r="M126" s="141" t="s">
        <v>719</v>
      </c>
      <c r="N126" s="85" t="s">
        <v>730</v>
      </c>
      <c r="O126" s="85"/>
      <c r="P126" s="86" t="s">
        <v>731</v>
      </c>
      <c r="Q126" s="35" t="s">
        <v>732</v>
      </c>
      <c r="R126" s="87" t="s">
        <v>722</v>
      </c>
      <c r="S126" s="88"/>
      <c r="T126" s="35"/>
      <c r="U126" s="86"/>
      <c r="V126" s="35"/>
      <c r="W126" s="88"/>
      <c r="X126" s="35"/>
      <c r="Y126" s="88"/>
      <c r="Z126" s="18"/>
      <c r="AA126" s="88"/>
      <c r="AB126" s="35"/>
      <c r="AC126" s="88"/>
      <c r="AD126" s="35"/>
      <c r="AE126" s="86"/>
      <c r="AF126" s="35"/>
      <c r="AG126" s="86"/>
      <c r="AH126" s="35"/>
      <c r="AI126" s="86"/>
      <c r="AJ126" s="35" t="s">
        <v>383</v>
      </c>
      <c r="AK126" s="86"/>
      <c r="AL126" s="35"/>
      <c r="AM126" s="86"/>
      <c r="AN126" s="35"/>
      <c r="AO126" s="86"/>
      <c r="AP126" s="35"/>
      <c r="AQ126" s="86"/>
      <c r="AR126" s="35"/>
      <c r="AS126" s="86"/>
      <c r="AT126" s="86" t="s">
        <v>305</v>
      </c>
      <c r="AU126" s="86" t="s">
        <v>57</v>
      </c>
      <c r="AV126" s="86"/>
      <c r="AW126" s="35"/>
      <c r="AX126" s="86"/>
      <c r="AY126" s="35"/>
      <c r="AZ126" s="86"/>
      <c r="BA126" s="35"/>
      <c r="BB126" s="86"/>
      <c r="BC126" s="35"/>
      <c r="BD126" s="86"/>
      <c r="BE126" s="35"/>
      <c r="BF126" s="88"/>
      <c r="BG126" s="35"/>
      <c r="BH126" s="88"/>
      <c r="BI126" s="87"/>
      <c r="BJ126" s="88"/>
      <c r="BK126" s="35"/>
      <c r="BL126" s="88"/>
      <c r="BM126" s="127">
        <v>3496</v>
      </c>
      <c r="BN126" s="35" t="s">
        <v>733</v>
      </c>
    </row>
    <row r="130" spans="2:70" ht="27" customHeight="1" x14ac:dyDescent="0.25">
      <c r="B130" s="8"/>
      <c r="C130" s="14"/>
      <c r="D130" s="15"/>
      <c r="E130" s="8"/>
      <c r="F130" s="8"/>
      <c r="G130" s="8"/>
      <c r="H130" s="8"/>
      <c r="I130" s="9"/>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row>
    <row r="131" spans="2:70" s="2" customFormat="1" ht="33" customHeight="1" x14ac:dyDescent="0.25">
      <c r="B131" s="8"/>
      <c r="C131" s="14"/>
      <c r="D131" s="15"/>
      <c r="E131" s="8"/>
      <c r="F131" s="8"/>
      <c r="G131" s="8"/>
      <c r="H131" s="8"/>
      <c r="I131" s="9"/>
      <c r="J131" s="8"/>
      <c r="K131" s="8"/>
      <c r="L131" s="8"/>
      <c r="M131" s="9"/>
      <c r="N131" s="9"/>
      <c r="O131" s="39" t="s">
        <v>39</v>
      </c>
      <c r="P131" s="8" t="s">
        <v>386</v>
      </c>
      <c r="Q131" s="8" t="s">
        <v>164</v>
      </c>
      <c r="S131" s="38" t="s">
        <v>734</v>
      </c>
      <c r="T131" s="38" t="s">
        <v>735</v>
      </c>
      <c r="U131" s="38" t="s">
        <v>736</v>
      </c>
      <c r="W131" s="13"/>
      <c r="Y131" s="13"/>
      <c r="AA131" s="13"/>
      <c r="AC131" s="13"/>
      <c r="AE131" s="8"/>
      <c r="AF131" s="10"/>
      <c r="AG131" s="8"/>
      <c r="AH131" s="8"/>
      <c r="AI131" s="8"/>
      <c r="AJ131" s="10"/>
      <c r="AK131" s="8"/>
      <c r="AL131" s="10"/>
      <c r="AM131" s="8"/>
      <c r="AN131" s="10"/>
      <c r="AO131" s="8"/>
      <c r="AP131" s="10"/>
      <c r="AQ131" s="8"/>
      <c r="AR131" s="10"/>
      <c r="AS131" s="8"/>
      <c r="AT131" s="8"/>
      <c r="AU131" s="8"/>
      <c r="AV131" s="8"/>
      <c r="AW131" s="10"/>
      <c r="AX131" s="8"/>
      <c r="AY131" s="10"/>
      <c r="AZ131" s="8"/>
      <c r="BA131" s="10"/>
      <c r="BB131" s="8"/>
      <c r="BC131" s="10"/>
      <c r="BD131" s="8"/>
      <c r="BE131" s="10"/>
      <c r="BF131" s="13"/>
      <c r="BG131" s="11"/>
      <c r="BH131" s="13"/>
      <c r="BI131" s="11"/>
      <c r="BJ131" s="13"/>
      <c r="BK131" s="11"/>
      <c r="BL131" s="13"/>
      <c r="BM131" s="13"/>
      <c r="BN131" s="11"/>
      <c r="BO131" s="11"/>
      <c r="BP131" s="11"/>
      <c r="BQ131" s="10"/>
    </row>
    <row r="132" spans="2:70" ht="30" customHeight="1" x14ac:dyDescent="0.25">
      <c r="C132" s="14"/>
      <c r="D132" s="15"/>
      <c r="O132" s="40" t="s">
        <v>386</v>
      </c>
      <c r="P132" s="9" t="s">
        <v>720</v>
      </c>
      <c r="Q132" s="10" t="s">
        <v>737</v>
      </c>
      <c r="R132" s="2"/>
      <c r="S132" s="41" t="s">
        <v>738</v>
      </c>
      <c r="T132" s="41" t="s">
        <v>739</v>
      </c>
      <c r="U132" s="41" t="s">
        <v>740</v>
      </c>
    </row>
    <row r="133" spans="2:70" ht="30" x14ac:dyDescent="0.25">
      <c r="C133" s="14"/>
      <c r="D133" s="15"/>
      <c r="O133" s="42" t="s">
        <v>164</v>
      </c>
      <c r="P133" s="9" t="s">
        <v>387</v>
      </c>
      <c r="Q133" s="10" t="s">
        <v>547</v>
      </c>
      <c r="R133" s="2"/>
      <c r="S133" s="43" t="s">
        <v>741</v>
      </c>
      <c r="T133" s="43" t="s">
        <v>742</v>
      </c>
      <c r="U133" s="43" t="s">
        <v>743</v>
      </c>
    </row>
    <row r="134" spans="2:70" ht="30" x14ac:dyDescent="0.25">
      <c r="C134" s="14"/>
      <c r="D134" s="15"/>
      <c r="O134" s="44" t="s">
        <v>744</v>
      </c>
      <c r="P134" s="9"/>
      <c r="Q134" s="10" t="s">
        <v>165</v>
      </c>
      <c r="R134" s="2"/>
      <c r="S134" s="41" t="s">
        <v>745</v>
      </c>
      <c r="T134" s="41" t="s">
        <v>746</v>
      </c>
      <c r="U134" s="8"/>
    </row>
    <row r="135" spans="2:70" ht="30.75" customHeight="1" x14ac:dyDescent="0.25">
      <c r="O135" s="45" t="s">
        <v>83</v>
      </c>
      <c r="P135" s="9"/>
      <c r="Q135" s="10" t="s">
        <v>179</v>
      </c>
      <c r="R135" s="2"/>
      <c r="S135" s="43" t="s">
        <v>747</v>
      </c>
      <c r="T135" s="43" t="s">
        <v>748</v>
      </c>
      <c r="U135" s="8"/>
    </row>
    <row r="136" spans="2:70" x14ac:dyDescent="0.25">
      <c r="O136" s="44" t="s">
        <v>730</v>
      </c>
      <c r="P136" s="9"/>
      <c r="Q136" s="10" t="s">
        <v>172</v>
      </c>
      <c r="R136" s="2"/>
      <c r="S136" s="46" t="s">
        <v>749</v>
      </c>
      <c r="T136" s="46"/>
      <c r="U136" s="8"/>
    </row>
    <row r="137" spans="2:70" x14ac:dyDescent="0.25">
      <c r="O137" s="45" t="s">
        <v>452</v>
      </c>
      <c r="P137" s="9"/>
      <c r="Q137" s="10"/>
      <c r="R137" s="2"/>
      <c r="S137" s="37" t="s">
        <v>750</v>
      </c>
      <c r="T137" s="2"/>
      <c r="U137" s="8"/>
    </row>
    <row r="138" spans="2:70" ht="30.75" customHeight="1" x14ac:dyDescent="0.25">
      <c r="O138" s="44" t="s">
        <v>751</v>
      </c>
      <c r="P138" s="9"/>
      <c r="Q138" s="10"/>
      <c r="R138" s="2"/>
      <c r="S138" s="13"/>
      <c r="T138" s="2"/>
      <c r="U138" s="8"/>
    </row>
    <row r="139" spans="2:70" ht="30" customHeight="1" x14ac:dyDescent="0.25">
      <c r="O139" s="45" t="s">
        <v>752</v>
      </c>
      <c r="P139" s="9"/>
      <c r="Q139" s="10"/>
      <c r="R139" s="2"/>
      <c r="S139" s="13"/>
      <c r="T139" s="2"/>
      <c r="U139" s="8"/>
    </row>
    <row r="140" spans="2:70" ht="36" customHeight="1" x14ac:dyDescent="0.25">
      <c r="B140"/>
      <c r="C140"/>
      <c r="D140"/>
      <c r="E140"/>
      <c r="F140"/>
      <c r="G140"/>
      <c r="H140"/>
      <c r="I140" s="7"/>
      <c r="J140"/>
      <c r="K140"/>
      <c r="L140"/>
      <c r="M140"/>
      <c r="N140"/>
      <c r="O140" s="44" t="s">
        <v>753</v>
      </c>
      <c r="P140" s="2"/>
      <c r="Q140" s="2"/>
      <c r="R140" s="2"/>
      <c r="S140" s="13"/>
      <c r="T140" s="2"/>
      <c r="U140" s="8"/>
      <c r="AE140" s="12"/>
      <c r="AF140"/>
      <c r="AG140" s="12"/>
      <c r="AH140" s="12"/>
      <c r="AI140" s="12"/>
      <c r="AJ140"/>
      <c r="AK140" s="12"/>
      <c r="AL140"/>
      <c r="AM140" s="12"/>
      <c r="AN140"/>
      <c r="AO140" s="12"/>
      <c r="AP140"/>
      <c r="AQ140" s="12"/>
      <c r="AR140"/>
      <c r="AS140" s="12"/>
      <c r="AT140" s="12"/>
      <c r="AU140" s="12"/>
      <c r="AV140" s="12"/>
      <c r="AW140"/>
      <c r="AX140" s="12"/>
      <c r="AY140"/>
      <c r="AZ140" s="12"/>
      <c r="BA140"/>
      <c r="BB140" s="12"/>
      <c r="BC140"/>
      <c r="BD140" s="12"/>
      <c r="BE140"/>
      <c r="BG140"/>
      <c r="BI140"/>
      <c r="BK140"/>
      <c r="BN140"/>
      <c r="BO140"/>
      <c r="BP140"/>
      <c r="BQ140"/>
    </row>
    <row r="141" spans="2:70" ht="30" customHeight="1" x14ac:dyDescent="0.25">
      <c r="B141"/>
      <c r="C141"/>
      <c r="D141"/>
      <c r="E141"/>
      <c r="F141"/>
      <c r="G141"/>
      <c r="H141"/>
      <c r="I141" s="7"/>
      <c r="J141"/>
      <c r="K141"/>
      <c r="L141"/>
      <c r="M141"/>
      <c r="N141"/>
      <c r="O141" s="45" t="s">
        <v>754</v>
      </c>
      <c r="P141" s="2"/>
      <c r="Q141" s="2"/>
      <c r="R141" s="2"/>
      <c r="S141" s="13"/>
      <c r="T141" s="2"/>
      <c r="U141" s="8"/>
      <c r="AE141" s="12"/>
      <c r="AF141"/>
      <c r="AG141" s="12"/>
      <c r="AH141" s="12"/>
      <c r="AI141" s="12"/>
      <c r="AJ141"/>
      <c r="AK141" s="12"/>
      <c r="AL141"/>
      <c r="AM141" s="12"/>
      <c r="AN141"/>
      <c r="AO141" s="12"/>
      <c r="AP141"/>
      <c r="AQ141" s="12"/>
      <c r="AR141"/>
      <c r="AS141" s="12"/>
      <c r="AT141" s="12"/>
      <c r="AU141" s="12"/>
      <c r="AV141" s="12"/>
      <c r="AW141"/>
      <c r="AX141" s="12"/>
      <c r="AY141"/>
      <c r="AZ141" s="12"/>
      <c r="BA141"/>
      <c r="BB141" s="12"/>
      <c r="BC141"/>
      <c r="BD141" s="12"/>
      <c r="BE141"/>
      <c r="BG141"/>
      <c r="BI141"/>
      <c r="BK141"/>
      <c r="BN141"/>
      <c r="BO141"/>
      <c r="BP141"/>
      <c r="BQ141"/>
    </row>
    <row r="142" spans="2:70" x14ac:dyDescent="0.25">
      <c r="B142"/>
      <c r="C142"/>
      <c r="D142"/>
      <c r="E142"/>
      <c r="F142"/>
      <c r="G142"/>
      <c r="H142"/>
      <c r="I142" s="7"/>
      <c r="J142"/>
      <c r="K142"/>
      <c r="L142"/>
      <c r="M142"/>
      <c r="N142"/>
      <c r="O142" s="44"/>
      <c r="P142" s="2"/>
      <c r="Q142" s="2"/>
      <c r="R142" s="2"/>
      <c r="S142" s="13"/>
      <c r="T142" s="2"/>
      <c r="U142" s="8"/>
      <c r="AE142" s="12"/>
      <c r="AF142"/>
      <c r="AG142" s="12"/>
      <c r="AH142" s="12"/>
      <c r="AI142" s="12"/>
      <c r="AJ142"/>
      <c r="AK142" s="12"/>
      <c r="AL142"/>
      <c r="AM142" s="12"/>
      <c r="AN142"/>
      <c r="AO142" s="12"/>
      <c r="AP142"/>
      <c r="AQ142" s="12"/>
      <c r="AR142"/>
      <c r="AS142" s="12"/>
      <c r="AT142" s="12"/>
      <c r="AU142" s="12"/>
      <c r="AV142" s="12"/>
      <c r="AW142"/>
      <c r="AX142" s="12"/>
      <c r="AY142"/>
      <c r="AZ142" s="12"/>
      <c r="BA142"/>
      <c r="BB142" s="12"/>
      <c r="BC142"/>
      <c r="BD142" s="12"/>
      <c r="BE142"/>
      <c r="BG142"/>
      <c r="BI142"/>
      <c r="BK142"/>
      <c r="BN142"/>
      <c r="BO142"/>
      <c r="BP142"/>
      <c r="BQ142"/>
    </row>
    <row r="143" spans="2:70" x14ac:dyDescent="0.25">
      <c r="B143"/>
      <c r="C143"/>
      <c r="D143"/>
      <c r="E143"/>
      <c r="F143"/>
      <c r="G143"/>
      <c r="H143"/>
      <c r="I143" s="7"/>
      <c r="J143"/>
      <c r="K143"/>
      <c r="L143"/>
      <c r="M143"/>
      <c r="N143"/>
      <c r="O143" s="2"/>
      <c r="P143" s="2"/>
      <c r="Q143" s="2"/>
      <c r="R143" s="2"/>
      <c r="S143" s="13"/>
      <c r="T143" s="2"/>
      <c r="U143" s="8"/>
      <c r="AE143" s="12"/>
      <c r="AF143"/>
      <c r="AG143" s="12"/>
      <c r="AH143" s="12"/>
      <c r="AI143" s="12"/>
      <c r="AJ143"/>
      <c r="AK143" s="12"/>
      <c r="AL143"/>
      <c r="AM143" s="12"/>
      <c r="AN143"/>
      <c r="AO143" s="12"/>
      <c r="AP143"/>
      <c r="AQ143" s="12"/>
      <c r="AR143"/>
      <c r="AS143" s="12"/>
      <c r="AT143" s="12"/>
      <c r="AU143" s="12"/>
      <c r="AV143" s="12"/>
      <c r="AW143"/>
      <c r="AX143" s="12"/>
      <c r="AY143"/>
      <c r="AZ143" s="12"/>
      <c r="BA143"/>
      <c r="BB143" s="12"/>
      <c r="BC143"/>
      <c r="BD143" s="12"/>
      <c r="BE143"/>
      <c r="BG143"/>
      <c r="BI143"/>
      <c r="BK143"/>
      <c r="BN143"/>
      <c r="BO143"/>
      <c r="BP143"/>
      <c r="BQ143"/>
    </row>
    <row r="144" spans="2:70" x14ac:dyDescent="0.25">
      <c r="O144" s="9"/>
      <c r="P144" s="9"/>
      <c r="Q144" s="2"/>
      <c r="R144" s="2"/>
      <c r="S144" s="13"/>
      <c r="T144" s="2"/>
      <c r="U144" s="8"/>
    </row>
  </sheetData>
  <autoFilter ref="A1:BR114">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6" showButton="0"/>
    <filterColumn colId="67" showButton="0"/>
    <filterColumn colId="68" showButton="0"/>
  </autoFilter>
  <mergeCells count="48">
    <mergeCell ref="E4:E5"/>
    <mergeCell ref="K4:K5"/>
    <mergeCell ref="L4:L5"/>
    <mergeCell ref="B1:BR3"/>
    <mergeCell ref="AH4:AI4"/>
    <mergeCell ref="T4:U4"/>
    <mergeCell ref="R4:S4"/>
    <mergeCell ref="AD4:AE4"/>
    <mergeCell ref="X4:Y4"/>
    <mergeCell ref="AJ4:AK4"/>
    <mergeCell ref="AN4:AO4"/>
    <mergeCell ref="AR4:AS4"/>
    <mergeCell ref="AT4:AT5"/>
    <mergeCell ref="BM4:BM5"/>
    <mergeCell ref="B4:B5"/>
    <mergeCell ref="C4:C5"/>
    <mergeCell ref="D4:D5"/>
    <mergeCell ref="BO4:BO5"/>
    <mergeCell ref="BN4:BN5"/>
    <mergeCell ref="F4:F5"/>
    <mergeCell ref="AF4:AG4"/>
    <mergeCell ref="BE4:BF4"/>
    <mergeCell ref="Z4:AA4"/>
    <mergeCell ref="AP4:AQ4"/>
    <mergeCell ref="G4:G5"/>
    <mergeCell ref="H4:H5"/>
    <mergeCell ref="I4:I5"/>
    <mergeCell ref="J4:J5"/>
    <mergeCell ref="M4:M5"/>
    <mergeCell ref="N4:N5"/>
    <mergeCell ref="O4:O5"/>
    <mergeCell ref="P4:P5"/>
    <mergeCell ref="BR4:BR5"/>
    <mergeCell ref="BQ4:BQ5"/>
    <mergeCell ref="BP4:BP5"/>
    <mergeCell ref="Q4:Q5"/>
    <mergeCell ref="AU4:AU5"/>
    <mergeCell ref="BK4:BL4"/>
    <mergeCell ref="BG4:BH4"/>
    <mergeCell ref="AB4:AC4"/>
    <mergeCell ref="AL4:AM4"/>
    <mergeCell ref="V4:W4"/>
    <mergeCell ref="BC4:BD4"/>
    <mergeCell ref="BA4:BB4"/>
    <mergeCell ref="BI4:BJ4"/>
    <mergeCell ref="AY4:AZ4"/>
    <mergeCell ref="AW4:AX4"/>
    <mergeCell ref="AV4:AV5"/>
  </mergeCells>
  <dataValidations count="4">
    <dataValidation type="list" allowBlank="1" showInputMessage="1" showErrorMessage="1" sqref="O21 O75:O79 O94:O96 O99 O17 O64:O65 O121 O6:O15 O125:O126">
      <formula1>INDIRECT(PA)</formula1>
    </dataValidation>
    <dataValidation type="list" allowBlank="1" showInputMessage="1" showErrorMessage="1" sqref="O47:O50 O97:O98 O122 O54:O55 O80:O83 O88:O89">
      <formula1>INDIRECT(KA)</formula1>
    </dataValidation>
    <dataValidation type="list" allowBlank="1" showInputMessage="1" showErrorMessage="1" sqref="O90:O93 O22:O46 O100:O120 O51:O53 O16 O56:O63 O74 O123:O124 O84:O87 O18:O20">
      <formula1>INDIRECT(OH)</formula1>
    </dataValidation>
    <dataValidation type="list" allowBlank="1" showInputMessage="1" showErrorMessage="1" sqref="N6:N126">
      <formula1>Evento</formula1>
    </dataValidation>
  </dataValidations>
  <hyperlinks>
    <hyperlink ref="BR6" r:id="rId1" display="https://www.rankia.co/blog/actualidad-noticias-tendencias-colombia/4497394-gobierno-presenta-plan-colombia-exporta-mas"/>
  </hyperlinks>
  <pageMargins left="0.7" right="0.7" top="0.75" bottom="0.75" header="0.3" footer="0.3"/>
  <pageSetup orientation="portrait" r:id="rId2"/>
  <drawing r:id="rId3"/>
  <tableParts count="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11</vt:i4>
      </vt:variant>
    </vt:vector>
  </HeadingPairs>
  <TitlesOfParts>
    <vt:vector size="14" baseType="lpstr">
      <vt:lpstr>Instrucciones</vt:lpstr>
      <vt:lpstr>Planeación y seguimiento 2022</vt:lpstr>
      <vt:lpstr>Variables</vt:lpstr>
      <vt:lpstr>BASICO</vt:lpstr>
      <vt:lpstr>EV</vt:lpstr>
      <vt:lpstr>Evento</vt:lpstr>
      <vt:lpstr>EVENTOS</vt:lpstr>
      <vt:lpstr>KA</vt:lpstr>
      <vt:lpstr>OH</vt:lpstr>
      <vt:lpstr>PA</vt:lpstr>
      <vt:lpstr>Participación</vt:lpstr>
      <vt:lpstr>Participación1</vt:lpstr>
      <vt:lpstr>Rendición</vt:lpstr>
      <vt:lpstr>Rendición1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Danisa Bencic</dc:creator>
  <cp:keywords/>
  <dc:description/>
  <cp:lastModifiedBy>Danisa Bencic</cp:lastModifiedBy>
  <cp:revision/>
  <dcterms:created xsi:type="dcterms:W3CDTF">2021-02-12T21:19:52Z</dcterms:created>
  <dcterms:modified xsi:type="dcterms:W3CDTF">2022-08-31T15:45:55Z</dcterms:modified>
  <cp:category/>
  <cp:contentStatus/>
</cp:coreProperties>
</file>