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mc:AlternateContent xmlns:mc="http://schemas.openxmlformats.org/markup-compatibility/2006">
    <mc:Choice Requires="x15">
      <x15ac:absPath xmlns:x15ac="http://schemas.microsoft.com/office/spreadsheetml/2010/11/ac" url="C:\Users\Rene\Downloads\"/>
    </mc:Choice>
  </mc:AlternateContent>
  <xr:revisionPtr revIDLastSave="0" documentId="13_ncr:1_{F47B9067-9631-4A53-83FC-C687BAAF02DA}" xr6:coauthVersionLast="47" xr6:coauthVersionMax="47" xr10:uidLastSave="{00000000-0000-0000-0000-000000000000}"/>
  <workbookProtection workbookAlgorithmName="SHA-512" workbookHashValue="ON1/lw8vdsVijfzD2IyBOiGvgC0vDlEi2vOaoxGnrlyTWwwmJpolYAJPO5G0a5fK14xF1GKlLGSyPv4AyYSD6g==" workbookSaltValue="Ah3lcwwA4WO9kEpUy3KrEg==" workbookSpinCount="100000" lockStructure="1"/>
  <bookViews>
    <workbookView xWindow="-108" yWindow="-108" windowWidth="30936" windowHeight="16776" xr2:uid="{B6CA11D8-0938-40C8-88D0-A09D9B0FFE8A}"/>
  </bookViews>
  <sheets>
    <sheet name="PAI" sheetId="4" r:id="rId1"/>
    <sheet name="Instructivo" sheetId="2" state="hidden" r:id="rId2"/>
    <sheet name="Listas" sheetId="6" state="hidden" r:id="rId3"/>
  </sheets>
  <definedNames>
    <definedName name="_xlnm._FilterDatabase" localSheetId="0" hidden="1">PAI!$A$3:$Z$239</definedName>
    <definedName name="Apoyo">Listas!$G$10:$G$14</definedName>
    <definedName name="Estratégicos">Listas!$G$6:$G$9</definedName>
    <definedName name="Misionales">Listas!$G$2:$G$5</definedName>
    <definedName name="Tipo">Listas!$F$2:$F$4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P9" i="4" l="1"/>
  <c r="W23" i="4"/>
  <c r="W22" i="4"/>
</calcChain>
</file>

<file path=xl/sharedStrings.xml><?xml version="1.0" encoding="utf-8"?>
<sst xmlns="http://schemas.openxmlformats.org/spreadsheetml/2006/main" count="4697" uniqueCount="731">
  <si>
    <t>ALINEACIÓN ESTRATÉGICA</t>
  </si>
  <si>
    <t>DESCRIPCIÓN DE LA ACCIÓN</t>
  </si>
  <si>
    <t>RESPONSABLES</t>
  </si>
  <si>
    <t>PROGRAMACIÓN DE METAS</t>
  </si>
  <si>
    <t>Objetivos de Desarrollo Sostenible (ODS)</t>
  </si>
  <si>
    <t>Plan Nacional de Desarrollo (PND)</t>
  </si>
  <si>
    <t>Plan Estratégico Sectorial (PES)</t>
  </si>
  <si>
    <t>Modelo Integrado de Planeación y Gestión (MIPG)</t>
  </si>
  <si>
    <t>Modelo Institucional de Operaciones (MIO)</t>
  </si>
  <si>
    <t>Instrumento</t>
  </si>
  <si>
    <t>Acción</t>
  </si>
  <si>
    <t>Tipo de indicador</t>
  </si>
  <si>
    <t>Fórmula de cálculo</t>
  </si>
  <si>
    <t>Unidad de medida</t>
  </si>
  <si>
    <t>Línea base</t>
  </si>
  <si>
    <t>Días de rezago</t>
  </si>
  <si>
    <t>Tipo de acumulación</t>
  </si>
  <si>
    <t>Descripción Evidencia</t>
  </si>
  <si>
    <t>Responsable del reporte</t>
  </si>
  <si>
    <t>Transformación</t>
  </si>
  <si>
    <t>Objetivo</t>
  </si>
  <si>
    <t>Dimensión</t>
  </si>
  <si>
    <t>Política</t>
  </si>
  <si>
    <t>Tipo</t>
  </si>
  <si>
    <t>Proceso</t>
  </si>
  <si>
    <t>Valor</t>
  </si>
  <si>
    <t>Año</t>
  </si>
  <si>
    <t>Municipio</t>
  </si>
  <si>
    <t>Entidad/Patrimonio</t>
  </si>
  <si>
    <t>Alta Dirección</t>
  </si>
  <si>
    <t>Dependencia</t>
  </si>
  <si>
    <t>Nombre Completo</t>
  </si>
  <si>
    <t>Correo electrónico</t>
  </si>
  <si>
    <t>Persona de contacto</t>
  </si>
  <si>
    <t>1er Trimestre</t>
  </si>
  <si>
    <t>2do Trimestre</t>
  </si>
  <si>
    <t>3er Trimestre</t>
  </si>
  <si>
    <t>4to Trimestre</t>
  </si>
  <si>
    <t>Anual</t>
  </si>
  <si>
    <t>Trabajo decente y crecimiento económico</t>
  </si>
  <si>
    <t>4. Transformación productiva, internacionalización y acción clímatica</t>
  </si>
  <si>
    <t>6. Transformación institucional</t>
  </si>
  <si>
    <t>Direccionamiento Estratégico y Planeación</t>
  </si>
  <si>
    <t>Seguimiento y Evaluación del Desempeño Institucional</t>
  </si>
  <si>
    <t>Estratégicos</t>
  </si>
  <si>
    <t>Direccionamiento Estratégico</t>
  </si>
  <si>
    <t>PES</t>
  </si>
  <si>
    <t>Informe de avance de la Planeación Estratégica Sectorial</t>
  </si>
  <si>
    <t>Gestión</t>
  </si>
  <si>
    <t>Sumatoria de los informes elaborados</t>
  </si>
  <si>
    <t>Número</t>
  </si>
  <si>
    <t>Acumulado</t>
  </si>
  <si>
    <t>Ministerio de Comercio, Industria y Turismo</t>
  </si>
  <si>
    <t>Despacho del Ministro</t>
  </si>
  <si>
    <t>Oficina Asesora de Planeación Sectorial</t>
  </si>
  <si>
    <t>Apoyo</t>
  </si>
  <si>
    <t>Gestión Jurídica</t>
  </si>
  <si>
    <t>Informe emitido a la Alta Dirección sobre los procesos judiciales</t>
  </si>
  <si>
    <t>Producto</t>
  </si>
  <si>
    <t>(Informes emitidos a la Alta Dirección como recomendaciones en materia de Defensa Judicial/4)*100</t>
  </si>
  <si>
    <t>Flujo</t>
  </si>
  <si>
    <t>Oficina Asesora Jurídica</t>
  </si>
  <si>
    <t>Mejora Normativa</t>
  </si>
  <si>
    <t>Ejecución de mesas sectoriales para la unificación de criterios y lineamientos en materia de producción normativa</t>
  </si>
  <si>
    <t>(Mesas sectoriales realizadas para la unificación de criterios y lineamientos en materia de producción normativa)/4*100</t>
  </si>
  <si>
    <t xml:space="preserve">Porcentaje </t>
  </si>
  <si>
    <t>Actuaciones administrativas que impulsan el proceso</t>
  </si>
  <si>
    <t>(Impulsos realizados de representación judicial/impulsos programados para el periodo)*100</t>
  </si>
  <si>
    <t xml:space="preserve">Conceptos y derechos de petición respondidos oportunamente en el período </t>
  </si>
  <si>
    <t>(Actos administrativos respondidos oportunamente durante el periodo/Total de actos administrativos que requieren respuesta durante el periodo)*100</t>
  </si>
  <si>
    <t>Porcentaje de gestión de los expedientes de cobro coactivo</t>
  </si>
  <si>
    <t>(Conceptos de los expedientes de cobro coactivo realizados en el periodo/Conceptos de los expedientes de cobro coactivo a realizar en el periodo)*100</t>
  </si>
  <si>
    <t>Industria, innovación e infraestructura</t>
  </si>
  <si>
    <t>1. Reindustrialización</t>
  </si>
  <si>
    <t>Gestión con Valores para Resultados</t>
  </si>
  <si>
    <t>Instrumentos de reindustrialización compatibles con los compromisos internacionales de Colombia expedidos</t>
  </si>
  <si>
    <t>Sumatoria de los instrumentos de reindustrialización analizados respecto de su compatibilidad con los compromisos internacionales de Colombia expedidos en el período</t>
  </si>
  <si>
    <t>Oficina de Asuntos Legales Internacionales</t>
  </si>
  <si>
    <t>2. Internacionalización</t>
  </si>
  <si>
    <t>Actuaciones en derecho interno y en derecho internacional  dirigidas a prevenir la imposición de sanciones comerciales</t>
  </si>
  <si>
    <t>Sumatoria de las actuaciones en derecho interno y en derecho internacional dirigidas a prevenir la imposición de sanciones comerciales realizadas en el período</t>
  </si>
  <si>
    <t>Conceptos expedidos sobre asuntos competencia de la OALI</t>
  </si>
  <si>
    <t>Sumatoria de los conceptos sobre asuntos competencia de la OALI expedidos en el período</t>
  </si>
  <si>
    <t>Oportunidad en la emisión de conceptos expedidos sobre asuntos competencia de la OALI</t>
  </si>
  <si>
    <t>Número de solicitudes que tuvieron respuesta en términos / Número total de solicitudes que se deben atender en el período</t>
  </si>
  <si>
    <t>Flujo continuo</t>
  </si>
  <si>
    <t>Ejecución Plan Anual de Auditorías y Seguimientos</t>
  </si>
  <si>
    <t>(Sumatoria de Informes de evaluación y seguimientos del Plan Anual de Auditorías ejecutados en el periodo/ Sumatoria de Informes de evaluación y seguimientos del Plan de Auditoría Programados en el periodo)*100</t>
  </si>
  <si>
    <t>Oficina de Control Interno</t>
  </si>
  <si>
    <t>Bases de datos de comercio, industria y turismo actualizadas</t>
  </si>
  <si>
    <t>Sumatoria del número de bases de datos actualizadas por la Oficina de Estudios Económicos</t>
  </si>
  <si>
    <t>Oficina de Estudios Económicos</t>
  </si>
  <si>
    <t>Informes económico, de seguimiento de acuerdos, de turismo, de exportaciones, de industria y empresarial, elaborados</t>
  </si>
  <si>
    <t>Sumatoria del número de informes elaborados por la Oficina de Estudios Económicos</t>
  </si>
  <si>
    <t xml:space="preserve"> Informes de avance de la Política de la Gestión de la Información Estadística implementada</t>
  </si>
  <si>
    <t>Sumatoria del número de informes de avance de la Política de la Gestión de la Información Estadística elaborados por la Oficina de Estudios Económicos</t>
  </si>
  <si>
    <t>Macro metas</t>
  </si>
  <si>
    <t xml:space="preserve">Plan de recuperación ante Desastres  (DRP)  Implementado en los servicios de TI críticos </t>
  </si>
  <si>
    <t xml:space="preserve">Porcentaje de implementación del DRP definido para el periodo
 </t>
  </si>
  <si>
    <t>Oficina de Sistemas de Información</t>
  </si>
  <si>
    <t xml:space="preserve">Vulnerabilidades críticas remediadas o solucionadas  </t>
  </si>
  <si>
    <t>Resultado</t>
  </si>
  <si>
    <t xml:space="preserve">Número de vulnerabilidades criticas remediadas  /  Vulnerabilidades críticas detectadas </t>
  </si>
  <si>
    <t>Plan de acción implementado para el intercambio de información</t>
  </si>
  <si>
    <t>(Numero de acciones ejecutadas/Numero de acciones planeadas) *100</t>
  </si>
  <si>
    <t>Plan Estratégico de Seguridad Vial implementado.</t>
  </si>
  <si>
    <t>(No. de actividades ejecutadas/ No. de actividades planeadas) *100%</t>
  </si>
  <si>
    <t>Stock</t>
  </si>
  <si>
    <t>Secretaría General</t>
  </si>
  <si>
    <t>Administrativa</t>
  </si>
  <si>
    <t>Índice de accidentalidad de los actores viales</t>
  </si>
  <si>
    <t>(No. De accidentes viales laborales /  No, de accidentes laborales reportados) * 100%</t>
  </si>
  <si>
    <t>Realizar las campañas de socialización frente a las prevención y gestiones de los riesgos viales</t>
  </si>
  <si>
    <t>(No. de campañas de socialización  ejecutadas/ No. de campañas planeadas)*100%</t>
  </si>
  <si>
    <t>Desempeño Ambiental</t>
  </si>
  <si>
    <t>(N° de programas del SGA cumplidos / Total de los programas del SGA) * 100</t>
  </si>
  <si>
    <t>Cumplimiento de los requisitos legales de carácter ambiental de la Entidad</t>
  </si>
  <si>
    <t>(No. de requisitos ambientales cumplidos / No de de requisitos ambientales identificados) * 100%</t>
  </si>
  <si>
    <t>Cumplimiento del Plan Interno de Austeridad</t>
  </si>
  <si>
    <t>(Acciones del plan interno de austeridad implementadas/total de acciones del plan interno de austeridad planeadas)*100</t>
  </si>
  <si>
    <t>Contenidos periodísticos (boletines-fotonoticias, ruedas de prensa y videos) producidos y difundidos en medios masivos de comunicación.</t>
  </si>
  <si>
    <t>Número de boletines, fotonoficias, videos y ruedas de prensa producidos</t>
  </si>
  <si>
    <t>Comunicaciones</t>
  </si>
  <si>
    <t>Espacios de opinión difundidos en los que los voceros divulgan gestión de la entidad (columnas, entrevistas y conexiones directas vía redes sociales).</t>
  </si>
  <si>
    <t>Número de espacios de opinión (columnas firmadas por voceros, entrevistas tipo pregunta -respuesta hechas a voceros en medios y lives transmitidos desde las redes sociales sectoriales).</t>
  </si>
  <si>
    <t>Impresiones alcanzadas, en las cuentas institucionales de redes sociales,  con las publicaciones realizadas.</t>
  </si>
  <si>
    <t>Número de impresiones alcanzadas en redes sociales</t>
  </si>
  <si>
    <t>Entidades del Sector alineadas a la directriz de manejo de imagen y plan de medios de la Presidencia de la República.</t>
  </si>
  <si>
    <t>(Número de entidades alineadas a la directriz de manejo de imagen y plan de medios de Presidencia / Número de entidades que deben alinearse a la directriz de manejo de imagen y plan de medios de Presidencia) * 100</t>
  </si>
  <si>
    <t>Número de noticias publicadas</t>
  </si>
  <si>
    <t>Número de noticias reportadas por la empresa que hace el monitoreo de prensa.</t>
  </si>
  <si>
    <t>Oportunidad en el reporte de informes financieros y contables</t>
  </si>
  <si>
    <t>Número de informes financieros trimestrales / Número total de informes financieros a reportar a la Contaduría General de la Nación</t>
  </si>
  <si>
    <t>Contabilidad</t>
  </si>
  <si>
    <t>Contar con expedientes electrónicos en contratación</t>
  </si>
  <si>
    <t>Número de expedientes cargados / Número de expedientes proyectados</t>
  </si>
  <si>
    <t>Contratos</t>
  </si>
  <si>
    <t>Establecer el nivel de avance del levantamiento de inventario documental conforme a la tabla de valoración documental del MINCIT</t>
  </si>
  <si>
    <t>Porcentaje de cumplimiento = (Número de series documentales organizadas / Número de series documentales programadas) * 100</t>
  </si>
  <si>
    <t>Gestión Documental</t>
  </si>
  <si>
    <t>Implementar el módulo archivar en el sistema de gestión documental del Ministerio</t>
  </si>
  <si>
    <t>Porcentaje de series y subseries documentales  archivadas = (Número de series y subseries documentales digitales archivadas / Número total de series y subseries documentales digitales archivadas de acuerdo con las TRD) * 100</t>
  </si>
  <si>
    <t>Plan de conservación, preservación y difusión del patrimonio documental del Sector realizado</t>
  </si>
  <si>
    <t>Nro. de acciones de conservación, preservación  y difusión del patrimonio documental desarrolladas / Nro. de acciones de conservación, preservación y difusión del patrimonio documental programadas.</t>
  </si>
  <si>
    <t>Austeridad del gasto del rubro de pasajes y viáticos</t>
  </si>
  <si>
    <t>((total gasto vigencia actual-total gasto anterior) / total gasto vigencia anterior)*100</t>
  </si>
  <si>
    <t>Pasajes y Viáticos</t>
  </si>
  <si>
    <t>Gestionar el cobro persuasivo de cuotas partes pensionales</t>
  </si>
  <si>
    <t>Número de cuentas de cobro de cuotas pensionales enviadas/La totalidad de cuentas de cobro de cuotas partes que se deben cobrar</t>
  </si>
  <si>
    <t>Pasivo Pensional</t>
  </si>
  <si>
    <t>Estrategia de Participación Ciudadana Sectorial implementada</t>
  </si>
  <si>
    <t>Número de actividades desarrolladas / Número de actividades programadas para el cuatrienio</t>
  </si>
  <si>
    <t>Relacionamiento con el Ciudadano</t>
  </si>
  <si>
    <t>Conocer la satisfacción al mayor número de servicios prestados</t>
  </si>
  <si>
    <t>Número de encuestas</t>
  </si>
  <si>
    <t>Ejecución Presupuestal Gastos de Inversión</t>
  </si>
  <si>
    <t>(Compromisos de Inversión/ Apropiación Total Inversión)*100</t>
  </si>
  <si>
    <t>Talento Humano</t>
  </si>
  <si>
    <t>Resultados de la Autoevaluación SST de acuerdo con la resolución 0312 del 2019</t>
  </si>
  <si>
    <t>Sumatoria de los items relacionados en el autoevaluación</t>
  </si>
  <si>
    <t>Rediseño Institucional implementado</t>
  </si>
  <si>
    <t>Número de actividades desarrolladas / Número de actividades programadas</t>
  </si>
  <si>
    <t>Formato de transferencia del conocimiento Implementado</t>
  </si>
  <si>
    <t>N° de servidores retirados que completan el formato / Total de servidores retirados de cada entidad</t>
  </si>
  <si>
    <t>Nivel de ejecución del PAC</t>
  </si>
  <si>
    <t>(PAC Ejecutado/ PAC Aprobado) *100</t>
  </si>
  <si>
    <t>Tesorería</t>
  </si>
  <si>
    <t>Gestión presupuestal y eficiencia del gasto público</t>
  </si>
  <si>
    <t>Misionales</t>
  </si>
  <si>
    <t>Desarrollo Empresarial</t>
  </si>
  <si>
    <t>Producción y consumo responsables</t>
  </si>
  <si>
    <t>Administración, Profundización y Aprovechamiento de Acuerdos y Relaciones Comerciales</t>
  </si>
  <si>
    <t>SISCONPES</t>
  </si>
  <si>
    <t>PND</t>
  </si>
  <si>
    <t>Participación de las exportaciones de bienes no minero energéticos y servicios en el total de exportaciones</t>
  </si>
  <si>
    <t>Despacho del Viceministerio de Comercio Exterior</t>
  </si>
  <si>
    <t>Exportaciones de servicios</t>
  </si>
  <si>
    <t>Exportaciones de bienes no minero energéticos</t>
  </si>
  <si>
    <t>Empresas que informan negocios de exportaciones de bienes y servicios por gestión de ProColombia</t>
  </si>
  <si>
    <t>Número de empresas que han informado negocios a ProColombia  como resultado de alguna gestión de la organización</t>
  </si>
  <si>
    <t>Índice Departamental de Internacionalización (IDI)</t>
  </si>
  <si>
    <t>1.46 Fomentar la inversión extrajera que vincule como proveedores a Emprendimientos femeninos destacados.</t>
  </si>
  <si>
    <t>1.50 Impulsar la participación del Gobierno de Colombia e instancias que fomente el diseño y la implementación de la Política de Género desde u enfoque internacional.</t>
  </si>
  <si>
    <t>1.1 Diseñar e implementar una estrategia para promover el flujo de extranjeros al país que permita la adopción y adaptación de nuevas tecnologías. Esta estrategia debe contemplar, entre otros: (i) el diseño de incentivos monetarios y o monetarios para la migración; (ii) la promoción de pasantías empresariales y (iii) la expedición e implementación de una norma e materia de visas que incluya las visas para la internacionalización de la cual se beneficie extranjeros con el perfil que se determine. El Ministerio de comercio, industria y Turismo definirá, e coordinación con otras entidades, cuál es el perfil y cantidad de profesionales que se requiere para el desarrollo y adaptación de nuevas tecnologías, con el fi de que pueda aplicar a ese tipo de visa.</t>
  </si>
  <si>
    <t>1.3 Diseñar e implementar una estrategia para el aprovechamiento de la diáspora Colombia. Esta estrategia debe contemplar, entre otros: (i): U directorio de empresarios Colombianos e el exterior creado por el Ministerio de Relaciones Exteriores, de la mano de embajadas y consulados de Colombia e el exterior, y con el apoyo de innpulsa Colombia y ProColombia. La información solicitada al empresario estará ajustada a los requerimientos del Ministerio de comercio, entidad que finalmente realizará la sistematización de la información asociado las competencias con los sectores priorizados por los departamentos para la internacionalización (E adelante, directorio de la diáspora para la productividad); (ii) U manual de funciones creado por el Ministerio de comercio que defina la manera e que u Colombiano, que sea parte del directorio de la diáspora para la productividad, pueda interactuar con las mesas de internacionalización de los departamentos para que con ello se apoye el impulso de los sectores priorizados para la internacionalización.</t>
  </si>
  <si>
    <t>5.2 Priorizar los sectores para la implementación de la estrategia de internacionalización e las regiones, mediate: (i) la definición por parte de los departamentos de tres sectores priorizados como parte de sus planes de internacionalización Departametales, e el marco de las mesas de internacionalización Departametales bajo las comisiones Regionales de competitividad e innovación, garantizado la participación plural de actores, teniendo como puto de partida los sectores priorizados bajo las Agendas Departametales de competitividad e innovación, y considerado como parte de estos sectores sus encadenamientos; (ii) la utilización de iniciativas clúster como instrumentos clave para la internacionalización de estos sectores priorizados; (iii) la focalización prioritaria, más o exclusiva, de la oferta Nacional y de buena parte de las acciones de este conpes sobre estos sectores priorizados; y (iv) el establecimiento de u mecanismo o sistema de evaluación a través del cual las mesas de internacionalización Departametales calificará de manera semestral su nivel de satisfacción e relación con la atención y oferta de los diferentes Ministerios y entidades del Gobierno Nacional. A estos sectores se les denominará "sectores priorizados por los departamentos para la internacionalización".</t>
  </si>
  <si>
    <t>2.11 Diseñar e implementar u programa de apoyo para la distribución y comercialización e el exterior de PyMes para los sectores priorizados por los departamentos e las mesas de internacionalización. Adicionalmente, se dará incentivos a las empresas con canales de distribución bien establecidos e los mercados destinos para que canalice los productos y servicios de los sectores priorizados por los departamentos para la internacionalización.</t>
  </si>
  <si>
    <t>3.7 Realizar u estudio sobre la viabilidad de implementar e el país una estructura institucional especializada y modera e trade fiace. Este estudio deberá incluir u benchmarking sobre los diferentes modelos de instituciones e instrumentos, u mapeo de bancos de desarrollo e Colombia y entidades que por su naturaleza y mandato podría desarrollar actividades de trade fiace y recomendaciones de política.</t>
  </si>
  <si>
    <t>5.4 construir y publicar el índice de internacionalización departamental que contemple variables relacionadas con las diferentes dimensiones de la internacionalización de los departamentos, de manera que sirva de base para que los departamentos se diferencie e sus procesos de internacionalización para la productividad y también encuentre cómo puede complementarse.</t>
  </si>
  <si>
    <t>4.4 Diseñar e implementar una estrategia de internacionalización orientada a fortalecer la exportación de productos y servicios del sector defesa.</t>
  </si>
  <si>
    <t>Investigaciones realizadas y en curso frente a las medidas impuestas.</t>
  </si>
  <si>
    <t xml:space="preserve">Sumatoria de Investigaciones realizadas en el periodo
           </t>
  </si>
  <si>
    <t>Dirección de Comercio Exterior</t>
  </si>
  <si>
    <t>Mesas y reuniones de seguimiento de facilitación de comercio</t>
  </si>
  <si>
    <t>Sumatoria del número de mesas y reuniones realizadas durante el periodo.</t>
  </si>
  <si>
    <t>Cumplimiento de los hitos del proyecto Sistema Integrado de Gestión de Riesgo en la VUCE</t>
  </si>
  <si>
    <t>Sumatoria del porcentaje de avance en la implementación de los hitos que componen el Sistema Integrado de Gestión del Riesgo</t>
  </si>
  <si>
    <t>Socializaciones para el acceso a los instrumentos de promoción de exportaciones de Sistemas Especiales de Importación - Exportación.</t>
  </si>
  <si>
    <t>Sumatoria del número de socializaciones y reuniones realizadas</t>
  </si>
  <si>
    <t>2.13 Realizar mesas e materia de Pla Vallejo con los sectores priorizados e las mesas de internacionalización Departametales y bridar los mecanismos para que a través de extensionismo del sector comercio, las empresas pueda acoger el instrumento.</t>
  </si>
  <si>
    <t>3.3 Desarrollar u programa de facilitación del comercio, con los sectores priorizados e las mesas de internacionalización Departametales.</t>
  </si>
  <si>
    <t xml:space="preserve">Acuerdos comerciales administrados con países de América Latina y el Caribe </t>
  </si>
  <si>
    <t>Sumatoria del número de Acuerdos comerciales administrados con países de América Latina y el Caribe.</t>
  </si>
  <si>
    <t>Dirección de Integración Económica</t>
  </si>
  <si>
    <t xml:space="preserve">Informes de seguimiento a las acciones realizadas para fortalecer el relacionamiento comercial con países de América Latina con los que no tenemos acuerdo </t>
  </si>
  <si>
    <t>Sumatoria del número de informes  que detallan las gestiones adelantadas con los países de América Latina y el Caribe sin Acuerdo comercial.</t>
  </si>
  <si>
    <t>Acciones realizadas para levantar barreras, mejorar condiciones de acceso a mercados y/o avanzar en procesos de admisibilidad sanitaria en el marco de la revisión de los Acuerdos comerciales.</t>
  </si>
  <si>
    <t>Sumatoria del número de acciones adelantadas para levantar barreras o mejorar condiciones de acceso a mercados y/o avanzar en procesos de admisibilidad sanitaria.</t>
  </si>
  <si>
    <t>Reporte de acciones coordinadas con los países con los que se comparte frontera.</t>
  </si>
  <si>
    <t>Sumatoria del número de reportes que detallan las gestiones coordinadas y adelantadas con los con los países con los que se comparte frontera.</t>
  </si>
  <si>
    <t>Inversión Extranjera Directa en sectores NME</t>
  </si>
  <si>
    <t>Sumatoria del valor total de la inversión extranjera directa menos la inversión en el sector petrolero y menos la inversión en minas y canteras</t>
  </si>
  <si>
    <t>Millones de dólares</t>
  </si>
  <si>
    <t>Dirección de Inversión Extranjera y Servicios</t>
  </si>
  <si>
    <t>Proyectos de inversión iniciados con acompañamiento de ProColombia</t>
  </si>
  <si>
    <t>N° proyectos de IED = Sumatoria del número de proyectos de Inversión extranjera directa que han sido informados a ProColombia y están en estado certificado a la fecha de corte.</t>
  </si>
  <si>
    <t>Programas de fortalecimiento empresarial para los sectores SBC priorizados implementados </t>
  </si>
  <si>
    <t xml:space="preserve">Suma del número de programas de fortalecimiento empresarial para los sectores SBC priorizados en ejecución 			</t>
  </si>
  <si>
    <t>Mapeo de los principales trámites de inversión en las regiones priorizadas realizado</t>
  </si>
  <si>
    <t>(N° de actividades desarrolladas para  realizar el mapeo de los principales trámites de la región / N° de actividades programadas para realizar el mapeo de los principales trámites de inversión en regiones priorizadas) x 100
___</t>
  </si>
  <si>
    <t>Plataforma Ventanilla Única de Inversión - VUI desarrollada</t>
  </si>
  <si>
    <t>(N° de actividades desarrolladas para la VUI transaccional / N° de actividades programadas para la la VUI transaccional)*100</t>
  </si>
  <si>
    <t>Figura Ombudsperson de inversión implementada</t>
  </si>
  <si>
    <t>N° de actividades desarrolladas para implementar la figura Ombudsperson de Inversión / (N° de actividades programadas para implementar la figura Ombudsperson de Inversión) x 100</t>
  </si>
  <si>
    <t>3.10 Desarrollar una estrategia para impulsar los servicios profesionales e las cadenas globales de valor, con elementos como la telemigración, trabajo remoto internacional, y plataformas digitales (Marketplace) para la prestación de servicios profesionales.</t>
  </si>
  <si>
    <t>4.8 Desarrollar u plan para facilitar la ejecución de proyectos estratégicos de las Agencias de Promoción Regional de Inversiones (APRIs) y Cámaras Binacionales relacionados con las apuestas de la política de la reindustrialización.</t>
  </si>
  <si>
    <t>Reuniones formales con las autoridades para la administración oportuna del comercio bilateral con países de Asia y África</t>
  </si>
  <si>
    <t>Sumatoria de reuniones con países de Asia y África</t>
  </si>
  <si>
    <t>Dirección de Relaciones Comerciales</t>
  </si>
  <si>
    <t>Acciones para fomentar el dialogo con potenciales socios comerciales de África y Asia</t>
  </si>
  <si>
    <t>Sumatoria de acciones realizadas para lograr diálogos con potenciales socios comerciales de África y Asia en el período</t>
  </si>
  <si>
    <t>Acciones para tener el  apoyo de los países en desarrollo a las propuestas que Colombia persigue en los distintos foros o espacios comerciales globales.</t>
  </si>
  <si>
    <t xml:space="preserve">Sumatoria de acciones realizadas en foros y espacios globales donde Colombia hace propuestas de desarrollo económico para fortalecer el nuevo multilateralismo. </t>
  </si>
  <si>
    <t xml:space="preserve">Reuniones de instancias institucionales realizadas en la administración del comercio bilateral con los Estados Unidos, Canadá, la Unión Europea, Reino Unido y la Asociación Europea de Libre Comercio </t>
  </si>
  <si>
    <t>Sumatoria de reuniones realizadas con las Administraciones de los Acuerdos Comerciales</t>
  </si>
  <si>
    <t>Reuniones y reportes relacionados con iniciativas regulatorias que puedan significar barreras de acceso o de ampliación de oportunidades para los exportadores colombianos</t>
  </si>
  <si>
    <t>Sumatoria de reuniones y reportes</t>
  </si>
  <si>
    <t xml:space="preserve">Reporte de las Oficinas Comerciales, respecto de sus actividades permanentes </t>
  </si>
  <si>
    <t>Sumatoria de reportes</t>
  </si>
  <si>
    <t xml:space="preserve">ACUERDOS COMERCIALES CON GESTIONES DE NEGOCIACIÓN PARA IMPULSAR MEJORES CONDICIONES DE ACCESO  A LOS MERCADOS ESTRATÉGICOS Y PROMOVER LA INVERSIÓN EXTRANJERA </t>
  </si>
  <si>
    <t>NUMERO</t>
  </si>
  <si>
    <t>Equipo Negociador</t>
  </si>
  <si>
    <t>Acciones para buscar acercamientos en mercados de África y Asia.</t>
  </si>
  <si>
    <t>Capacidad</t>
  </si>
  <si>
    <t>Procolombia</t>
  </si>
  <si>
    <t>2.1 Bridar asistencia técnica para estructurar planes de negocios a los laboratorios de la industria.</t>
  </si>
  <si>
    <t>Programa de Trasformación Productiva</t>
  </si>
  <si>
    <t>Reducción de las desigualdades</t>
  </si>
  <si>
    <t>Zulma Esther Chicuasuque Calderón</t>
  </si>
  <si>
    <t>zchicuasuque@mincit.gov.co</t>
  </si>
  <si>
    <t>4. Economía Popular</t>
  </si>
  <si>
    <t>Paz, justicia e instituciones sólidas</t>
  </si>
  <si>
    <t>Gestión del Talento Humano</t>
  </si>
  <si>
    <t>5. Convergencia regional</t>
  </si>
  <si>
    <t>5. Cierre de Brechas Territoriales</t>
  </si>
  <si>
    <t>Colombia Productiva</t>
  </si>
  <si>
    <t>Despacho del Viceministerio de Desarrollo Empresarial</t>
  </si>
  <si>
    <t>1.37 Desarrollar un portafolio de financiación dirigido a promover la innovación (Línea de acción 4).</t>
  </si>
  <si>
    <t>Dirección de Micro, Pequeña y Medina Empresa - MiPymes</t>
  </si>
  <si>
    <t>Sumatoria de empresas atendidas con servicios de emparejamiento.</t>
  </si>
  <si>
    <t>Unidades productivas beneficiadas de los centros ZASCAS</t>
  </si>
  <si>
    <t>Unidades productivas de la Economía Popular vinculadas a instrumentos para el fortalecimiento productivo y empresarial</t>
  </si>
  <si>
    <t>Sumatoria del número de Unidades Productivas vinculadas</t>
  </si>
  <si>
    <t>Programa para la sostenibilidad de unidades productivas del pueblo Rrom diseñado e implementado</t>
  </si>
  <si>
    <t>Sumatoria del número de Programas</t>
  </si>
  <si>
    <t>Unidades productivas atendidas en los departamentos de la cuenca amazónica</t>
  </si>
  <si>
    <t>Sumatoria del número de Unidades fortalecidas en los departamentos de la cuenca amazónica.</t>
  </si>
  <si>
    <t>Unidades productivas atendidas lideradas por población migrante, retornados y Colombianos Residentes en Comunidades de Acogida.</t>
  </si>
  <si>
    <t>Sumatoria del número de unidades productivas lideradas por la población migrante, retornados y Colombianos Residentes en Comunidades de Acogida</t>
  </si>
  <si>
    <t>Unidades productivas de la Economía Popular beneficiarias de instrumentos de inclusión financiera</t>
  </si>
  <si>
    <t>Incremento promedio de la asignación presupuestal en los programas dirigidos a los departamentos que históricamente han recibido menor financiación desde el sector</t>
  </si>
  <si>
    <t>Promedio del aumento de las asignaciones de los 20 departamentos (Amazonas, Arauca, Bolívar, Caquetá, Casanare, Cesar, Chocó, Córdoba, Guainía, Guaviare, Huila, La Guajira, Magdalena, Meta, Putumayo, Quindío, San Andrés, Providencia y Santa Catalina (Archipiélago), Sucre, Vaupés y Vichada.) con menor asignación durante los 4 últimos años.</t>
  </si>
  <si>
    <t xml:space="preserve">Programas de inclusión financiera y cierre de brechas para MiPymes, diseñados y fortalecidos </t>
  </si>
  <si>
    <t>Sumatoria de programas diseñados y fortalecidos que facilite el acceso a financiación por parte de las mipymes.</t>
  </si>
  <si>
    <t>1.15 Apoyar el desarrollo empresarial de pequeñas y medianas empresas e bioeconomía e el marco del portafolio de cofinanciación público-privado/riesgo compartido con organismos internacionales (Bioeconomía - Línea de acción 3).</t>
  </si>
  <si>
    <t>1.26 Diseñar e implementar u programa de formalización y crecimiento empresarial a partir de experiencias de exitosas de programas de esta naturaleza.</t>
  </si>
  <si>
    <t>1.3 Implementar progresivamente la Ventanilla Única Empresarial (VUE) e el territorio Nacional. Esto permitirá ofrecer u instrumento simplificado y con menores costos administrativos para la formalización y el emprendimiento con cobertura Nacional.</t>
  </si>
  <si>
    <t>1.30 Establecer los ejes de trabajo e indicadores que oriente la inversión de los recursos públicos que recibe, administra y destina las cámaras de comercio a programas, planes y proyectos de desarrollo empresarial.</t>
  </si>
  <si>
    <t>5.11 Diseñar e implementar u observatorio Nacional para el Emprendimiento y la microempresa.</t>
  </si>
  <si>
    <t>3.5 Diseñar e implementar mecanismos para la organización de redes microempresariales que propicie alianzas de cooperación, economías de escala, encadenamientos productivos, contacto con empresas ancla, suma de capacidades productivas, mecanismos alterativos de financiamiento propios  y la participación asociativa e compras públicas.</t>
  </si>
  <si>
    <t>3.6 Promover y facilitar la creación de plataformas físicas y tecnológicas que permita a Emprendimientos y microempresas de diferentes sectores asociarse y desarrollar modelos de distribución y comercialización de manera directa, reduciendo costos de intermediación.</t>
  </si>
  <si>
    <t>2.54 Entregar servicios de apoyo a los Emprendimientos inclusivos de la población víctima del desplazamiento forzado o la comercialización de sus productos.</t>
  </si>
  <si>
    <t>2.55 Entregar servicios de apoyo a los Emprendimientos inclusivos de mujeres víctimas del desplazamiento forzado o la comercialización de sus productos.</t>
  </si>
  <si>
    <t>2.79 Entregar servicios de apoyo a las iniciativas productivas de comunidades étnicas pertenecientes a población víctima del desplazamiento.</t>
  </si>
  <si>
    <t>1.16 Facilitar el desarrollo de los Emprendimientos de la economía solidaria con enfoque empresarial a partir de la oferta institucional del Ministerio de comercio, Industria y Turismo dirigida a MiPymes.</t>
  </si>
  <si>
    <t>1.38 Fortalecer el programa de apoyo a la formalización empresarial de micro y pequeñas empresas de mujeres, incluyendo componentes que estimule la educación e inclusión financiera (contemplado acciones que promueva el acceso al crédito, las garantías mobiliarias u otros mecanismos de financiamiento).</t>
  </si>
  <si>
    <t>2.10 Escalar esfuerzos e materia de encadenamientos productivos con énfasis e internacionalización entre MiPymes y empresas ancla e los sectores priorizados por los departamentos, teniendo e cuenta los aprendizajes e insumos de los programas que se viene desarrollado e este frete.</t>
  </si>
  <si>
    <t>1.43 implementar rutas de Emprendimiento a nivel Nacional para promover y fortalecer Emprendimientos liderados por población migrate venezolana con enfoque diferencial.</t>
  </si>
  <si>
    <t>1.43 Generar u programa que fomente la inclusión financiera colaborativa para las empresas de los sectores relacionados con las apuestas estratégicas de la política de reindustrialización, con el fi de diversificar y facilitar el acceso a la financiación.</t>
  </si>
  <si>
    <t>2.11 Diseñar e implementar u instrumento físico y/o digital orientado a la identificación de unidades productivas y al fortalecimiento de sus capacidades personales y productivas.</t>
  </si>
  <si>
    <t>2.13 Aplicar instrumentos de fortalecimiento y aceleración para Emprendimientos innovadores y de base científica y tecnológica e los sectores de las cuatro apuestas definidas e la política de reindustrialización.</t>
  </si>
  <si>
    <t>2.24 Diseñar e implementar u programa de asistencia técnica dirigida a unidades productivas agroindustriales e temas de trasformación, comercialización, calidad e inocuidad y desarrollo de nuevos productos  para fortalecer la cadena de valor del sector agroindustrial.</t>
  </si>
  <si>
    <t>2.25 Diseñar e implementar u programa de Emprendimiento para la economía popular y microempresas, orientado al fomento y desarrollo de unidades productivas sostenibles.</t>
  </si>
  <si>
    <t>3.1 Diseñar e implementar una estrategia inclusiva que mejore la capacidad de las MiPymes y unidades productivas para responder a la exigencia de empresas ancla y cadenas de valor locales, regionales y globales a través de desarrollo de proveedores, encadenamientos, extensionismo y sistemas de información.</t>
  </si>
  <si>
    <t>3.2 Desarrollar una estrategia de cadenas de valor por la transición energética justa desde el Ministerio de comercio, industria y Turismo (MiCIT), con el apoyo técnico y financiero del Ministerio de Minas y Energía (MinEnergía) y sus entidades adscritas y vinculadas, e los sectores identificados por parte de estos Ministerios y sus entidades adscritas y vinculadas, con el objeto de mejorar la capacidad de MiPymes y unidades productivas para responder a las exigencias de empresas ancla y cadenas de valor locales, regionales y globales.</t>
  </si>
  <si>
    <t>3.11 Diseñar una estrategia, que incluya una hoja de ruta, para desarrollar y consolidar los encadenamientos productivos de la industria que soportará la reactivación y desarrollo de los modos ferroviario y fluvial e el país.</t>
  </si>
  <si>
    <t>3.17 Promover circuitos cortos de comercialización para el desarrollo y fortalecimiento de los encadenamientos productivos de las unidades de la economía popular.</t>
  </si>
  <si>
    <t>3.1 Asesorar técnicamente al distrito e el diseño de u programa para impulsar los procesos de innovación de las MiPymes.</t>
  </si>
  <si>
    <t>3.2 Asesorar técnicamente al distrito e el diseño de u programa para impulsar Emprendimientos de base científico-tecnológica y fortalecer los espacios que los promueve e los sectores de fitech, retailtech y healthtech, entre otros.</t>
  </si>
  <si>
    <t>SIIPO</t>
  </si>
  <si>
    <t>A.112 - Proyectos productivos de grupos étnicos fortalecidos mediante asistencia técnica para la comercialización en municipios PDET</t>
  </si>
  <si>
    <t>A.112P - Proyectos productivos de grupos étnicos fortalecidos mediante asistencia técnica para la comercialización en municipios PDET</t>
  </si>
  <si>
    <t>A.113 - Proyectos de participación en espacios comerciales, apoyados por el Ministerio de comercio, Industria y Turismo</t>
  </si>
  <si>
    <t>A.113P - Proyectos de participación en espacios comerciales, apoyados por el Ministerio de comercio, Industria y Turismo</t>
  </si>
  <si>
    <t>A.120 - Alianzas productivas y acuerdos comerciales implementados</t>
  </si>
  <si>
    <t>A.120P - Alianzas productivas y acuerdos comerciales implementados</t>
  </si>
  <si>
    <t>1.40 Definir una hoja de ruta para diseñar, socializar e implementar metodologías, materiales y contenidos para promover la educación económica y financiera para Mipymes.</t>
  </si>
  <si>
    <t>Variación promedio de la productividad de las empresas atendidas con programas de extensión tecnológica</t>
  </si>
  <si>
    <t>Sumatoria de los resultados de las variaciones de la productividad de (EA1)+(EA2)… ) / (Total de intervenciones en el marco de programas de extensión tecnológica) * 100
Donde :
EA=Empresa Atendida</t>
  </si>
  <si>
    <t>Dirección de Productividad y Competitividad</t>
  </si>
  <si>
    <t>Intervenciones realizadas a empresas en programas de extensionismo</t>
  </si>
  <si>
    <t xml:space="preserve">Sumatoria de intervenciones realizadas a empresas en programas de extensionismo </t>
  </si>
  <si>
    <t xml:space="preserve">Personas beneficiadas con asistencia técnica/acompañamiento productivo empresarial </t>
  </si>
  <si>
    <t xml:space="preserve">Sumatoria de personas beneficiadas con asistencia técnica/acompañamiento productivo empresarial </t>
  </si>
  <si>
    <t>Empresas atendidas y proyectos de cofinanciación en procesos de sostenibilidad y circularidad</t>
  </si>
  <si>
    <t>Sumatoria de empresas atendidas y proyectos de cofinanciación en procesos de sostenibilidad y circularidad</t>
  </si>
  <si>
    <t>Instancias territoriales con capacidades instaladas en instrumentos de política, programas y proyectos.</t>
  </si>
  <si>
    <t>Sumatoria de Instancias territoriales con capacidades instaladas en instrumentos de política, programas y proyectos.</t>
  </si>
  <si>
    <t>Aglomeraciones productivas (clústeres) asistidas</t>
  </si>
  <si>
    <t>Sumatoria de aglomeraciones productivas (clústeres) asistidos</t>
  </si>
  <si>
    <t>Departamentos apoyados en el proceso de identificación y priorización de las apuestas productivas</t>
  </si>
  <si>
    <t>Sumatoria de departamentos apoyados en el proceso de identificación y priorización de las apuestas productivas por medio de las Comisiones Regionales de Competitividad e Innovación.</t>
  </si>
  <si>
    <t>Empresas asistidas por medio de iniciativas clúster o aglomeraciones productivas</t>
  </si>
  <si>
    <t>Sumatoria  de aglomeraciones productivas (clústeres) asistidos</t>
  </si>
  <si>
    <t>Intervenciones focalizadas en territorios estratégicos para cierre de brechas</t>
  </si>
  <si>
    <t>Sumatoria de intervenciones focalizadas en territorios estratégicos para el cierre de brechas / Sumatoria de intervenciones realizadas en total * 100</t>
  </si>
  <si>
    <t>2.58 Implementar proyectos piloto de economía circular (ecodiseño, e con innovación) y/o simbiosis industrial e los sectores priorizados (Economía circular - Línea de acción 28).</t>
  </si>
  <si>
    <t>3.38 Ampliar el alcance de Fábricas de Productividad con base e el diseño del escalamiento del programa para que llegue a más empresas beneficiarias.</t>
  </si>
  <si>
    <t>3.53 Diseñar e implementar una estrategia que articule mecanismos para el desarrollo de proyectos regionales e iniciativas e economía circular del sector comercio, industria y turismo.</t>
  </si>
  <si>
    <t>1.5 Diseñar e implementar una estrategia que contribuya a la comercialización de Derechos de Propiedad Intelectual, con especial énfasis e los actores de la cadena de valor de las industrias creativas.</t>
  </si>
  <si>
    <t>1.12 Diseñar e implementar una estrategia que se apoye e los aprendizajes de los programas implementados por las entidades del sistema de PI y que esté encaminado a fortalecer los portafolios de propiedad industrial, vigilancia tecnológica, asesoría e procesos de negociación y estrategias de marketing de bienes protegidos por la Propiedad industrial de las entidades de Soporte al Ecosistema de innovación y Emprendimiento, para facilitar la conexión entre la oferta de servicios y la demanda por parte de las empresas.</t>
  </si>
  <si>
    <t>1.14 Diseñar y desarrollar una estrategia que facilite el desarrollo de espacios que permita visibilizar tecnologías disponibles con potencial de trasferencia, con el fi de contribuir a la comercialización de propiedad intelectual entre entidades del Estado y el sector privado</t>
  </si>
  <si>
    <t>1.15 Diseñar e implementar estrategias de orientación y visibilización de los productos alimentarios, agropecuarios y artesanales designados por denominaciones de origen, dirigidos a los consumidores, comercializadoras y miembros de la cadena productiva, utilizado como apoyo a la divulgación de estos productos la plataforma compra Lo nuestro de Colombia Productiva, entre otros.</t>
  </si>
  <si>
    <t>3.3 Estructurar u  programa orientado a favorecer el relacionamiento entre entidades generadoras de conocimiento y entidades de soporte con la demanda de servicios científicos y tecnológicos del sector empresarial, con base e los resultados y lecciones aprendidas del programa innpulsatec.</t>
  </si>
  <si>
    <t>2.1 Escalar , sofisticar y focalizar los programas de extensionismo tecnológico que ofrezca el gobierno Nacional al aparato productivo. El escalamiento del extensionismo deberá apuntar hacia incrementar el número de empresas atendidas a través de este tipo de intervenciones, contemplado, entre otros, la conjunción de fuetes de financiación y esfuerzos entre el orden Nacional, departamental y local. La sofisticación del extensionismo deberá apuntar a la revisión periódica de las líneas de servicio para adopción tecnológica, buscado, entre otros, el incremento gradual de líneas que facilite a las empresas la adopción de nuevas tecnologías "duras" de producción. La focalización del extensionismo deberá apuntar, entre otros, a la implementación de esfuerzos de difusión y relacionamiento para vincular empresas de los sectores priorizados por los departamentos para la internacionalización. Específicamente, e el caso del programa de Fábricas de Internacionalización se propondrá u piloto que permita evaluar la posibilidad de escalar el programa a nivel regional. Además, e materia de promoción de exportaciones, se buscará focalizar estos esfuerzos sobre los sectores priorizados por los departamentos.</t>
  </si>
  <si>
    <t>2.2 Crear e implementar una estrategia para que los sectores priorizados para la internacionalización tenga acceso verificable a nuevas tecnologías de producción, la cual considerará los siguientes aspectos: (i) identificación, priorización e inventario de las tecnologías necesarias para el fomento de los sectores priorizados por los departamentos; (ii) identificación de los lugares de orígenes de estas tecnologías; (iii) Identificación de los canales Nacionales e internacionales vigentes para Colombia por medio de los cuales puede lograrse la atracción y trasferencia de estas tecnologías a sectores productivos; (iv) plan de acción para activar los canales necesarios para atraer y trasferir estas tecnologías de la manera más consto eficiente para los departamentos; (v) propuesta de incentivos para la atracción y trasferencia de estas tecnologías utilizado incentivos tributarios y mediate regímenes especiales, como mínimo, de las zonas francas; (vi) identificación de los receptores que de manera óptima pueda atraer y trasferir esta tecnología a los sectores priorizados por los departamentos; (vii) establecimiento de lineamientos y recomendaciones para la definición de los compromisos e los acuerdos de trasferencia de tecnología; (viii) diseño de u mecanismo que incluya la cuádruple hélice (academia, empresa, estado y sociedad) para la implementación de los acuerdos de trasferencia de tecnología y el mecanismo de verificación de la trasferencia efectiva de tecnología al receptor y a los sectores priorizados por los departamentos.</t>
  </si>
  <si>
    <t>2.9 Diseñar e implementar una estrategia de cierre de las brechas de capital humano e los sectores priorizados por los departamentos para la internacionalización.</t>
  </si>
  <si>
    <t>2.12 Revisar y ajustar las zonas francas para la inserción e cadenas Globales de Valor. Esta revisión debe incluir elementos como el fortalecimiento de objetivos y beneficios para el país, institucionalidad, mecanismos de monitoreo y evaluación, y propuesta de beneficios adicionales, unidos a la trasferencia de tecnología comprobada.</t>
  </si>
  <si>
    <t>4.7 Diseñar e implementar u protocolo de publicación y actualización de oferta institucional e la Red Empresarial negocios naranja e compra lo nuestro, que involucre a las entidades miembros del CE y que permita la visibilización de iniciativas para mejorar la circulación de productos y servicios de la economía naranja.</t>
  </si>
  <si>
    <t>3.17 Diseñar e implementar una estrategia de divulgación de convocatorias e instrumentos existentes e procesos de trasferencia de conocimiento y tecnología con el sector empresarial, para fortalecer la participación de empresas de economía naranja.</t>
  </si>
  <si>
    <t>1.23 Formular una hoja de ruta para promover la producción y ensamble de vehículos con tecnologías de cero y/o bajas emisiones e el país, con énfasis e electromovilidad para los modos carretero, fluvial, férreo y marítimo, que incluya una evaluación de los incentivos vigentes, propuestas de ajuste y formulación de nuevos e caso de ser necesario.</t>
  </si>
  <si>
    <t>1.48 Diseñar u programa para fortalecer la Gestión y capacidad productiva de organizaciones de recicladores, a través de asistencia técnica y capital productivo.</t>
  </si>
  <si>
    <t>1.51 Desarrollar e implementar u portafolio de financiación dirigido a unidades productivas, especialmente MiPymes, que apoye proyectos de modernización del aparato productivo, sostenibilidad, economía circular, bioeconomía y/o gestión del cambio climático, así como planes y proyectos de internacionalización que fomente encadenamientos de exportación.</t>
  </si>
  <si>
    <t>2.3 Diseñar e implementar instrumentos que permita la diversificación y sofisticación de productos (bienes y servicios) y procesos, de las unidades productivas de los diferentes segmentos empresariales y de las apuestas por la reindustrialización.</t>
  </si>
  <si>
    <t>2.7 Asistir técnicamente a las comisiones Regionales de competitividad e innovación e articulación, identificación, formulación e implementación de proyectos, así como, a la búsqueda de soluciones a fallas o retos de la reindustrialización e los departamentos.</t>
  </si>
  <si>
    <t>2.16 Desarrollar programas y proyectos estratégicos de atención a unidades productivas e bioeconomía, gestión integral del cambio climático, negocios verdes y economía circular hacia el crecimiento verde y la reindustrialización sostenible.</t>
  </si>
  <si>
    <t>3.8 Desarrollar estrategias clúster y/o aglomeraciones productivas de diferentes territorios alineadas con las apuestas estratégicas, generado complementariedades productivas y sectoriales, mediate la estructuración, asistencia técnica y cofinanciación de proyectos para impulsar las apuestas productivas de los territorios.</t>
  </si>
  <si>
    <t>Nivel de control para las empresas atendidas con programas de calidad</t>
  </si>
  <si>
    <t xml:space="preserve">El Nivel de Control se calcula como la variación de la relación entre la sumatoria del número de procesos estandarizados y la sumatoria del número de procesos de cada empresa. Se multiplica por 100 para obtener el porcentaje.
</t>
  </si>
  <si>
    <t>Dirección de Regulación</t>
  </si>
  <si>
    <t>Empresas beneficiadas con el programa de Extensionismo en Calidad</t>
  </si>
  <si>
    <t>Sumatoria del número de empresas beneficiadas con el programa de Extensionismo en Calidad.</t>
  </si>
  <si>
    <t xml:space="preserve">Empresas beneficiadas con Calidad para la Internacionalización. </t>
  </si>
  <si>
    <t xml:space="preserve">Sumatoria del número de empresas seleccionadas para ser beneficiarias del programa Calidad para la Internacionalización.
</t>
  </si>
  <si>
    <t>Acciones implementadas para impactar indicadores de competitividad.</t>
  </si>
  <si>
    <t xml:space="preserve">Sumatoria del número de acciones implementadas para impactar indicadores de competitividad
</t>
  </si>
  <si>
    <t>Sustancias químicas de uso industrial registradas</t>
  </si>
  <si>
    <t xml:space="preserve">Sumatoria de sustancias químicas de uso industrial (hace referencia a toda transformación, formulación, consumo, almacenamiento, conservación, tratamiento, envasado, trasvasado, mezcla, producción de un artículo o cualquier otra utilización de una sustancia química o mezcla en la industria) registradas en el aplicativo web INSQUI. 
</t>
  </si>
  <si>
    <t xml:space="preserve">Eventos de difusión sobre registro y control de sustancias químicas industriales realizados
</t>
  </si>
  <si>
    <t xml:space="preserve">Sumatoria de eventos de difusión sobre registro y control de sustancias químicas industriales realizados
</t>
  </si>
  <si>
    <t>Programa de apoyo técnico a MiPymes, emprendimientos u otras unidades productivas  del sector Fito terapéutico ejecutado</t>
  </si>
  <si>
    <t>2.4 Formular e implementar u programa de trasferencia de conocimiento e infraestructura de la calidad para los actores del Subsistema Nacional de la Calidad (SICAL) y relacionados para los sectores priorizados por los departamentos para la internacionalización. Este programa deberá tener u enfoque e el desarrollo de u modelo de trasferencia de conocimiento e todos los componentes de la infraestructura de la calidad, esto es: (i) normalización, (ii) acreditación, (iii) metrología legal, (iv) científica e industrial, y  (v) evaluación de la conformidad. Esto con el fi de apoyar al sector productivo con potencial exportador.</t>
  </si>
  <si>
    <t>2.5 Realizar u diagnóstico para determinar la incidencia que tiene los insumos empleados e los bienes y servicios e la obtención de certificaciones de calidad de las empresas de los sectores priorizados por los departamentos para la internacionalización. El objetivo es poder determinar cuáles insumos so los que genera más crecimiento e las empresas y e sus exportaciones, y de esta manera guiar al tejido empresarial e cómo focalizar mejor sus esfuerzos e la obtención de certificaciones de calidad necesarias para exportar o para ser parte de cadenas de suministros de talla internacional e Colombia.</t>
  </si>
  <si>
    <t>2.7 Realizar evaluaciones ex post a regulaciones del orden Nacional que sea competencia del Ministerio de comercio, industria y Turismo que influya e la internacionalización y promoción de exportaciones, para generar recomendaciones de mejora regulatoria que permita hacer prevalecer el interés general para la internacionalización y promoción de exportaciones e sectores priorizados por los departamentos para la internacionalización. Para estas evaluaciones se tomará como referencia la guía metodológica para la implementación de la evaluación ex post de la regulación del DP.</t>
  </si>
  <si>
    <t>2.31 Diseñar e implementar u programa de normalización Nacional para la elaboración de normas técnicas Colombianas estratégicas para las apuestas productivas definidas e la política Nacional de reindustrialización, la cual incluye la difusión y socialización, a los sectores productivos que forme parte  de las referidas apuestas productivas. Las necesidades identificadas de normalización, será suministradas  por el Patrimonio Autónomo Colombia Productiva o quién haga sus veces.</t>
  </si>
  <si>
    <t>2.32 Diseñar y desarrollar una metodología para medir el uso de la infraestructura de la calidad e el proceso de reindustrialización del país que coordinará el Organismo Nacional de Acreditación de Colombia como integrante del Sistema Nacional de la Calidad.</t>
  </si>
  <si>
    <t>2.33 Ampliar el número de empresas beneficiadas del el programa de extensionismo, formación y cofinanciación e calidad (Calidad para la Reindustrialización) para sofisticar y diversificar la oferta itera y exportable del país.</t>
  </si>
  <si>
    <t>5.26 implementar acciones para la identificación y remoción de cuellos de botella e la implementación de las apuestas estratégicas de la política de reindustrialización.</t>
  </si>
  <si>
    <t xml:space="preserve">Visitantes no residentes </t>
  </si>
  <si>
    <t>Viceministerio de Turismo</t>
  </si>
  <si>
    <t>Despacho del Viceministerio de Turismo</t>
  </si>
  <si>
    <t>Personas ocupadas en actividades asociadas a turismo</t>
  </si>
  <si>
    <t>Unidades productivas de las poblaciones focalizadas, vinculados a la cadena de valor del sector</t>
  </si>
  <si>
    <t xml:space="preserve">Sumatoria acumulada de las unidades productivas de las poblaciones focalizadas en territorios de paz vinculadas a la cadena de valor ampliada del turismo. </t>
  </si>
  <si>
    <t>Estrategia "Turismo Para una Cultura de Paz" implementada en los Territorios Turísticos de Paz</t>
  </si>
  <si>
    <t xml:space="preserve">Avance porcentual de la implementación de la Estrategia de acuerdo con la sumatoria de la ponderación de cada hito cumplido. </t>
  </si>
  <si>
    <t>Proyectos estratégicos de infraestructura turística formulados</t>
  </si>
  <si>
    <t xml:space="preserve">Sumatoria de proyectos de infraestructura turística formulados
</t>
  </si>
  <si>
    <t>3.20 bridar asistencia técnica e procesos de recuperación y restauración de infraestructura e los municipios reconocidos como destinos turísticos culturales o e bienes de interés cultural y revisar la pertinencia de adelantar estos procesos.</t>
  </si>
  <si>
    <t>1.18 Realizar jornadas de sensibilización y capacitación e normatividad turística para la formalización, específicamente e Registro Nacional de Turismo y Tarjeta de Registro de Alojamiento.</t>
  </si>
  <si>
    <t>1.47 Realizar asistencias técnicas a entidades territoriales para la formulación de proyectos que mejore la infraestructura turística, con el objetivo de promover la conectividad aérea, terrestres y/o fluvial de los destinos.</t>
  </si>
  <si>
    <t>2.10 Apoyar la participación de prestadores de servicios de turismo de las diferentes regiones que cuete con oferta exportable, e los instrumentos de promoción turística internacional.</t>
  </si>
  <si>
    <t>Sistema Nacional de Información Turística fortalecido</t>
  </si>
  <si>
    <t>Avance porcentual de la implementación y fortalecimiento del Sistema Nacional de Información Turística de acuerdo con la ponderación de cada actividad.</t>
  </si>
  <si>
    <t>Dirección de Análisis Sectorial y Promoción</t>
  </si>
  <si>
    <t>Personas capacitadas o sensibilizadas en el desarrollo de la estrategia de Turismo Responsable en Colombia</t>
  </si>
  <si>
    <t xml:space="preserve">Sumatoria de personas sensibilizadas o capacitadas en la estrategia de turismo responsable
</t>
  </si>
  <si>
    <t xml:space="preserve">Actores de la cadena de valor del sector sensibilizadas en formalización, Registro Nacional de Turismo y Tarjeta de Registro de Alojamiento. </t>
  </si>
  <si>
    <t>Sumatoria de personas sensibilizadas en las temáticas de formalización, Registro Nacional de Turismo y Tarjeta de Registro de Alojamiento.</t>
  </si>
  <si>
    <t xml:space="preserve">Unidades productivas del sector turístico intervenidas mediante programas de desarrollo empresarial </t>
  </si>
  <si>
    <t xml:space="preserve">Sumatoria de unidades productivas de la cadena de valor del sector turismo intervenidas mediante programas de desarrollo empresarial 
</t>
  </si>
  <si>
    <t>Estrategia de mercadeo y promoción nacional e internacional del cuatrienio implementada</t>
  </si>
  <si>
    <t xml:space="preserve">Avance porcentual de la implementación de la estrategia. (Actividades realizadas para la implementación de la estrategia / Total actividades proyectadas para la implementación de la estrategia)*100
</t>
  </si>
  <si>
    <t>1.89 Incrementar la cobertura del programa Tarjeta joven, implementado por FONTUR, con el objetivo de consolidar una oferta turística accesible para los jóvenes.</t>
  </si>
  <si>
    <t>1.39 Apoyar la formalización de empresas de mujeres o de mujeres prestadoras de servicios turísticos, bajo u enfoque de género e el sector turismo.</t>
  </si>
  <si>
    <t>5.25 implementar la Estrategia de Turismo Responsable con acciones de prevención y erradicación de la Explotación Sexual comercial de niñas, niños y Adolescentes (ESCA) e contextos de viajes y turismo con u enfoque diferencial y de género.</t>
  </si>
  <si>
    <t>1.16 implementar acciones de formación y capacitación tales como becas, diplomados, curso, entre otros, e temáticas asociadas al sector turístico para actores vinculados a este sector.</t>
  </si>
  <si>
    <t xml:space="preserve">Personas beneficiadas a través del programa "Mi Primer Viaje". </t>
  </si>
  <si>
    <t>Sumatoria de personas beneficiadas a través del programa "Mi Primer Viaje"</t>
  </si>
  <si>
    <t>Dirección de Calidad y Desarrollo Sostenible del Turismo</t>
  </si>
  <si>
    <t>Personas beneficiadas a través de acciones de formación o capacitación en temáticas asociadas al sector turístico</t>
  </si>
  <si>
    <t>Sumatoria de personas formadas o capacitadas en turismo</t>
  </si>
  <si>
    <t xml:space="preserve">Mujeres  beneficiadas en procesos de formación o asistencia técnica en temas  fortalecimiento productivo para el turismo. </t>
  </si>
  <si>
    <t>Sistema Nacional de Turismo implementado</t>
  </si>
  <si>
    <t>Porcentaje de avance estimado segmentado por hitos anualmente que nos lleve a la creación e implementación del Sistema Nacional de Turismo al final de 2026</t>
  </si>
  <si>
    <t>Territorios del país vinculados a estrategias de desarrollo turístico.</t>
  </si>
  <si>
    <t>Sumatoria de territorios incluidos en los procesos de desarrollo turístico</t>
  </si>
  <si>
    <t>Destinos vinculados oficialmente a redes temáticas turísticas.</t>
  </si>
  <si>
    <t>Sumatoria de destinos vinculados oficialmente a redes temáticas turísticas</t>
  </si>
  <si>
    <t>Política de Turismo Sostenible implementada</t>
  </si>
  <si>
    <t xml:space="preserve">Proporción de avance anual de los programas establecidos para desarrollar la política de sostenibilidad del sector turismo en Colombia. </t>
  </si>
  <si>
    <t>Actores del sector turístico beneficiados por proyectos con enfoque de desarrollo sostenible del turismo</t>
  </si>
  <si>
    <t>Sumatoria de actores del sector turístico beneficiados por proyectos con enfoque de desarrollo sostenible del turismo</t>
  </si>
  <si>
    <t>Programa de compensación de huella de carbono en el turismo implementado</t>
  </si>
  <si>
    <t>Porcentaje de avance estimando anualmente de implementación del programa hasta final de 2026</t>
  </si>
  <si>
    <t>Iniciativas productivas turísticas de base comunitaria implementadas.</t>
  </si>
  <si>
    <t>Sumatoria del número de iniciativas productivas turísticas de base comunitaria implementadas</t>
  </si>
  <si>
    <t>Encuentros de cooperación horizontal entre actores del sector turístico realizados</t>
  </si>
  <si>
    <t>Sumatoria de encuentros de cooperación  horizontal (sur-sur) entre actores del sector turístico realizados</t>
  </si>
  <si>
    <t>Proyectos en ejecución para el desarrollo de las tipologías, productos y morfología del turismo</t>
  </si>
  <si>
    <t>Sumatoria del número de proyectos ejecutados</t>
  </si>
  <si>
    <t>5.4 Elaborar y poner e marcha de u plan de acción que incluya actividades e materia de competitividad, infraestructura y promoción turística para promover la llegada de cruceros expedicionarios al Pacífico colombiano.</t>
  </si>
  <si>
    <t>1.2 implementar proyectos estratégicos de turismo de naturaleza, e áreas de importancia ambiental estratégicas, dónde se aproveche sosteniblemente los recursos naturales y culturales.(Línea de acción 1).</t>
  </si>
  <si>
    <t>1.88 Aumentar el número de colegios Amigos del Turismo que promueva la cultura turística e los jóvenes, a través de la implementación de proyectos y de las orientaciones curriculares e turismo.</t>
  </si>
  <si>
    <t>1.65 Bridar capacitaciones a los jóvenes de manera virtual y/o presencial e temas relacionados con el turismo.</t>
  </si>
  <si>
    <t>3.4 Desarrollar una herramienta técnica (Cartilla, Circular, Manual, etc.) que bride lineamientos a las entidades territoriales para que incorpore mecanismos de monitoreo y reporte de riesgo de desastre e sus procesos de planificación turística.</t>
  </si>
  <si>
    <t>1.48 Definir estrategias para fomentar el acceso a oportunidades de capacitación e investigación y Emprendimiento para niñas, adolescentes y jóvenes.</t>
  </si>
  <si>
    <t>5.2 Impulsar las iniciativas empresariales de mujeres vinculadas a organizaciones comunitarias y pertenecientes a población víctima, desplazada o e proceso de reincorporación a través de los programas de turismo comunitario y turismo y paz.</t>
  </si>
  <si>
    <t>1.17 Diseñar e implementar u producto turístico de naturaleza e los departamentos de Antioquía, Córdoba, Sucre y Bolívar e la región de la Mojana.</t>
  </si>
  <si>
    <t>3.11 implementar procesos de asistencia técnica para fortalecer los Planes de Desarrollo Turístico e los Departamentos de Antioquía, Córdoba, Sucre y Bolívar para la promoción del Turismo de naturaleza e la región de la Mojana.</t>
  </si>
  <si>
    <t>2.6 Elaborar , actualizar y adoptar las normas técnicas de turismo que impulse la certificación de productos, procesos y servicios de las empresas asociadas a la cadena de valor del turismo, e normas técnicas que conduzca al cumplimiento de estándares internacionales, así como la obtención de las certificaciones internacionales respectivas.</t>
  </si>
  <si>
    <t>4.17 ofrecer programas de capacitación, asistencias técnicas y acompañamiento para impulsar las iniciativas empresariales o estrategias territoriales enfocadas e “Turismo cultural” como producto turístico, para diversificar la oferta turística del país y mejorar la especialización de esta tipología de turismo de alto valor.</t>
  </si>
  <si>
    <t>Sección</t>
  </si>
  <si>
    <t>Característica</t>
  </si>
  <si>
    <t>Variable</t>
  </si>
  <si>
    <t>Caracter</t>
  </si>
  <si>
    <t>Descripción</t>
  </si>
  <si>
    <t>Objetivos de Desarrollo Sostenible</t>
  </si>
  <si>
    <t>Relación con ODS</t>
  </si>
  <si>
    <t>Obligatorio</t>
  </si>
  <si>
    <t>Lista Desplegable, selección múltiple</t>
  </si>
  <si>
    <t>Es la alineación de la acción con un o más objetivos de desarrollo sostenible (ODS)</t>
  </si>
  <si>
    <t>Plan Nacional de Desarrollo</t>
  </si>
  <si>
    <t>Lista Desplegable</t>
  </si>
  <si>
    <t>Es la alineación de la acción con una transformación del Plan Nacional de Desarrollo (PND)</t>
  </si>
  <si>
    <t>Plan Estratégico Sectorial</t>
  </si>
  <si>
    <t>Es la alineación de la acción con los objetivos del Plan Estratégico Sectorial (PES)</t>
  </si>
  <si>
    <t>MIPG</t>
  </si>
  <si>
    <t>Es la alineación de la acción con una dimensión de Modelo Integrado de Planeación y Gestión (MIPG)</t>
  </si>
  <si>
    <t>Es la alineación de la acción con una política de Modelo Integrado de Planeación y Gestión (MIPG)</t>
  </si>
  <si>
    <t>MIO</t>
  </si>
  <si>
    <t>Es la clasificación de la acción dentro de uno de los tres tipos de procesos: estratégico, misional o de apoyo.</t>
  </si>
  <si>
    <t>Es la alineación de la acción con algunos de los procesos del Modelo Institucional de Operación</t>
  </si>
  <si>
    <t>No Aplica</t>
  </si>
  <si>
    <t>Es la identificación del instrumentos del cual se desprende la acción</t>
  </si>
  <si>
    <t>Texto</t>
  </si>
  <si>
    <t>Es la acción que se pretende llevar a cabo durante el 2015.</t>
  </si>
  <si>
    <t>Se debe identificar el nivel al que corresponde el indicador: 
- Indicador de resultado: el cual está orientado a alcanzar  una situación deseada, p.ej. tasa de cobertura neta en educación media.
- Indicador de producto: bienes o servicios que permitirán  alcanzar el resultado esperado, p.ej. Nuevos cupos en educación media asignado
- Indicador de gestión: actividades, procesos, procedimientos u operaciones mediante las cuales los insumos se  transforman en bienes o servicios concretos, p.ej. Convenios firmados con entes nacionales.</t>
  </si>
  <si>
    <t>Escriba la expresión matemática con la cual se calcula el indicador.</t>
  </si>
  <si>
    <t>Escriba el parámetro de referencia para determinar las magnitudes de medición del indicador.</t>
  </si>
  <si>
    <t>Línea Base</t>
  </si>
  <si>
    <t>General, depende de la unidad de medidad</t>
  </si>
  <si>
    <t>Indique el valor de la línea base, cuando aplique.</t>
  </si>
  <si>
    <t>Indique el año de la línea base, cuando aplique.</t>
  </si>
  <si>
    <t>Fuente</t>
  </si>
  <si>
    <t>Indique la fuente de información de la línea base, cuando aplique.</t>
  </si>
  <si>
    <t>Escriba los días que tarda la información para estar disponible después de cumplido el periodo de medición.</t>
  </si>
  <si>
    <t xml:space="preserve">La definición del tipo de acumulación permitirá realizar la lectura de los avances, delinear adecuadamente las líneas de base y determinar las metas para cada uno de los indicadores. Los principales tipos de acumulación se ilustran a continuación:
- Stock: Busca que se mantenga un resultado que se tiene a una fecha determinada (p.ej. Producción de crudo).
- Flujo: Los resultados de un año, no se acumulan con los del siguiente. En este caso, se brinda mayor importancia al avance que se obtenga en el último año del cuatrienio (p.ej. Exportaciones no minero-energéticas).
- Acumulado: Mide los avances de cada año de manera individual, pero al finalizar el periodo de gobierno se sumarán las intervenciones de todos los años. Las metas no incluyen el valor de la línea base (p.ej. Soluciones de vivienda entregadas).
- Capacidad: Centra su atención en la medición del avance entre el punto de partida (línea base) y el punto esperado de llegada (meta). Sí toma en cuenta la línea de base (p.ej. Red vial terciaria construida).
- Reducción: Busca que se disminuyan los valores en el tiempo (p. ej. Atentados terroristas).
- Reducción anual: Busca que se disminuyan los valores en el tiempo, aunque los avances se acumulan durante el año (p. ej. Solicitudes por resolver). </t>
  </si>
  <si>
    <t>Corresponde a la información descriptiva de las(s) evidencia(s) que se van a registrar para sustentar el avance en el cumplimiento de las metas. La evidencia puede ser del tipo documental (e.j. un informe o una lista de asistencia) o audiovisual (e..j grabación de una reunión)</t>
  </si>
  <si>
    <t xml:space="preserve">Fuentes de información </t>
  </si>
  <si>
    <t>Indique las entidades o sistemas de información encargados de la producción o suministro de la información que se utiliza para la construcción del indicador.</t>
  </si>
  <si>
    <t>Focalización</t>
  </si>
  <si>
    <t>Departamento(s)</t>
  </si>
  <si>
    <t>Seleccione el o los departamentos en los cuáles la acción va a ser ejecutada, cuando aplique.</t>
  </si>
  <si>
    <t>Seleccione el(los) municipios en los cuáles la acción va a ser ejecutada, cuando aplique.</t>
  </si>
  <si>
    <t>Poblacional-Diferencial</t>
  </si>
  <si>
    <t>Seleccione la población que va a ser beneficiada parcial o totalmente, cuando aplique.</t>
  </si>
  <si>
    <t>Responsable del Reporte</t>
  </si>
  <si>
    <t>Entidad</t>
  </si>
  <si>
    <t>Se debe seleccionar el nombre de la persona responsable de reportar la información de avance de este indicador en los términos presentados en la ficha técnica.</t>
  </si>
  <si>
    <t>Se debe seleccionar la dependencia a la que se encuentra adscrita la persona responsable de reportar la información de avance de este indicador en los términos presentados en la ficha técnica.</t>
  </si>
  <si>
    <t>Se debe registrar el nombre completo de la persona responsable de reportar la información de avance de este indicador en los términos presentados en la ficha técnica.</t>
  </si>
  <si>
    <t>Se debe registrar el correo electrónico de la persona responsable de reportar la información de avance de este indicador en los términos presentados en la ficha técnica.</t>
  </si>
  <si>
    <t>Responsable OAPS</t>
  </si>
  <si>
    <t xml:space="preserve">Se debe escribir el nombre de la persona responsable de revisar la información de avance de este indicador en los términos presentados en la ficha técnica. </t>
  </si>
  <si>
    <t xml:space="preserve">Se debe el correo de la persona responsable de revisar la información de avance de este indicador en los términos presentados en la ficha técnica. </t>
  </si>
  <si>
    <t>Cantidad programada o valor objetivo que espera alcanzar el indicador en un periodo específico (año). Indique la meta del indicador, sólo en términos numéricos (porcentajes o valores absolutos), de acuerdo con el tipo de acumulación.</t>
  </si>
  <si>
    <t>ALINEACIÓN PRESUPUESTAL</t>
  </si>
  <si>
    <t>Nombre del Proyecto</t>
  </si>
  <si>
    <t>Seleccione el nombre BPIN del proyecto de inversión que financia la acción</t>
  </si>
  <si>
    <t>BPIN</t>
  </si>
  <si>
    <t>Es un código que sirve como identificador único de los proyectos de inversión. Seleccione el código BPIN del proyecto de inversión que financia la acción</t>
  </si>
  <si>
    <t>Objetivo Específico</t>
  </si>
  <si>
    <t>Seleccione el objetivo específico del proyecto de inversión que financia la acción</t>
  </si>
  <si>
    <t>Seleccione el producto dentro del objetivo específico del proyecto de inversión que financia la acción</t>
  </si>
  <si>
    <t>Actividad</t>
  </si>
  <si>
    <t>Seleccione la actividad dentro del producto del proyecto de inversión que financia la acción</t>
  </si>
  <si>
    <t>Costo Total</t>
  </si>
  <si>
    <t>Pesos</t>
  </si>
  <si>
    <t>Indique el costo total de la acción en millones de pesos, es decir los recursos necesarios para implementar la acción. Totalice los costos por acción y por vigencia. No se deben diligenciar celdas con valores cero. En los casos en los que no pueda determinar los costos, deje la celda vacía.</t>
  </si>
  <si>
    <t>Destinación</t>
  </si>
  <si>
    <t>Seleccione la destinación de los recursos, puede ser de dos tipos:
1. Transferencias
2. Provisión de Bienes y Servicios</t>
  </si>
  <si>
    <t>Recursos 1</t>
  </si>
  <si>
    <t>Indique el costo total de la acción en millones de pesos para la primera fuente de recursos, es decir los recursos necesarios para implementar la acción. Totalice los costos por acción y por vigencia. No se deben diligenciar celdas con valores cero. En los casos en los que no pueda determinar los costos, deje la celda vacía.</t>
  </si>
  <si>
    <t>Fuente 1</t>
  </si>
  <si>
    <t>Indique la fuente de los recursos que financian las actividades necesarias para el cumplimiento de las metas. Pueden ser de los siguientes tipos:
1. Presupuesto General de la Nación (PGN) Funcionamiento.
2. Presupuesto General de la Nación (PGN) Inversión.
3. Recursos propios de la entidad.
4. Recursos de Cooperación Internacional.</t>
  </si>
  <si>
    <t>Recursos  2</t>
  </si>
  <si>
    <t>Optativo</t>
  </si>
  <si>
    <t>Fuente 2</t>
  </si>
  <si>
    <t>Indique la fuente de los recursos que financian las actividades necesarias para el cumplimiento de las metas. Pueden ser de los siguientes tipos:
1. Presupuesto General de la Nación (PGN) Funcionamiento.
2. Presupuesto General de la Nación (PGN) Inversión.
3. Recursos propios de la entidad.
4. Recursos de Cooperación Internacional.
5. Sistema General de Regalías
6. Otros.</t>
  </si>
  <si>
    <t>Recursos  3</t>
  </si>
  <si>
    <t>Fuente 3</t>
  </si>
  <si>
    <t>ODS</t>
  </si>
  <si>
    <t>Trasformación</t>
  </si>
  <si>
    <t>Objetivos</t>
  </si>
  <si>
    <t>Dimensiones</t>
  </si>
  <si>
    <t>Políticas</t>
  </si>
  <si>
    <t>Procesos</t>
  </si>
  <si>
    <t>Entidad o Patrimonio</t>
  </si>
  <si>
    <t>Destiación</t>
  </si>
  <si>
    <t>Fin de la pobreza</t>
  </si>
  <si>
    <t>1. Ordenamiento del territorio alrededor del agua y justicia ambiental</t>
  </si>
  <si>
    <t>Racionalización de Trámites</t>
  </si>
  <si>
    <t>Olga Liliana Sánchez Fúquene</t>
  </si>
  <si>
    <t>osanchez@mincit.gov.co</t>
  </si>
  <si>
    <t>Transferencias</t>
  </si>
  <si>
    <t>Funcionamiento</t>
  </si>
  <si>
    <t>Hambre cero</t>
  </si>
  <si>
    <t>2. Seguridad humana y justicia social</t>
  </si>
  <si>
    <t>Defensa Jurídica</t>
  </si>
  <si>
    <t>Facilitación del Comercio y Defensa Comercial</t>
  </si>
  <si>
    <t>Bienes y Servicios</t>
  </si>
  <si>
    <t>Inversión</t>
  </si>
  <si>
    <t>Salud y bienestar</t>
  </si>
  <si>
    <t>3. Derecho humano a la alimentación</t>
  </si>
  <si>
    <t>3. Turismo Sostenible e Incluyente</t>
  </si>
  <si>
    <t>René Adolfo Sandoval Ramírez</t>
  </si>
  <si>
    <t>rsandoval@mincit.gov.co</t>
  </si>
  <si>
    <t>Educación de calidad</t>
  </si>
  <si>
    <t>Información y Comunicación</t>
  </si>
  <si>
    <t>Fortalecimiento organizacional y simplificación de procesos</t>
  </si>
  <si>
    <t>Fortalecimiento de la Competitividad y Promoción del Turismo</t>
  </si>
  <si>
    <t>iNNpulsa</t>
  </si>
  <si>
    <t>Juan David Bedoya Rodroguez</t>
  </si>
  <si>
    <t>jbedoyar@mincit.gov.co</t>
  </si>
  <si>
    <t>Igualdad de género</t>
  </si>
  <si>
    <t>Control Interno</t>
  </si>
  <si>
    <t>Gestión documental</t>
  </si>
  <si>
    <t>FONTUR</t>
  </si>
  <si>
    <t>Alexandra Ramírez Torres</t>
  </si>
  <si>
    <t>aramirezt@mincit.gov.co</t>
  </si>
  <si>
    <t>Agua limpia y saneamiento</t>
  </si>
  <si>
    <t>6. Paz total e integral</t>
  </si>
  <si>
    <t>Evaluación y Resultados</t>
  </si>
  <si>
    <t>Gestión del conocimiento y la innovación</t>
  </si>
  <si>
    <t>Danisa Bencic</t>
  </si>
  <si>
    <t>dbencic@mincit.gov.co</t>
  </si>
  <si>
    <t>Energía asequible y no contaminante</t>
  </si>
  <si>
    <t>7. Actores Diferenciales para el Cambio</t>
  </si>
  <si>
    <t>Gestión del Conocimiento</t>
  </si>
  <si>
    <t>Relacionamiento con la Ciudadanía</t>
  </si>
  <si>
    <t xml:space="preserve">8. Estabilidad macroeconómica	</t>
  </si>
  <si>
    <t>Servicio al Ciudadano</t>
  </si>
  <si>
    <t>Gestión TI</t>
  </si>
  <si>
    <t>Gobierno Digital</t>
  </si>
  <si>
    <t>Gestión de Recursos Financieros</t>
  </si>
  <si>
    <t>Gestión de Recursos Físicos</t>
  </si>
  <si>
    <t>Ciudades y comunidades sostenibles</t>
  </si>
  <si>
    <t>Integridad</t>
  </si>
  <si>
    <t>Adquisición de Bienes y Servicios</t>
  </si>
  <si>
    <t>Participación Ciudadana en la Gestión Pública</t>
  </si>
  <si>
    <t>Acción por el clima</t>
  </si>
  <si>
    <t>Seguridad Digital</t>
  </si>
  <si>
    <t>Vida submarina</t>
  </si>
  <si>
    <t>Vida de ecosistemas terrestres</t>
  </si>
  <si>
    <t>Planeación Institucional</t>
  </si>
  <si>
    <t>Alianzas para lograr los objetivos</t>
  </si>
  <si>
    <t>Transparencia, acceso a la información pública y lucha contra la corrupción</t>
  </si>
  <si>
    <t>Gestión de la información estadística</t>
  </si>
  <si>
    <t>Compras y Contratación Pública</t>
  </si>
  <si>
    <t>Mensual</t>
  </si>
  <si>
    <t>Semestral</t>
  </si>
  <si>
    <t>Trimestral</t>
  </si>
  <si>
    <t>Periodicidad de la medición</t>
  </si>
  <si>
    <t>Consulta del reporte</t>
  </si>
  <si>
    <t>https://www.mincit.gov.co/ministerio/planeacion/indicadores-sectoriales</t>
  </si>
  <si>
    <t>https://sinergia.dnp.gov.co/pnd</t>
  </si>
  <si>
    <t>https://sisconpes.dnp.gov.co/SisCONPESWeb//AccesoPublico/AvencesPorSector</t>
  </si>
  <si>
    <t>https://siipo.dnp.gov.co/inicio</t>
  </si>
  <si>
    <t>Sumatoria del número de inversionistas extranjeros que vinculen como proveedores a emprendimientos destacados.</t>
  </si>
  <si>
    <t>Sumatoria del número de Instancias internacionales de participación del gobierno nacional en política de género.</t>
  </si>
  <si>
    <t>Sumatoria en el porcentaje de avance en el diseño y la implementación de la estrategia para promover el flujo de extranjeros al país que permita la adopción y adaptación de nuevas tecnologías.
Hito 1: Documento con el diseño de la estrategia y un plan de trabajo (que cuente con: diseño de incentivos monetarios y no monetarios para la migración=7,5%; promoción de pasantías empresariales=7,5%; norma en materia de visas para la internacionalización=7,5%; perfiles y cantidad de profesionales=7,5%)=30%.
Hito 2: Informe que contenga el proceso de socialización de la estrategia=10%.
Hito 3: Informe 1 de seguimiento a la implementación de la estrategia=30%.
Hito 4: Informe 2 de seguimiento a la implementación de la estrategia=30%.</t>
  </si>
  <si>
    <t>Sumatoria en el porcentaje de avance en el diseño y la implementación de la estrategia para el aprovechamiento de la diáspora colombiana.
Hito 1: Directorio de la diáspora para la productividad=7,5%. [Cancillería; Mincomercio-INNpulsa; ProColombia]
Hito 2: Sistematización del directorio de la diáspora para la productividad=7,5%. [Mincomercio]
Hito 3: Manual de funciones=7,5%. [Mincomercio]
Hito 4: Documento con la estrategia para el aprovechamiento del directorio y el manual=7,5%.
Hito 5: Informe que contenga el proceso de socialización de la estrategia=10%.
Hito 6: Informe 1 de seguimiento a la implementación de la estrategia =30%.
Hito 7: Informe 2 de seguimiento a la implementación de la estrategia =30%.</t>
  </si>
  <si>
    <t>Sumatoria del porcentaje de avance en la priorización los sectores para la implementación de la estrategia de internacionalización en las regiones.
Hito 1: Diseñar y socializar un procedimiento para orientar a las Mesas de Internacionalización Departamental (MID) en la selección de tres sectores priorizados para la internacionalización teniendo en cuenta las iniciativas clúster (diseño=7,5% y socialización 7,5%)=15%.
Hito 2: Número de departamentos que cuentan con mínimo tres sectores priorizados para la internacionalización (No. departamentos con mínimo tres sectores priorizados/Número total de departamentos [32])=15%.
Hito 3: Desarrollar convocatoria para la creación y/o fortalecimiento de iniciativas clúster en materia de internacionalización =20%
Hito 4: Mapeo y socialización de la oferta nacional sobre los sectores priorizados por los departamentos (mapeo 10% y socialización 10%)=20%
Hito 5: Diseñar un mecanismo de evaluación a través del cual las MID evaluarán de manera semestral su nivel de satisfacción en relación con la atención y oferta del nivel nacional=10%.
Hito 6: Informe semestral de la implementación del mecanismo de evaluación (8 informes, cada uno pesa 5%)=20%.</t>
  </si>
  <si>
    <t>Sumatoria del porcentaje de avance en el diseño e implementación de un programa de apoyo para la distribución y comercialización en el exterior de PyMes para los sectores priorizados por los departamentos en las mesas de internacionalización.
Hito 1: Documento con el diseño del programa=30%.
Hito 2: Informe que de cuenta del proceso de socialización del programa=10%.
Hito 3: Diseño del piloto en los tres sectores priorizados de manera coincidente por el mayor número de departamentos=20%.
Hito 4: Informe con resultados y recomendaciones del desarrollo del piloto en el hito 3=10%.
Hito 5: Informe de resultados del escalamiento del programa a 3 sectores adicionales cada año con la implementación de las recomendaciones del hito 4 (3 informes, cada uno con 3 sectores adicionales y con un peso individual de 10%)=30%.</t>
  </si>
  <si>
    <t>producto</t>
  </si>
  <si>
    <t>Sumatoria del porcentaje de avance en el estudio sobre la viabilidad de implementar en el país una estructura institucional especializada y moderna en trade finance.
Hito 1: Diseño de metodología y plan de trabajo del estudio=25%.
Hito 2: Diagnóstico y benchmark en materia institucional sobre trade finance=25%.
Hito 3: Informe de resultados y recomendaciones del estudio para determinar la viabilidad de crear una institucionalidad especializada en trade finance=25%.
Hito 4: Plan de trabajo para la implementación de las recomendaciones=25%.</t>
  </si>
  <si>
    <t xml:space="preserve">
Sumatoria del porcentaje de avance en la construcción y publicación del índice de internacionalización departamental.
Hito 1: Metodología y variables para construir el índice de internacionalización departamental acorde con las diferentes dimensiones de la internacionalización identificadas por la Misión de Internacionalización=13%.
Hito 2: Informe del proceso de socialización de la propuesta con los departamentos y actores relevantes para validar las variables y realizar los ajustes pertinentes=27%.
Hito 3: Publicación anual del índice de internacionalización departamental (6 publicaciones, cada una pesa 10%)=60%.
Nota: El valor de línea de base corresponde al cumplimiento del hito 1.</t>
  </si>
  <si>
    <t>Sumatoria del porcentaje de avance en el diseño e implementación de una estrategia de internacionalización orientada a fortalecer la exportación de productos y servicios del sector defensa:
Hito 1: Construcción con información entregada por las empresas del sector, de un documento de la oferta del sector defensa para su internacionalización =10%.
Hito 2: Identificar la potencialidad de exportación de los productos del sector defensa, elaborar un documento que identifique los mercados potenciales de esos productos, condiciones de acceso y oportunidades de negocios = 5%.
Hito 3: Diseñar un documento con la estrategia de internacionalización del sector defensa que incluya como mínimo responsables, líneas de acción (capacitación, entre otros), articulación de las entidades involucradas, aspectos normativos e indicadores para el desarrollo de la estrategia = 20%.
Hito 4: Socialización y publicación del documento final de la estrategia con las entidades y partes involucradas = 5%.
Hito 5: Implementación e informes de seguimiento de la estrategia = 60%.</t>
  </si>
  <si>
    <t>Sumatoria de porcentaje de avance de realización de mesas en materia de Plan Vallejo con los sectores priorizados en las mesas de internacionalización departamentales y brindar los mecanismos para que a través de extensionismo del sector comercio, las empresas puedan acoger el instrumento.
Hito 1: Diseño de la metodología para la definición de plan de trabajo para la realización de las mesas en materia del Plan Vallejo=20%.
Hito 2: Informes semestrales de seguimiento a la ejecución de las mesas en materia del Plan Vallejo con los sectores priorizados en las mesas de internacionalización departamentales en donde se brinden mecanismos para acoger el instrumento (8 informes, cada uno pesa 10%)=80%.</t>
  </si>
  <si>
    <t>Sumatoria del porcentaje de avance del desarrollo de un programa  de facilitación del comercio, con los sectores priorizados en las mesas de internacionalización departamentales.
Hito 1: Documento con la estructura del programa=20%.
Hito 2: Informe semestral que de cuenta del sector seleccionado y del seguimiento a la implementación del programa (8 informes, cada uno pesa 7,5%)=60%.
Hito 3: Evaluación de resultados de la implementación del programa con recomendaciones para su ajuste, si aplica=20%.</t>
  </si>
  <si>
    <t>Sumatoria del porcentaje de avance en  el desarrollo de una estrategia para impulsar los servicios profesionales en las cadenas globales de valor.
Hito 1: Diagnóstico de la prestación de servicios colombianos en las cadenas globales de valor, con énfasis en oportunidades crecientes como la telemigración, trabajo remoto internacional, plataformas digitales (marketplaces) para servicios profesionales. (Marco legal, estadísticas, oportunidades, barreras, oportunidades) = 30%.
Hito 2: Diseño de la estrategia para impulsar los servicios profesionales en las cadenas globales de valor (Estrategia con objetivos/actividades/presupuesto)= 30%.
Hito 3: Informes semestrales de seguimiento de la implementación de la estrategia (dos informes, cada uno pesa 10%)=20%.
Hito 4: Informe con la medición del resultado y la formulación de recomendaciones de la implementación de la estrategia para impulsar los servicios profesionales en las cadenas globales de valor=20%.</t>
  </si>
  <si>
    <t>Sumatoria en el porcentaje de avance en el desarrollo del plan para facilitar la ejecución de los proyectos estratégicos:
Hito 1: Documento diagnostico de las capacidades y actores involucrados en la atracción de inversión extranjera y proyecto productivos en las apuestas de la política de reindustrialización en cada región= 35%.
Hito 2: Documento con el plan  para facilitar la ejecución de proyectos estratégicos a través de las Agencias de Promoción Regional de Inversiones (APRIs) y Cámaras Binacionales relacionados con las apuestas de la política de la reindustrialización= 35%.
Hito 3: Seguimiento de casos y proyectos estratégicos reportados por las  Agencias de Promoción Regional de Inversiones (APRIs) y Cámaras Binacionales para coordinación con las entidades del orden nacional (Los informes irán desde 2026 hasta 2030 y cada uno tendrá un peso de 6%)=30%.</t>
  </si>
  <si>
    <t>Sumatoria de sectores atendidos con asistencia técnica para establecer planes de negocios para laboratorios</t>
  </si>
  <si>
    <t>Sumatoria del porcentaje de avance del diseño e implementación del producto turístico de naturaleza en los Departamentos de Antioquia, Córdoba, Sucre y Bolivar en la región de La Mojana
Hito 1. Documento diagnóstico de los municipios que comprende la región de la Mojana [2023-I]=20%.
Hito 2. Matriz de impactos ambientales, sociales y económicos asociados a las actividades turísticas identificadas de los municipios que conforman la región de la Mojana [2023-II]=20%.
Hito 3. Documento de conceptualización de los productos turísticos identificados alrededor de la región de la Mojana [2024-I]=20%.
Hito 4. Plan de acción para la implementación de los productos turísticos identificados en la región de la Mojana [2024-II]=20%.
Hito 5. Reporte de seguimiento del plan de acción para la implementación de los productos turísticos identificados en el hito 4 [2025]=20%.</t>
  </si>
  <si>
    <t>Sumatoria del porcentaje de avance en el desarrollo del portafolio de financiación dirigido a promover la innovación
Hito 1: Diseño del portafolio=40%.
Hito 2: Lanzamiento y divulgación del portafolio=40%.
Hito 3: Evaluación de colocación del portafolio=20%.</t>
  </si>
  <si>
    <t>(Sumatoria comunicaciones electrónicas enviadas a las empresas que no renovaron el registro mercantil durante el primer trimestre del año / Sumatoria empresas que no renovaron el registro mercantil durante el primer trimestre del año)x100
Nota: En los reportes de avance se debe especificar claramente los valores del numerador y denominador.</t>
  </si>
  <si>
    <t xml:space="preserve">Sumatoria de pequeñas y medianas empresas atendidas con el instrumento de cofinanciación </t>
  </si>
  <si>
    <t>Sumatoria del porcentaje de avance en el diseño e implementación de un programa de formalización y crecimiento empresarial a partir de experiencias exitosas de programas de esta naturaleza.
Hito 1. Análisis comparativo de los diferentes programas de formalización y crecimiento empresarial existentes y la evidencia de su eficacia y eficiencia=15%.
Hito 2. Diseño del programa de formalización y crecimiento empresarial para Colombia=15%.
Hito 3. Indicadores de seguimiento y resultado del programa en sus años de intervención desarrollados=15%.
Hito 4. Implementación del programa de formalización y crecimiento empresarial para Colombia=55%.</t>
  </si>
  <si>
    <t>Porcentaje de avance en la expansión de la VUE en todo el territorio nacional.
Hito 1: Incorporación de cuatro ciudades (Armenia, Manizales, Pereira, Valledupar) a la plataforma y más servicios para el empresario=20%.
Hito 2: Incorporación de seis ciudades a la plataforma y más servicios para el empresario=20%.
Hito 3: Expansión de la VUE en todo el territorio nacional (operación en todas las cámaras de comercio del país)=40%
Hito 4: Estabilización y mejora de los servicios de la VUE  en todo el territorio nacional=20%.
La forma de cálculo para el hito 3 es (Número de cámaras de comercio que cuentan con VUE/Número de cámaras de comercio en el país)x100</t>
  </si>
  <si>
    <t>Sumatoria del porcentaje de avance en el establecimiento de los ejes de trabajo e indicadores que orienten la inversión de los recursos públicos que reciben, administran y destinan las cámaras de comercio a programas, planes y proyectos de desarrollo empresarial.
Hito 1: Definición de los ejes de trabajo e indicadores=100%.</t>
  </si>
  <si>
    <t>Sumatoria del Porcentaje de avance en el  establecimiento de un Observatorio para el  Emprendimiento y la Microempresa (Sitio web y espacio(s) de atención físico) con documentos, informes e informes analíticos a partir de la información compilada y generada
Hito 1. Documento con caracterización y diagnóstico de los principales indicadores necesarios en materia de emprendimiento al igual que la  información requerida - disponible y plan de acción para el establecimiento del Observatorio para el emprendimiento y la microempresa=25%.
Hito 2. Informe de seguimiento  con los indicadores y productos que se van a medir/seguir a través del Observatorio indicando método de cálculo y línea base=20%.
Hito 3. Informe de seguimiento con las primeras mediciones de los indicadores propuestos, análisis y otros documentos de interés a partir de los resultados obtenidos=20%. 
Hito 4. Sitio web/sistema de información  en el que se publicará la información disponible, indicadores, análisis de resultados y otros documentos de interés en relación al Emprendimiento y la Microempresa=35%.</t>
  </si>
  <si>
    <t>Sumatoria del porcentaje de avance en el diseño e implementación de los mecanismos y estrategias de integración  de sistemas productivos locales
Hito 1. Caracterización de las necesidades de la población objetivo en términos de asociatividad y cooperativismo=25%.
Hito 2. Formulación e implementación de programas y planes que promuevan la asociatividad y la economía colaborativa=55%.
Hito 3. Seguimiento y oportunidades de mejora de los planes y programas propuestos para la promoción de la asociatividad=20%.</t>
  </si>
  <si>
    <t>Sumatoria del porcentaje de avance en los programas ofertados a través de plataformas físicas y virtuales
Hito 1. Caracterización de la población objetivo y definir los espacios físicos y plataformas virtuales a través de los cuales se realizará la oferta=30%.
Hito 2. Formulación de estrategias para el fortalecimiento y uso de las plataformas/espacios definidos=50%.
Hito 3. Seguimiento y oportunidades de mejora en los canales establecidos=20%.</t>
  </si>
  <si>
    <t>Sumatoria del número de mujeres víctimas vinculadas a instrumentos para el fortalecimiento de emprendimientos inclusivos  o la comercialización de sus productos.</t>
  </si>
  <si>
    <t>Número de mujeres víctimas atendidas con el apoyo al emprendimiento con iniciativas de negocio.</t>
  </si>
  <si>
    <t>(Número de Programas dirigidos a MiPymes en los que se promueve la participación de  emprendimientos de la economía solidaria / Número de Programas dirigidos a MiPymes) x 100</t>
  </si>
  <si>
    <t>Sumatoria del número de empresas de mujeres asistidas técnicamente con el programa de apoyo a la formalización empresarial.</t>
  </si>
  <si>
    <t>Sumatoria en el porcentaje de avance en el escalamiento de los esfuerzos en materia de encadenamientos productivos con énfasis en internacionalización entre MiPymes y empresas ancla en los sectores priorizados por los departamentos.
Hito 1: Documento con la revisión de los esfuerzos para la promoción de encadenamientos productivos=15%.
Hito 2: Documento con el diseño de un plan de trabajo para el escalamiento de los encadenamientos productivos en los sectores priorizados por los departamentos para la internacionalización=15%.
Hito 3: Informe semestral de seguimiento de la implementación del plan de trabajo (6 informes, cada uno pesa 10%) [2025 a 2027]=60%.
Hito 4: Reporte de resultados y recomendaciones de ajuste de la implementación del plan de trabajo=10%.</t>
  </si>
  <si>
    <t>Sumatoria del porcentaje de avance de la implementación de las rutas de emprendimiento a nivel nacional para promover y fortalecer emprendimientos liderados por población migrante venezolana con enfoque diferencial
Hito 1. Construcción de las rutas de emprendimiento en todo el país para fortalecer emprendimientos liderados por población migrante, retornada y comunidad de acogida (2023) =55%
Hito 2. Elaboración de documento anual que de cuenta del seguimiento a los avances y brechas en la implementación de las acciones (para los años 2023 a 2025,con un peso de 15% cada uno) =45%</t>
  </si>
  <si>
    <t>Sumatoria del porcentaje de avance del programa de financiación colaborativa para las empresas de los sectores relacionados con las apuestas estratégicas de la política de reindustrialización.
Hito 1. Documento del diseño del programa. =25%
Hito 2. Implementación del programa de financiación colaborativa.=50%
Hito 3. Documento de evidencia del resultado del programa.=25%</t>
  </si>
  <si>
    <t>Sumatoria de  personas, unidades productivas micros y pequeñas empresas beneficiadas de instrumentos de fortalecimiento y aceleración para emprendimientos innovadores y de base científica y tecnológica en los sectores de las cuatro apuestas definidas en la política de reindustrialización.</t>
  </si>
  <si>
    <t>Sumatoria de número de beneficiarios de instrumentos de fortalecimiento y aceleración para emprendimientos innovadores y de base científica y tecnológica en los sectores de las cuatro apuestas definidas en la política de reindustrialización.</t>
  </si>
  <si>
    <t>Sumatoria del porcentaje de avance en la financiación e implementación de un programa para emprendimientos de organizaciones de productores y organizaciones campesinas, en la cadena de valor del sector agroindustrial:
Hito 1. Documento de la propuesta del programa presentado al Ministerio de Agricultura y Desarrollo Rural y sus entidades adscritas y vinculadas para la financiación del programa=15%.
Hito 2.  Documento que evidencie la financiación del programa para su implementación por parte del Ministerio de Agricultura y sus entidades adscritas y vinculadas resultado de mesas técnicas=15%.
Hito 3. Alistamiento conjunto entre las entidades participantes para la ejecución de la acción=20%.
Hito 4. Implementación del programa para emprendimientos de organizaciones de productores y organizaciones campesinas, en la cadena de valor del sector agroindustria=50%.</t>
  </si>
  <si>
    <t>Sumatoria del porcentaje de avance en el diseño e implementación de un programa de emprendimientos para la economía popular y microempresas, orientado al fomento y desarrollo de unidades productivas sostenibles:
Hito 1: Documento con el diseño de un programa de emprendimiento para unidades productivas de la economía popular y microempresas. =30%. 
Hito 2: Informes de Implementación del programa de emprendimiento para unidades productivas de la economía popular y microempresas=50%. 
Hito 3: Informe final de seguimiento a la implementación de del programa de emprendimiento para unidades productivas de la economía popular y microempresas=20%.</t>
  </si>
  <si>
    <t>Sumatoria de empresas atendidas con servicios de emparejamiento y asistencia técnica a través de la estrategia EnCadena</t>
  </si>
  <si>
    <t>Sumatoria del porcentaje de avance en la financiación e implementación de una estrategia de cadenas de valor por la transición energética justa:
Hito 1: Documento con propuesta presentada al Ministerio de Minas y Energía, y sus entidades adscritas y vinculadas, para la financiación de la estrategia = 15%.
Hito 2:  Documento que evidencie la financiación de la estrategia para su implementación por parte del Ministerio de Minas y Energía, y sus entidades adscritas y vinculadas, resultado de las mesas técnicas sostenidas = 15%.
Hito 3: Definición conjunta entre las entidades participantes del instrumento que permita dar cumplimiento a la acción, el cual incluirá asistencia técnica en ejes especializados según los sectores priorizados = 20%.
Hito 4: Implementación de la estrategia para mejorar la capacidad de MiPymes y unidades productivas para responder a las exigencias de empresas ancla y cadenas de valor locales, regionales y globales = 50%.</t>
  </si>
  <si>
    <t>Sumatoria en el porcentaje de avance en el diseño de la estrategia para desarrollar y consolidar los encadenamientos productivos de la industria que soportará la reactivación y desarrollo de los modos ferroviario y fluvial en el país:
Hitos 1: Diagnóstico de los encadenamientos de la industria ferroviaria y fluvial en el país, que incluya un análisis de experiencias internacionales=30%.
Hitos 2: Identificación de cuellos de botella y barreras en materia regulatoria, tributaria y de desarrollo productivo de los sectores relacionados con los encadenamientos=30%.
Hitos 3: Instrumentos que componen la  estrategia donde se incluya al menos:   hoja de ruta, plazos, actores, identificación de posibles fuentes de financiación e incentivos, y acciones para promover y consolidar la industria ferroviaria y fluvial en el país. Esta estrategia debe estar enmarcada en los principios de la política de reindustrialización y apoyar el portafolio de proyectos del Gobierno nacional para el desarrollo de los dos modos de transporte=40%.</t>
  </si>
  <si>
    <t>Sumatoria en el número de unidades productivas asistidas con programas o instrumentos de circuitos cortos de comercialización</t>
  </si>
  <si>
    <t>Sumatoria del porcentaje de avance en la asistencia técnica al distrito en el diseño de un programa para impulsar los procesos de innovación de las MiPymes.
Hito 1. Concertación entre el distrito y las entidades del orden nacional sobre el alcance y el tipo de implementación de la asistencia técnica = 10%
Hito 2. Definición del plan de trabajo de la asistencia técnica = 40%
Hito 3. Implementación del plan de trabajo de la asistencia técnica = 50%</t>
  </si>
  <si>
    <t>Sumatoria del porcentaje de avance en la asistencia técnica al distrito en el diseño de un programa para impulsar emprendimientos de base científico-tecnológica y fortalecer los espacios que los promueven en los sectores de fintech, retailtech y healthtech, entre otros.
Hito 1. Concertación entre el distrito y las entidades del orden nacional sobre el alcance y el tipo de implementación de la asistencia técnica. Esta concertación tendrá presente  la experiencia de iniciativas previas, especialmente Aldea y Apss.co de iNNpulsa = 10%
Hito 2. Definición del plan de trabajo de la asistencia técnica = 40%
Hito 3. Implementación del plan de trabajo de la asistencia técnica = 50%</t>
  </si>
  <si>
    <t>Sumatoria del porcentaje de avance en la hoja de ruta.
Hito 1: Desarrollar y diseñar metodologías, materiales y contenidos básicos que promueven la educación económica y financiera para microempresas=40%.
Hito 2: Desarrollar programas pilotos y evaluarlos=30%.
Hito 3: Ajuste y transferencia de metodologías, materiales y contenidos para la masificación de programas=30%,</t>
  </si>
  <si>
    <t xml:space="preserve">Sumatoria de los proyectos formulados e implementados </t>
  </si>
  <si>
    <t>Sumatoria de porcentaje de avance de ampliación del el alcance de Fábricas de Productividad con base en el diseño del escalamiento del programa para que llegue a más empresas beneficiarias.
Hito 1: Diseño del escalamiento del programa con base en los resultados de la evaluación de operaciones y resultados de Fábricas de Productividad=30%.
Hito 2: Escalamiento del programa con aumento de las intervenciones anuales a empresas beneficiarias=70%, distribuidos así: 
2021: 5 % (1.000 intervenciones).
2022: 7 % (1.500 intervenciones).
2023: 9 % (2.000 intervenciones).
2024: 11 % (2.500 intervenciones).
2025: 16 % (3.500 intervenciones).
2026: 22 % (5.000 intervenciones).</t>
  </si>
  <si>
    <t>Sumatoria del porcentaje de avance en el diseño e implementación de la estrategia de apoyo a las iniciativas en economía circular, para el sector comercio​, industria y turismo.
Hito 1: Documento con el diseño de la estrategia de apoyo a las iniciativas en economía circular, para el sector comercio, industria y turismo=50% (2021).
Hito 2: Informes de seguimiento de la implementación de la estrategia de apoyo a las iniciativas en economía circular, para el sector comercio, industria y turismo=50% (a partir de 2021, 10% anual)​.</t>
  </si>
  <si>
    <t>Sumatoria del porcentaje de avance en el diseño e implementación de una estrategia  que contribuya a la comercialización de DPI, con especial énfasis en los actores de la cadena de valor de las industrias creativas.
Hito 1: Propuesta borrador de la estrategia =40%.[MinCIT; MinCultura; DNDA; SIC; MinCiencias]
Hito 2: Socialización de la estrategia con la CIPI=20% [MinCIT; MinCultura; DNDA; SIC; MinCiencias]
Hito 3: Versión final de la estrategia = 20% [MinCIT; MinCultura; DNDA; SIC; MinCiencias]
Hito 4: Informes anuales de seguimiento a la implementación de la estrategia (iniciará en 2024) =20% [MinCIT; MinCultura; DNDA; SIC; MinCiencias]</t>
  </si>
  <si>
    <t>Sumatoria en el porcentaje de avance en el diseño e implementación de una estrategia de orientación y visibilización de los productos alimentarios, agropecuarios y artesanales designados por denominaciones de origen, dirigidos a los consumidores, comercializadores y miembros de la cadena productiva, utilizando como apoyo a la divulgación de estos productos la plataforma Compra Lo Nuestro de Colombia Productiva, entre otros.
Hito 1: Propuesta borrador de la estrategia=30%. [MinComercio; SIC; Artesanías; MinAgricultura]
Hito 2: Socialización de la estrategia a través de mesas intersectoriales, medios digitales y redes sociales=30%. [MinComercio; SIC; Artesanías; MinAgricultura]
Hito 3: Versión final de la estrategia=20%. [MinComercio; SIC; Artesanías; MinAgricultura
Hito 4: Informes de seguimiento a la implementación de la estrategia (iniciarán en 2024)= 20%. [MinComercio; SIC; Artesanías; MinAgricultura]</t>
  </si>
  <si>
    <t>Sumatoria del porcentaje de avance en la estructuración del programa orientado a favorecer el relacionamiento entre entidades generadoras de conocimiento y entidades de sorporte con la demanda de servicios científicos y tecnológicos del sector empresarial, con base en los resultados y lecciones aprendidas del programa iNNpulsatec
Hito 1. Revisión de resultados de versiones previas del programa iNNpulsatec=25%
Hito 2. Elaboración de documento borrador del programa de apoyo al fortalecimiento de actores y su relacionamiento con el sector empresarial=25%
Hito 3. Socialización del documento borrador del programa=25%
Hito 4. Informe anual de acciones orientadas a fomentar la implementación del programa (cada uno 4% para los años 2025 a 2030, y 1%  el de 2031) =25%</t>
  </si>
  <si>
    <t>Sumatoria del porcentaje de avance en el escalamiento, sofisticación y focalización de los programas consolidados de extensionismo tecnológico que ofrezca el gobierno nacional al aparato productivo.
Hito 1: Documento con la identificación de la oferta nacional al aparato productivo de los programas consolidados de extensionismo tecnológico susceptibles de escalamiento y sofisticación=15%.
Hito 2: Diseño de los planes de escalamiento y sofisticación de los programas de extensionismo tecnológico identificados en el hito 1, con un enfoque en los sectores priorizados por los departamentos para la internacionalización (cada plan pesa 7,5%)=15%.
Hito 3: Informe semestral de seguimiento a la implementación de los planes de escalamiento y sofisticación del hito 2 (6 informes, cada uno pesa 6%)=36%.
Hito 4: Documento con los resultados de la evaluación de la implementación de los planes de escalamiento y sofisticación del hito 2=25%.
Hito 5: Documento con el diseño del piloto sobre el programa de Fábricas de Internacionalización=4,5%.
Hito 6: Informe de resultados y recomendaciones del piloto sobre el programa de Fábricas de Internacionalización=4,5%.</t>
  </si>
  <si>
    <t>Sumatoria en el porcentaje de avance de la creación e implementación de una estrategia para que los sectores priorizados para la internacionalización  y sus empresas tengan acceso verificable a nuevas tecnologías de producción.
Hito 1: Documento con el diseño de la estrategia y un plan de trabajo (que incluya: la identificación, priorización e inventario de tecnologías=5%; plan de acción para activar los canales para atraer estas tecnologías, identificando lugar de origen y canales existentes=7%; propuesta de incentivos=7%; identificación de los receptores=7%; lineamientos y recomendaciones para la definición de compromisos en acuerdos de transferencia tecnológica=7%; diseño de un mecanismo para implementación de los acuerdos=7%)=40%.
Hito 2: Informe semestral de seguimiento a la implementación de la estrategia (6 de informes, cada uno pesa 10%)=60%.</t>
  </si>
  <si>
    <t>Sumatoria del porcentaje de avance en la elaboración e implementación de una estrategia de cierre de las brechas de capital humano en los sectores priorizados por los departamentos para la internacionalización.
Hito 1: Diseñar y definir la estrategia de cierre de brechas de capital humano para los sectores priorizados por los departamentos (documento con diagnóstico y estrategia definida)=30%. [MinComercio; MinEducación; MinTrabajo]
Hito 2: Implementar y realizar seguimiento semestral a la estrategia de cierre de brechas de capital humano para los sectores priorizados por los departamentos (4 informes, cada uno pesa 17,5%)=70%. [MinComercio; MinEducación; MinTrabajo]</t>
  </si>
  <si>
    <t>Sumatoria en el porcentaje de avance en la revisión y ajuste de las Zonas Francas para la inserción en Cadenas Globales de Valor.
Hito 1: Documento con la revisión de los objetivos y beneficios para el país de las Zonas Francas que incluya recomendaciones para su ajuste, si aplica=25%.
Hito 2: Diseño de incentivos para lograr atraer la inversión con el objetivo de insertar al país en las CGV=15%.
Hito 3: Definición de mecanismos de selección óptima de beneficiarios de las zonas francas para contribuir a la inserción de CGV=15%.
Hito 4: Diseño de un mecanismo de monitoreo y evaluación de las Zonas Francas=15%.
Hito 5: Definición de una propuesta para asignación de beneficios adicionales para la transferencia de una tecnología comprobada=15%.
Hito 6: Informe que recoja los resultados del ajuste y la implementación de los mecanismos diseñados para las Zonas Francas=15%.</t>
  </si>
  <si>
    <t>Sumatoria del porcentaje de avance en el diseño e implementación de un protocolo de publicación y actualización de oferta institucional que permita la visibilizacion de iniciativas para las empresas de economia naranja.
Hito 1. Propuesta de actualización protocolo (contenidos y diseño) [2022, Responsable Colombia Productiva] =10% 
Hito 2. Validación preliminar con entidades del CNEN [2023, Responsable MinCIT] =10%
Hito 3. Presentación y formalización del protocolo en el CNEN [2023, Responsable MinCIT] =10% 
Hito 4. Socialización de protocolo en la Red Empresarial [2024, Responsable MinCIT] =10%
Hito 5. Implementación y seguimiento (para los años 2024 y 2025, 30% cada año) [Responsable MinCIT, Colombia Productiva se encargará de publicar la información en el micrositio Naranja de CLN] =60%</t>
  </si>
  <si>
    <t>Porcentaje de avance en el diseño e implementación de una estrategia de divulgación de convocatorias y programas de transferencia de conocimiento y tecnología, para promover la participación de empresa de economía naranja
Hito 1. Mapeo de convocatorias y programas de transferencia de conocimiento y tecnología (2023-I) =20% 
Hito 2. Diseño de la estrategia de divulgación (2023-II) =40%
Hito 3. Informe anual de implementación de la estrategia de divulgación (para los años 2024 y 2025, 20% cada año) =40%</t>
  </si>
  <si>
    <t>Sumatoria del porcentaje de avance en la formulación de la hoja de ruta para promover la producción y ensamble de vehículos y de sus componentes con tecnologías de cero y/o bajas emisiones en el país:
Hito 1: Diseño de los términos de referencia que contenga los antecedentes, necesidad del estudio, definición técnica, el alcance, la descripción de los productos y actividades, cronograma y recursos para la contratación y desarrollo del estudio=20%
Hito 2: Documento de diagnóstico de la producción y ensamble de vehículos con tecnologías de cero y/o bajas emisiones en el país, con énfasis en electromovilidad, para los modos carretero, fluvial y marítimo, que evalúe la estructura de incentivos existente en la materia, e incluya un análisis de experiencias internacionales =40%
Hito 3: Documento con la estrategia que incluya hoja de ruta, plazos, actores, financiación e incentivos, y acciones claves para promover la producción y ensamble de vehículos con tecnologías de cero y/o bajas emisiones en el país, con énfasis en electromovilidad, para los modos carretero, fluvial y marítimo, que incluya sugerencias para adelantar los ajustes necesarios y/o nuevos incentivos en la materia=40%</t>
  </si>
  <si>
    <t xml:space="preserve">Sumatoria del porcentaje de avance en la estructuración del programa orientado a fortalecer la gestión y capacidad productiva de organizaciones de recicladores a través de asistencia técnica y capital productivo:
Hito 1: Realización de mesa(s) técnica(s) para identificar las necesidades, problemáticas y potencialidades en materia de fortalecer la gestión y capacidad productiva de organizaciones de recicladores a través de asistencia técnica y capital productivo. La(s) mesa(s) se realizará(n) con base en las lecciones aprendidas de otros programas ejecutados =35%
Hito 2. Elaboración de documento borrador del programa =35%
Hito 3. Socialización del documento borrador del programa=30%
</t>
  </si>
  <si>
    <t>Sumatoria del valor de desembolsos realizados a través de la(las) líneas de créditos implementadas.
Nota: los costos están asociados a recursos que el Ministerio va a utilizar para apalancar créditos de mayor valor</t>
  </si>
  <si>
    <t>Número de intervenciones a unidades productivas de los diferentes segmentos empresariales y de las apuestas por la reindustrialización</t>
  </si>
  <si>
    <t>Sumatoria del número de asistencias técnicas realizadas a las Comisiones Regionales de Competitividad e Innovación en la articulación, identificación, formulación e implementación de proyectos, así como a la búsqueda de soluciones a fallas o retos de la reindustrialización en los departamentos.</t>
  </si>
  <si>
    <t>Sumatoria de programas y proyectos estratégicos desarrollados de atención a unidades productivas en bioeconomía, gestión integral del cambio climático, negocios verdes y economía circular hacia el crecimiento verde y la reindustrialización sostenible.</t>
  </si>
  <si>
    <t>Sumatoria de aglomeraciones productivas (clústeres) asistidas a través de la estrategia de Aglomeraciones Productivas</t>
  </si>
  <si>
    <t>Sumatoria en el porcentaje de avance en la formulación y la implementación de un programa de transferencia de conocimiento en infraestructura de la calidad para los actores del SICAL y relacionados para los sectores priorizados por los departamentos para la internacionalización.
Hito 1: Documento con la estructura del programa=20%.
Hito 2: Informe de selección de beneficiarios y seguimiento a la implementación del programa (4 informes, uno por sector y cada uno pesa 15%)=60%.
Hito 3: Evaluación de resultados de la implementación del programa con recomendaciones para su ajuste, si aplica=20%.</t>
  </si>
  <si>
    <t>Sumatoria del porcentaje de avance en el diagnóstico para determinar la incidencia que tienen los insumos empleados en los bienes y servicios en la obtención de certificaciones de calidad de las empresas de los sectores priorizados por los departamentos para la internacionalización.
Hito 1: Informe que de cuenta de los acuerdos administrativos para el desarrollo del diagnóstico=10%.
Hito 2: Diseño de metodología para la realización del diagnóstico=10%.
Hito 3: Informe que de cuenta del levantamiento de información para la realización del diagnóstico=20%.
Hito 4: Elaboración del informe de diagnóstico (borrador=20%, final=20%)=40%.
Hito 5: Informe que de cuenta de la socialización de los resultados del diagnóstico=20%.</t>
  </si>
  <si>
    <t>Sumatoria del porcentaje de avance en evaluaciones ex post a regulaciones del orden nacional que influyan en la internacionalización y promoción de exportaciones.
Hito 1: Informe de resultados y recomendaciones de la implementación de dos evaluaciones en el año 1=20%.
Hito 2: Informe de resultados y recomendaciones de la implementación de dos evaluaciones en el año 2=20%.
Hito 3: Informe de resultados y recomendaciones de la implementación de dos evaluaciones en el año 3=20%.
Hito 4: Informe de resultados y recomendaciones de la implementación de dos evaluaciones en el año 4=20%.
Hito 5: Informe de resultados y recomendaciones de la implementación de dos evaluaciones en el año 5=20%.</t>
  </si>
  <si>
    <t xml:space="preserve">Sumatoria en el porcentaje de avance en el diseño e implementación del programa de normalización nacional para la elaboración de normas técnicas colombianas estratégicas para las apuestas productivas definidas en la política nacional de reindustrialización, la cual incluye la difusión y socialización, a los sectores productivos que formen parte  de las referidas apuestas productivas. Las necesidades identificadas de normalización, serán suministradas  por el Patrimonio Autónomo Colombia Productiva o quién haga sus veces:
Hito 1: Documento con el diseño del programa de normalización que identifique y priorice las normas técnicas colombianas a elaborar y avance en la implementación del programa de normalización = 40% (2024)
Hito 2: Informe anual de implementación del programa de normalización (2025 y 2026 con un peso del 30% cada uno)= 60% 
</t>
  </si>
  <si>
    <t>Sumatoria del porcentaje de avance del diseño y desarrollo de la metodología para medir el uso de la infraestructura de la calidad en el proceso de reindustrialización del país que coordinará el Organismo Nacional de Acreditación de Colombia como integrante del Sistema Nacional de la Calidad
Hito 1. Identificar las fuentes de información secundarias disponibles para la creación del índice.=10% (2024)
Hito 2. Identificar las brechas de información existentes para la reecolección de información de fuentes de información primarias.=10% (2024)
Hito 3. formulación del índice=10% (2024)
Hito 4: Segmentación de sectores productivos en los que se realizarán las mediciones =10% (2024)
Hito 5: Recolección de datos  para la generación de los indicadores =10% (2024)
Hito 6. Procesamiento de datos para la medición del índice=10% (2025)
Hito 7 Primera entrega de resultados del índice con el respectivo informe y análisis=40% (2025)</t>
  </si>
  <si>
    <t>Sumatoria del número de empresas beneficiadas del el programa de extensionismo, formación y cofinanciación en calidad (Calidad para la Reindustrialización) para sofisticar y diversificar la oferta interna y exportable del país.</t>
  </si>
  <si>
    <t>Sumatoria de acciones implementadas para la identificación y remoción de cuellos de botella en la implementación de las apuestas estratégicas de la Política de reindustrialización</t>
  </si>
  <si>
    <t>Sumatoria del número de municipio beneficiados con asistencia técnica en procesos de recuperación y restauración de infraestructura</t>
  </si>
  <si>
    <t xml:space="preserve">Sumatoria de Actores de la cadena de valor del sector capacitadas o sensibilizadas en formalización, Registro Nacional de Turismo y Tarjeta de Registro de Alojamiento. </t>
  </si>
  <si>
    <t>Sumatoria de entidades territoriales asistidas técnicamente</t>
  </si>
  <si>
    <t xml:space="preserve">Sumatoria de empresas beneficiadas </t>
  </si>
  <si>
    <t>Sumatoria de jóvenes entre 14 y 28 años inscritos en el programa.</t>
  </si>
  <si>
    <t>Sumatoria de mujeres participantes en jornadas de formalización turística.</t>
  </si>
  <si>
    <t>Sumatoria del número de personas sensibilizadas sobre el delito de la ESCNNA en contextos de viajes y turismo con un enfoque diferencial y de género.</t>
  </si>
  <si>
    <t>Sumatoria del número de personas beneficiadas a través de acciones de formación y capacitación</t>
  </si>
  <si>
    <t>Sumatoria de porcentaje de avance en la elaboración y ejecución del plan de acción
Hito 1: Documento de plan de acción aprobado=50%.
Hito 2: Reporte de las acciones implementadas=50%.</t>
  </si>
  <si>
    <t>Sumatoria del porcentaje de avance de la implementación de proyectos estratégicos de turismo de naturaleza en áreas de importancia ambiental estratégica.
Hito 1. Desarrollar un diagnóstico para la identificación de las áreas de importancia ambiental estratégicas, registradas en el RUNAP, con potencial para el desarrollo de proyectos de turismo de naturaleza=15% [7,5% anual del 2021 al 2022].
Hito 2  Diseñar la estrategia de turismo de naturaleza de las áreas de importancia ambiental estratégica en articulación con el Plan de Negocios de Turismo de Naturaleza=20% (10% anual desde el 2021 al 2022).
Hito 3. Implementar como mínimo 2 proyectos pilotos, con consideraciones para la conservación, y la reactivación económica regional que contengan componentes de bioeconomía, ciencia, tecnología e innovación=50% (10 % anual desde el 2023 al 2027).
Hito 4. Diseño e implementación de la estrategia de promoción de los productos de turismo de naturaleza=15% (3,75 % anual desde el 2024 al 2027).</t>
  </si>
  <si>
    <t>Sumatoria de colegios públicos en el programa CAT.</t>
  </si>
  <si>
    <t>Sumatoria de jóvenes capacitados</t>
  </si>
  <si>
    <t>Sumatoria del porcentaje de avance una herramienta técnica (Cartilla, Circular, Manual, etc.) que brinde lineamientos a las entidades territoriales para que incorporen mecanismos de monitoreo y reporte de riesgo de desastre en sus procesos de planificación turística.
Hito 1. Desarrollar la herramienta técnica (Cartilla, Circular, Manual, etc.) con lineamientos para que las entidades territoriales incorporen mecanismos de monitoreo y reporte de riesgo en sus procesos de planificación turística  [2024]=30%. 
Hito 2. Socializar  la herramienta técnica con lineamientos para que las entidades territoriales incorporen mecanismos de monitoreo y reporte de riesgo en sus procesos de planificación turística [2025-2030, 10 % al año]=60%.  
Hito 3. Socialización de los lineamientos técnicos a los entidades territoriales en el marco de las Mesas Agroclimáticas Regionales=10%.</t>
  </si>
  <si>
    <t>Sumatoria del número de estrategias de inclusión en formación para Niños, Niñas y Adolescentes ejecutadas.</t>
  </si>
  <si>
    <t>Sumatoria del número de Iniciativas impulsadas bajo programas de las entidades adscritas.</t>
  </si>
  <si>
    <t>Sumatoria del porcentaje de avance en la implementación de procesos de asistencia técnica para fortalecer los Planes de Desarrollo Turístico en los Departamentos de Antioquia, Córdoba, Sucre y Bolívar para la promoción del Turismo de Naturaleza en la región de la Mojana
Hito 1. Documento diagnóstico del potencial de turismo de naturaleza para la región Mojana=20%.
Hito 2. Estructuración de un portafolio de proyectos de turismo de naturaleza=20%. 
Hito 3. Divulgación por medios de comunicación el potencial de turismo de naturaleza=20%.
Hito 4. Implementación de proyectos de turismo de naturaleza=40%.</t>
  </si>
  <si>
    <t>Sumatoria en el porcentaje de avance de la elaboración, actualización y adopción de las normas técnicas de turismo que impulsen la certificación de productos, procesos y servicios de las empresas asociadas a la cadena de valor del turismo.
Hito 1: Documento con la metodología y el plan de trabajo para la elaboración, actualización y adopción de las normas técnicas que establezca los criterios de calidad en el sector turismo=30%.
Hito 2: Documento que incluya los requerimientos para la homologación de estándares nacionales con esquemas de certificación internacional=40%.
Hito 3: Informes semestrales de seguimiento a la implementación del plan de trabajo para la adopción de los procesos de normalización incluyendo los requerimientos para la homologación con esquemas de certificación internacional (2 informes, cada uno pesa 15%)=30%.</t>
  </si>
  <si>
    <t>Sumatoria del número de iniciativas o estrategias impulsadas bajo programas de capacitación, asistencias técnicas y acompañamiento</t>
  </si>
  <si>
    <t>Sumatoria del porcentaje de avance en el diseño e implementación de una estrategia que se apoye en los aprendizajes de los programas implementados por las entidades del sistema de PI y que esté encaminado a fortalecer los portafolios de propiedad industrial, vigilancia tecnológica, asesoría en procesos de negociación y estrategias de marketing de bienes protegidos por la propiedad industrial de las entidades de Soporte al Ecosistema de Innovación y Emprendimiento, para facilitar la conexión entre la oferta de servicios y la demanda por parte de las empresas.
Hito 1: Propuesta borrador de la estrategia=20%.[MinComercio; MinCiencias; SIC]
Hito 2: Socialización del borrador de la estrategia con la CIPI =20%. [MinComercio; MinCiencias; SIC]
Hito 3: Versión final de la estrategia=30%. [MinComercio; MinCiencias; SIC]
Hito 4: Informes de seguimiento a la implementación de la estrategia (iniciarán en 2024)=30%. [MinComercio; MinCiencias; SIC]</t>
  </si>
  <si>
    <t>Sumatoria del porcentaje de avance en el diseño y desarrollo de una estrategia que facilite el desarrollo de espacios que permitan visibilizar tecnologías disponibles con potencial de transferencia, con el fin de contribuir a la comercialización de propiedad intelectual entre entidades del Estado y el sector privado 
Hito 1: Documento con la estrategia que permita la visibilización de tecnologías disponibles de entidades del estado con potencial de transferencia =50%[MnCIT; Mindefensa; Minciencias, DNP]
Hito 2: Informe anual de seguimiento a la implementación de la estrategia (iniciará en 2023) =50%[ MnCIT; Mindefensa; Minciencias]</t>
  </si>
  <si>
    <t>acumulado</t>
  </si>
  <si>
    <t>((Exportaciones de bienes NME + exportaciones de servicios) / (Exportaciones de bienes + exportaciones de servicios)) *100					
Las exportaciones NME de bienes se calculan como la sumatoria de las exportaciones de bienes menos exportaciones de carbón, derivados del petróleo, ferroníquel, petróleo, esmeraldas y demás mineros. Las exportaciones de servicios se toman de la Balanza de Pagos de BanRep. La cifra del año completo corresponde a la suma de los trimestres.</t>
  </si>
  <si>
    <t>49,2</t>
  </si>
  <si>
    <t>∑ (Suma) de exportaciones de las 12 actividades de servicios transfronterizos de la Balanza de Pagos. Para mayor información de cómo el Banco de la República compila la información de exportaciones de servicios, consultar el enlace: https://www.banrep.gov.co/es/estadisticas/balanza-pagos</t>
  </si>
  <si>
    <t>(∑ total de las exportaciones de bienes) - exportaciones carbón - exportaciones derivados del petróleo - exportaciones  ferroníquel - exportaciones petróleo - exportaciones esmeraldas  - exportaciones demás mineros.</t>
  </si>
  <si>
    <t>Promedio simple de los Índices Departamentales de Internacionalización (IDI), esto es: Sumatoria de IDI de 33 entidades territoriales (32 departamentos + Bogotá D.C.) / 33 entidades territoriales. La metodología de cálculo explicada en detalle se encuentra en https://www.mincit.gov.co/mincomercioexterior/indice-departamental-de-internacionalizacion</t>
  </si>
  <si>
    <t>Índice</t>
  </si>
  <si>
    <t>2,24</t>
  </si>
  <si>
    <t>3,05</t>
  </si>
  <si>
    <t>Incremento promedio en ventas de los emprendimientos (IPVE)= (Sumatoria del porcentaje de los incrementos en ventas de los emprendimientos)/(número de unidades productivas que logran incrementar sus ventas)
IPVE= Σ IVE / n
IPVE= Incremento promedio en ventas de los emprendimientos 
IVE=  Porcentaje de los incrementos en ventas de los emprendimientos 
n= número de unidades productivas que logran incrementar sus ventas</t>
  </si>
  <si>
    <t>NA</t>
  </si>
  <si>
    <t>Sumatoria del número de Centros de Reindustrialización Zasca puestos en funcionamiento en un periodo determinado.
Se considera que un centro ZASCA está en funcionamiento a partir de la apertura de la convocatoria (inscripción) que se hace a las unidades productivas para que se vinculen al centro ZASCA y participen de la asistencia técnica.</t>
  </si>
  <si>
    <t>Sumatoria de unidades productivas de la Economía Popular beneficiarias de instrumentos de inclusión financiera.</t>
  </si>
  <si>
    <t xml:space="preserve">Sumatoria de: 1) Número de extranjeros no residentes que llegan al país + 2) Número de colombianos residentes en el exterior y que entran al país + 3) Pasajeros que llegan en cruceros internacionales. </t>
  </si>
  <si>
    <t>Promedio móvil anual de los datos mensuales de personas ocupadas en las actividades de Alojamiento, Agencias de viajes y Transporte de pasajeros aéreos, es decir, corresponde a la SUMA (Personas Ocupadas (t), Personas Ocupadas (t-1), Personas Ocupadas (t-2).... Personas Ocupadas (t-12))/12 y se va corriendo el t inicial y final a medida que se calcula un nuevo promedio de los últimos 12 meses y donde Personas Ocupadas es igual a (personas ocupadas en las actividades de Alojamiento + personas ocupadas en las actividades de Agencias de viajes + personas ocupadas en las actividades de Transporte de pasajeros aéreos)</t>
  </si>
  <si>
    <t>54,5</t>
  </si>
  <si>
    <t>16592,7</t>
  </si>
  <si>
    <t>(Número de proyectos productivos agroindustriales de grupos étnicos fortalecidos mediante asistencia técnica para la comercialización/Número de proyectos productivos agroindustriales de grupos étnicos que cumplen los requisitos para ser vinculados)*100</t>
  </si>
  <si>
    <t>(Número de proyectos productivos artesanales de grupos étnicos con participación en espacios comerciales apoyados /Número de proyectos productivos artesanales de grupos étnicos que cumplen los requisitos para ser vinculados)*100</t>
  </si>
  <si>
    <t>(Número de proyectos productivos agroindustriales de grupos étnicos ubicados en municipios PDET fortalecidos mediante asistencia técnica para la comercialización/Número de proyectos productivos agroindustriales de grupos étnicos ubicados en municipios PDET que cumplen los requisitos para ser vinculados)*100</t>
  </si>
  <si>
    <t>Este indicador está conformado por las siguientes dos variables i) Número de proyectos productivos artesanales de grupos étnicos ubicados en municipios PDET que cumplen los requisitos para ser vinculados y ii) Número de proyectos productivos artesanales de grupos étnicos ubicados en municipios PDET con participación en espacios comerciales apoyados. La formula de cálculo del indicador es: (Número de proyectos productivos artesanales de grupos étnicos ubicados en municipios PDET con participación en espacios comerciales apoyados /Número de proyectos productivos artesanales de grupos étnicos ubicados en municipios PDET que cumplen los requisitos para ser vinculados)*100
En el marco del proceso de implementación del instrumento a través del cual el Ministerio y su(s) entidad(es) aliada(s) apoyan la paticipación en espacios comerciales de proyectos productivos artesanales de grupos étnicos se desarrolla una etapa de identificación y diagnóstico en la cual la(s) entidad(es) aliada(s) Nacional(es) y Territorial(es) aplica(n), a partir del trabajo en campo de un equipo técnico, una herramienta de diagnostico  que permite identificar aquellos proyectos que cumplen con los requisitos mínimos de vinculación (ver Nota 1.). Estos proyectos son evaluados bajo los criterios de: i) ubicación territorial, priorizando aquellos que se encuentren en municipios que requieren estrategias de estabilización social y económica para la construcción de paz, ii) potencial productivo y comercial, priorizando aquellos que presentan una mayor probabilidad de sostenibilidad comercial y de generar avances en formalización y iii) composición poblacional, priorizando aquellos que son liderados o mayoritariamente compuestos por mujeres. Esta evaluación permite ordenar, bajo criterios objetivos y con una metodología de evaluación cuantitativa, los proyectos productivos y de esta manera seleccionar aquellos que puedan ser fortalecidos dada la disponibilidad presupuestal y las metas de atención trazadas. Una vez finalizada la etapa de identificación y diagnostico, el Ministerio y su(s) entidad(es) aliada(s) seleccionan los proyectos productivos que serán fortalecidos. A esta altura del proceso se contabiliza el número de proyectos productivos artesanales de grupos étnicos ubicados en municipios PDET que cumplen los requisitos para ser vinculados.
Los proyectos productivos que cumplen los requisitos de vinculación son fortalecidos productiva y comercialmente mediante varias acciones entre estas el apoyo para su participación en espacios comercailes. Una vez finalizado el proceso de fortalecimiento, la(s) entidad(es) aliada(s) presentan al Ministerio los verificables a través de los cuales se da cuenta del paso efectivo del proyecto productivo por la ruta de fortalecimiento. A esta altura del proceso, y a la luz de los verificables, se contabiliza el número de proyectos productivos artesanales de grupos étnicos ubicados en municipios PDET cuya participación en espacios comerciales fue apoyada por parte del Ministerio.
Nota 1: Los requisitos mínimos de vinculación que deben cumplir los proyectos productivos son: i) Que la actividad productiva artesanal se encuentre activa, ii) que esté alineada con el Plan de Vida o Salvaguardia de la comunidad, iii) que el producto tenga rasgos identitarios,  iv) que el proyecto productivo esté compuesto por personas pertenecientes a grupos étnicos víctimas del conflicto armado, v) que el grupo étnico a fortalecer presente dinámicas de trabajo colectivo, vi)  que el grupo esté interesado en participar del Programa, vii) que el resguardo o consejo comunitario de el aval para que el grupo participe en el Programa,  viii) que el grupo étnico se encuentre ubicado en una zona de fácil acceso geográfico y con condiciones mínimas de seguridad y condiciones mínimas necesarias para llevar a cabo los procesos de comercialización ix) que la iniciativa cuente con el potencial productivo para desarrollar una actividad económica competitiva en los mercados de influencia, x) que la iniciativa cuente con el potencial comercial para consolidar una actividad económica rentable y sostenible y xi) que la iniciativa clasifique como priorizada dentro del ranking para su atención de acuerdo con la disponibilidad de recursos y la capacidad operativa del Ministerio.</t>
  </si>
  <si>
    <t>Este indicador está conformado por las siguientes dos variables i) Número de alianzas productivas y/o acuerdos comerciales proyectados y ii) Número de alianzas productivas y/o acuerdos comerciales implementados. La formula de cálculo del indicador es: (Número de alianzas productivas y/o acuerdos comerciales implementados/ Número de alianzas productivas y/o acuerdos comerciales proyectados)*100
En el marco del proceso de implementación del instrumento a través del cual el Ministerio y su(s) entidad(es) aliada(s) fortalecen unidades productivas agroindustriales de población víctima del conflicto armado, se desarrolla una etapa de identificación y diagnóstico en la cual la(s) entidad(es) aliada(s) Nacional(es) y Territorial(es) aplica(n), a partir del trabajo en campo de un equipo técnico, una herramienta de diagnostico  que permite identificar aquellas unidades productivas que cumplen con los requisitos mínimos de vinculación (ver Nota 1.). Estas unidades son evaluadas bajo los criterios de: i) ubicación territorial, priorizando aquellos que se encuentren en municipios que requieren estrategias de estabilización social y económica para la construcción de paz, ii) potencial productivo y comercial, priorizando aquellos que presentan una mayor probabilidad de sostenibilidad comercial y de generar avances en formalización y iii) composición poblacional, priorizando aquellos que son liderados o mayoritariamente compuestos por mujeres. Esta evaluación permite ordenar, bajo criterios objetivos y con una metodología de evaluación cuantitativa, los proyectos productivos y de esta manera seleccionar aquellos que puedan ser fortalecidos dada la disponibilidad presupuestal y las metas de atención trazadas. Una vez finalizada la etapa de identificación y diagnostico, el Ministerio y su(s) entidad(es) aliada(s) seleccionan las unidades productivas que serán fortalecidas productiva y comercialmente para el cierre de alianzas productivas y acuerdos comerciales. De otra parte, durante el proceso de diagnostico se identifican a su vez potenciales negocios que podría cerrar la unidad productiva con el apoyo de inversiones realizadas por el Ministerio. A esta altura del proceso se contabiliza el número de unidades productivas que cumplen con los requisitos de vinculación y que cuentan con potenciales negocios identificados, este número corresponde al número de alianzas productivas o acuerdos comerciales proyectados.
Las unidades productivas que cumplen los requisitos de vinculación son fortalecidas productiva y comercialmente mediante varias acciones entre las que se contempla asistencia técnica, acceso a activos productivos o gestión comercial para el cierre de brechas comerciales y productivas. Una vez finalizado el proceso de fortalecimiento, la(s) entidad(es) aliada(s) presentan al Ministerio los verificables a través de los cuales se da cuenta de la implementación de alianzas productivas o acuerdos comerciales entre las unidades productivas fortalecidas y los potenciales compradores identificados durante el proceso de diagnostico. A esta altura del proceso, y a la luz de los verificables (intenciones de compra, contratos, ordenes de compra, memorandos de entendimiento, acuerdos interinstitucionales para el mejoramiento productivo, entre otros), se contabiliza el número de  alianzas productivas y acuerdos comerciales implementados.
Nota 1.: Los requisitos mínimos de vinculación que deben cumplir los proyectos productivos son: i) Que la actividad productiva agroindustrial se encuentre activa, ii) que el proyecto productivo esté mayoritariamente compuesto por personas víctimas del conflicto armado, iii) que la iniciativa sea presentada por empresas u organizaciones que cuenten con un gobierno corporativo consolidado, agrupen volúmenes, acopien, transformen y generen ventas a través de la organización, iv)  que el grupo esté interesado en participar del Programa, v) que el proyecto productivo se encuentre ubicado en una zona de fácil acceso geográfico, con condiciones mínimas de seguridad y condiciones mínimas necesarias para llevar a cabo los procesos de comercialización,  vi) que la iniciativa cuente con el potencial productivo para desarrollar una actividad económica competitiva en los mercados de influencia, vii) que la iniciativa cuente con el potencial comercial para consolidar una actividad económica rentable y sostenible y viii) que la iniciativa clasifique como priorizada dentro del ranking para su atención de acuerdo con la disponibilidad de recursos y la capacidad operativa del Ministerio.</t>
  </si>
  <si>
    <t>Este indicador está conformado por las siguientes dos variables i) Número de alianzas productivas y/o acuerdos comerciales proyectados en municipios PDET y ii) Número de alianzas productivas y/o acuerdos comerciales implementados en municipios PDET. La formula de cálculo del indicador es: (Número de alianzas productivas y/o acuerdos comerciales implementados en municipios PDET/ Número de alianzas productivas y/o acuerdos comerciales proyectados en municipios PDET)*100.
En el marco del proceso de implementación del instrumento a través del cual el Ministerio y su(s) entidad(es) aliada(s) fortalecen unidades productivas agroindustriales de población víctima del conflicto armado, se desarrolla una etapa de identificación y diagnóstico en la cual la(s) entidad(es) aliada(s) Nacional(es) y Territorial(es) aplica(n), a partir del trabajo en campo de un equipo técnico, una herramienta de diagnostico  que permite identificar aquellas unidades productivas que cumplen con los requisitos mínimos de vinculación (ver Nota 1.). Estas unidades son evaluadas bajo los criterios de: i) ubicación territorial, priorizando aquellos que se encuentren en municipios que requieren estrategias de estabilización social y económica para la construcción de paz, ii) potencial productivo y comercial, priorizando aquellos que presentan una mayor probabilidad de sostenibilidad comercial y de generar avances en formalización y iii) composición poblacional, priorizando aquellos que son liderados o mayoritariamente compuestos por mujeres. Esta evaluación permite ordenar, bajo criterios objetivos y con una metodología de evaluación cuantitativa, los proyectos productivos y de esta manera seleccionar aquellos que puedan ser fortalecidos dada la disponibilidad presupuestal y las metas de atención trazadas. Una vez finalizada la etapa de identificación y diagnostico, el Ministerio y su(s) entidad(es) aliada(s) seleccionan las unidades productivas que serán fortalecidas productiva y comercialmente para el cierre de alianzas productivas y acuerdos comerciales. De otra parte, durante el proceso de diagnostico se identifican potenciales negocios que podría cerrar la unidad productiva con el apoyo de inversiones realizadas por el Ministerio. A esta altura del proceso se contabiliza el número de unidades productivas ubicadas en municipios PDET que cumplen con los requisitos de vinculación y que cuentan con potenciales negocios identificados, este número corresponde al número de alianzas productivas o acuerdos comerciales proyectados en municipios PDET.
Las unidades productivas que cumplen los requisitos de vinculación son fortalecidas productiva y comercialmente mediante varias acciones entre las que se contempla asistencia técnica, acceso a activos productivos o gestión comercial para el cierre de brechas comerciales y productivas. Una vez finalizado el proceso de fortalecimiento, la(s) entidad(es) aliada(s) presentan al Ministerio los verificables a través de los cuales se da cuenta de la implementación de alianzas productivas o acuerdos comerciales entre las unidades productivas fortalecidas ubicadas en municipios PDET y los potenciales compradores identificados durante el proceso de diagnostico. A esta altura del proceso, y a la luz de los verificables (intenciones de compra, contratos, ordenes de compra, memorandos de entendimiento, acuerdos interinstitucionales para el mejoramiento productivo, entre otros), se contabiliza el número de  alianzas productivas y acuerdos comerciales implementados en municipios PDET.
Nota: Los requisitos mínimos de vinculación que deben cumplir los proyectos productivos son: i) Que la actividad productiva agroindustrial se encuentre activa, ii) que el proyecto productivo esté mayoritariamente compuesto por personas víctimas del conflicto armado, iii) que la iniciativa sea presentada por empresas u organizaciones que cuenten con un gobierno corporativo consolidado, agrupen volúmenes, acopien, transformen y generen ventas a través de la organización, iv)  que el grupo esté interesado en participar del Programa, v) que el proyecto productivo se encuentre ubicado en una zona de fácil acceso geográfico, con condiciones mínimas de seguridad y condiciones mínimas necesarias para llevar a cabo los procesos de comercialización,  vi) que la iniciativa cuente con el potencial productivo para desarrollar una actividad económica competitiva en los mercados de influencia, vii) que la iniciativa cuente con el potencial comercial para consolidar una actividad económica rentable y sostenible y viii) que la iniciativa clasifique como priorizada dentro del ranking para su atención de acuerdo con la disponibilidad de recursos y la capacidad operativa del Ministerio.</t>
  </si>
  <si>
    <t xml:space="preserve">Aumento del número de visitantes extranjeros en los paises que se llevan a cabo campañas de Promoción Turistica Internacional. </t>
  </si>
  <si>
    <t>Inversión en infraestructuras turísticas construidas en la Región Pacífico</t>
  </si>
  <si>
    <t xml:space="preserve">Alcanzar 1.330 Unidades Productivas de Base Comunitaria beneficiadas por el Programa Empretur. </t>
  </si>
  <si>
    <t>Llegar a 500 Unidades Productivas perteneciente a la Estrategia Destinos Turísticos de Paz vinculadas en procesos de encadenamientos productivos.</t>
  </si>
  <si>
    <t>Otorgar el sello "Colombia destinos de paz"a 1.555 unidades productivas de la cadena de servivcios turísticos, que cuenten con Víctimas del conflicto armado, firmantes del acuerdo final, reincorporados, población en proceso de sustitución de cultivos ilícitos y a otros actores que construyen paz.</t>
  </si>
  <si>
    <t>1.1) 55,8% de participación de las exportaciones de bienes no minero energéticos y servicios en el total de exportaciones</t>
  </si>
  <si>
    <t>Investigaciones administrativas que contribuyan a la protección de los procesos de reindustrialización para impulsar la transformación productiva</t>
  </si>
  <si>
    <t>Estudios orientados a identificar sectores, productos y actividades que podrían estar afectados por prácticas desleales de comercio internacional</t>
  </si>
  <si>
    <t xml:space="preserve">Asistencia tecnica a empresas (estilo Fábricas de Productividad) y a espacios asociativos de empresas. La asistencia técnica puede ser de dos clases: asistencia técnica al interior de la empresa o asistencia técnica con  cofinanciación, enfocada al análisis de la demanda de mercado nacional e internacional y territorializada </t>
  </si>
  <si>
    <t xml:space="preserve">Marco regulatorio para  la producción de nuevos tipos de acero e impulso de encadenamientos industriales
Construir capacidad local para producción de nuevos tipos de acero e impulsar los encadenamientos industriales.
Entregable 1:  Expedición de actos administrativos con medidas para la defensa comercial del sector siderúrgico colombiano.
Entregable 2:  Documento con Términos de Referencia para la Consultoría de FACTIBILIDAD de la Planta de Aceros Verdes, gestionada por el sector Privado.
Entregable 3:  Expedición de Actos Administrativos que establezca las condiciones regulatorias necesarias o suficientes, desde el sector Comercio e Industria, para la viabilidad del proyecto de FAPV. </t>
  </si>
  <si>
    <t xml:space="preserve">
Revisión y actualización de instrumentos regulatorios e incentivos para el fomento de sectores industriales. 
Entregable 1. Proyecto de la propuesta de modificación de instrumentos actuales o nuevos (PROFIA, IAMAS, Regimen Ensamble, etc.).
Entregable 2. Expedición-Adopción de instrumentos nuevos o actualizados.
</t>
  </si>
  <si>
    <t>Empresas exportadoras vinculadas por ProColombia en las apuestas productivas de la política de reindustrialización, así como otros sectores que contribuyen transversalmente o como habilitador a las apuestas.</t>
  </si>
  <si>
    <t>1.2) Inversión extranjera directa captada en sectores no extractivos en el total de IED</t>
  </si>
  <si>
    <t>Proyectos de Inversión Extranjera Directa iniciados con acompañamiento de ProColombia en los sectores relacionados con las apuestas productivas de la política de reindustrialización y en los que contribuyen transversalmente</t>
  </si>
  <si>
    <t>1.1) Alcanzar 7,5 millones de visitantes no residentes</t>
  </si>
  <si>
    <t xml:space="preserve">1.2) 300.000 personas ocupadas en actividades asociadas a turismo
</t>
  </si>
  <si>
    <t>1.1) Unidades productivas de la Economía Popular beneficiarias de instrumentos de inclusión financiera</t>
  </si>
  <si>
    <t>Centros de Reindustrialización (Zascas) en funcionamiento</t>
  </si>
  <si>
    <t>Asistención técnica sobre mecanismos de defensa comercial para la economía popular en las regiones</t>
  </si>
  <si>
    <t>Cooperativas fortalecidas en infraestructura productiva con capital semilla - economía popular 
    Hito 1: Estructuración del programa con la definición de los rubros cofinanciables y publicación de la convocatoria (30%)
    Hito 2: Evaluación y suscripción de contratos de cofinanciación (30%)
   Hito 3: Seguimiento en la ejecución de los proyectos de capital semilla (40%)</t>
  </si>
  <si>
    <t xml:space="preserve">Empresas atendidas con la línea de crédito para el fortalecimiento del sector de Agroindustria 
    Hito 1: Estructuración de la línea de crédito para empresas con actividades económicas de agroindustria (50%)
   Hito 2: Reporte de empresas beneficiarias (50%) </t>
  </si>
  <si>
    <t xml:space="preserve">Proyecto Agroindustrial enfocado en la transformación del Cacao
Fase 1. Proveedores e insumos (20%) 2025
Identificación de productores de cacao nacional, asociaciones de productores, organizaciones beneficiarias del SUIZASCA
Fase 2. Producción / Transformación (30%) 2025
Transformación del Cacao en los SUIZASCA por medio de asistencia técnica personalizada y Entidades de cooperación.
Fase 3. Comercialización (20%) 2025
Asistencia técnica para el desarrollo de producto, estrategias de precios, promoción y distribución en los diferentes mercados
Fase 4. Industrialización (30%) 2026
Distribución de Chocolateria premium y fina en cantidad en tiendas y supermercados, ferias nacionales e internacionales
 </t>
  </si>
  <si>
    <r>
      <t xml:space="preserve">Regimen Franco modificado para incentivar la internacionalización y el desarrollo de los parques ecoindustriales
</t>
    </r>
    <r>
      <rPr>
        <sz val="10"/>
        <color rgb="FF000000"/>
        <rFont val="Aptos Narrow"/>
        <family val="2"/>
        <scheme val="minor"/>
      </rPr>
      <t>Entregable 1. Diagnóstico Regulatorio y de Mercado
Entregable 2. Proyecto de la propuesta de modificación.
Entregable 3. Expedición-Adopción del Regimen Franco modificado hacia la internacionalización y y el desarrollo de los parques ecoindustriales</t>
    </r>
  </si>
  <si>
    <t>ProColombia</t>
  </si>
  <si>
    <t>Viceministro de Desarrollo Empresarial</t>
  </si>
  <si>
    <t>Direccíon de Comercio Exterior</t>
  </si>
  <si>
    <t>Millones</t>
  </si>
  <si>
    <t>Número de iniciativas productivas de población víctima del desplazamiento perteneciente a Grupos étnicos que reciben asistencia técnica, capitalización o gestión comercial.</t>
  </si>
  <si>
    <t>Sumatoria de mujeres que reciben formación o asistencia técnica en temas de fortalecimiento productivo para el turismo.</t>
  </si>
  <si>
    <t xml:space="preserve">(Sumatoria de actividades (productos ) con avance y/o ejecutadas / sumatoria total de las actividades programadas) * 100%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</si>
</sst>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5" formatCode="&quot;$&quot;#,##0_);\(&quot;$&quot;#,##0\)"/>
    <numFmt numFmtId="44" formatCode="_(&quot;$&quot;* #,##0.00_);_(&quot;$&quot;* \(#,##0.00\);_(&quot;$&quot;* &quot;-&quot;??_);_(@_)"/>
    <numFmt numFmtId="164" formatCode="_-* #,##0_-;\-* #,##0_-;_-* &quot;-&quot;_-;_-@_-"/>
    <numFmt numFmtId="165" formatCode="_-* #,##0.00_-;\-* #,##0.00_-;_-* &quot;-&quot;??_-;_-@_-"/>
    <numFmt numFmtId="166" formatCode="0.0%"/>
    <numFmt numFmtId="167" formatCode="_-* #,##0_-;\-* #,##0_-;_-* &quot;-&quot;??_-;_-@_-"/>
    <numFmt numFmtId="168" formatCode="_-&quot;$&quot;\ * #,##0_-;\-&quot;$&quot;\ * #,##0_-;_-&quot;$&quot;\ * &quot;-&quot;??_-;_-@_-"/>
  </numFmts>
  <fonts count="19" x14ac:knownFonts="1">
    <font>
      <sz val="11"/>
      <color theme="1"/>
      <name val="Aptos Narrow"/>
      <family val="2"/>
      <scheme val="minor"/>
    </font>
    <font>
      <b/>
      <sz val="11"/>
      <color theme="0"/>
      <name val="Aptos Narrow"/>
      <family val="2"/>
      <scheme val="minor"/>
    </font>
    <font>
      <sz val="10"/>
      <name val="Arial"/>
      <family val="2"/>
    </font>
    <font>
      <b/>
      <sz val="10"/>
      <name val="Aptos Narrow"/>
      <family val="2"/>
      <scheme val="minor"/>
    </font>
    <font>
      <b/>
      <sz val="10"/>
      <color theme="0"/>
      <name val="Aptos Narrow"/>
      <family val="2"/>
      <scheme val="minor"/>
    </font>
    <font>
      <b/>
      <sz val="10"/>
      <color theme="1"/>
      <name val="Aptos Narrow"/>
      <family val="2"/>
      <scheme val="minor"/>
    </font>
    <font>
      <b/>
      <sz val="11"/>
      <color theme="1"/>
      <name val="Aptos Narrow"/>
      <family val="2"/>
      <scheme val="minor"/>
    </font>
    <font>
      <sz val="12"/>
      <color rgb="FF111111"/>
      <name val="Segoe UI"/>
      <family val="2"/>
    </font>
    <font>
      <u/>
      <sz val="11"/>
      <color theme="10"/>
      <name val="Aptos Narrow"/>
      <family val="2"/>
      <scheme val="minor"/>
    </font>
    <font>
      <sz val="11"/>
      <color theme="1"/>
      <name val="Aptos Narrow"/>
      <family val="2"/>
      <scheme val="minor"/>
    </font>
    <font>
      <sz val="11"/>
      <color rgb="FF1E1E1E"/>
      <name val="Aptos Narrow"/>
      <family val="2"/>
      <scheme val="minor"/>
    </font>
    <font>
      <sz val="10"/>
      <color theme="1"/>
      <name val="Aptos Narrow"/>
      <family val="2"/>
      <scheme val="minor"/>
    </font>
    <font>
      <sz val="10"/>
      <name val="Aptos Narrow"/>
      <family val="2"/>
      <scheme val="minor"/>
    </font>
    <font>
      <u/>
      <sz val="10"/>
      <color theme="10"/>
      <name val="Aptos Narrow"/>
      <family val="2"/>
      <scheme val="minor"/>
    </font>
    <font>
      <sz val="10"/>
      <color rgb="FF000000"/>
      <name val="Aptos Narrow"/>
      <family val="2"/>
      <scheme val="minor"/>
    </font>
    <font>
      <b/>
      <sz val="11"/>
      <name val="Verdana"/>
      <family val="2"/>
    </font>
    <font>
      <sz val="11"/>
      <name val="Verdana"/>
      <family val="2"/>
    </font>
    <font>
      <sz val="11"/>
      <color theme="1"/>
      <name val="Verdana"/>
      <family val="2"/>
    </font>
    <font>
      <sz val="10"/>
      <color theme="1"/>
      <name val="Arial Narrow"/>
      <family val="2"/>
    </font>
  </fonts>
  <fills count="12">
    <fill>
      <patternFill patternType="none"/>
    </fill>
    <fill>
      <patternFill patternType="gray125"/>
    </fill>
    <fill>
      <patternFill patternType="solid">
        <fgColor theme="5"/>
        <bgColor indexed="64"/>
      </patternFill>
    </fill>
    <fill>
      <patternFill patternType="solid">
        <fgColor theme="9"/>
        <bgColor indexed="64"/>
      </patternFill>
    </fill>
    <fill>
      <patternFill patternType="solid">
        <fgColor theme="8"/>
        <bgColor indexed="64"/>
      </patternFill>
    </fill>
    <fill>
      <patternFill patternType="solid">
        <fgColor theme="7"/>
        <bgColor indexed="64"/>
      </patternFill>
    </fill>
    <fill>
      <patternFill patternType="solid">
        <fgColor theme="0" tint="-4.9989318521683403E-2"/>
        <bgColor indexed="64"/>
      </patternFill>
    </fill>
    <fill>
      <patternFill patternType="solid">
        <fgColor theme="4"/>
        <bgColor indexed="64"/>
      </patternFill>
    </fill>
    <fill>
      <patternFill patternType="solid">
        <fgColor theme="0" tint="-0.249977111117893"/>
        <bgColor indexed="64"/>
      </patternFill>
    </fill>
    <fill>
      <patternFill patternType="solid">
        <fgColor theme="4" tint="0.79998168889431442"/>
        <bgColor theme="4" tint="0.79998168889431442"/>
      </patternFill>
    </fill>
    <fill>
      <patternFill patternType="solid">
        <fgColor theme="0"/>
        <bgColor indexed="64"/>
      </patternFill>
    </fill>
    <fill>
      <patternFill patternType="solid">
        <fgColor theme="5" tint="0.79998168889431442"/>
        <bgColor indexed="64"/>
      </patternFill>
    </fill>
  </fills>
  <borders count="22">
    <border>
      <left/>
      <right/>
      <top/>
      <bottom/>
      <diagonal/>
    </border>
    <border>
      <left style="thin">
        <color indexed="64"/>
      </left>
      <right style="thin">
        <color indexed="64"/>
      </right>
      <top style="thin">
        <color indexed="64"/>
      </top>
      <bottom style="thin">
        <color indexed="64"/>
      </bottom>
      <diagonal/>
    </border>
    <border>
      <left style="thin">
        <color auto="1"/>
      </left>
      <right/>
      <top style="thin">
        <color auto="1"/>
      </top>
      <bottom style="thin">
        <color auto="1"/>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auto="1"/>
      </right>
      <top style="thin">
        <color auto="1"/>
      </top>
      <bottom/>
      <diagonal/>
    </border>
    <border>
      <left style="thin">
        <color indexed="64"/>
      </left>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thin">
        <color theme="4" tint="0.39997558519241921"/>
      </top>
      <bottom style="thin">
        <color theme="4" tint="0.39997558519241921"/>
      </bottom>
      <diagonal/>
    </border>
  </borders>
  <cellStyleXfs count="13">
    <xf numFmtId="0" fontId="0" fillId="0" borderId="0"/>
    <xf numFmtId="0" fontId="2" fillId="0" borderId="0"/>
    <xf numFmtId="0" fontId="8" fillId="0" borderId="0" applyNumberFormat="0" applyFill="0" applyBorder="0" applyAlignment="0" applyProtection="0"/>
    <xf numFmtId="165" fontId="9" fillId="0" borderId="0" applyFont="0" applyFill="0" applyBorder="0" applyAlignment="0" applyProtection="0"/>
    <xf numFmtId="9" fontId="9" fillId="0" borderId="0" applyFont="0" applyFill="0" applyBorder="0" applyAlignment="0" applyProtection="0"/>
    <xf numFmtId="164" fontId="2" fillId="0" borderId="0" applyFont="0" applyFill="0" applyBorder="0" applyAlignment="0" applyProtection="0"/>
    <xf numFmtId="9" fontId="2" fillId="0" borderId="0" applyFont="0" applyFill="0" applyBorder="0" applyAlignment="0" applyProtection="0"/>
    <xf numFmtId="9" fontId="9" fillId="0" borderId="0" applyFont="0" applyFill="0" applyBorder="0" applyAlignment="0" applyProtection="0"/>
    <xf numFmtId="0" fontId="2" fillId="0" borderId="0"/>
    <xf numFmtId="0" fontId="9" fillId="0" borderId="0"/>
    <xf numFmtId="44"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cellStyleXfs>
  <cellXfs count="145">
    <xf numFmtId="0" fontId="0" fillId="0" borderId="0" xfId="0"/>
    <xf numFmtId="0" fontId="0" fillId="0" borderId="1" xfId="0" applyBorder="1" applyAlignment="1">
      <alignment horizontal="center" vertical="center"/>
    </xf>
    <xf numFmtId="0" fontId="3" fillId="0" borderId="6" xfId="1" applyFont="1" applyBorder="1" applyAlignment="1">
      <alignment horizontal="center" vertical="center" wrapText="1"/>
    </xf>
    <xf numFmtId="0" fontId="3" fillId="0" borderId="9" xfId="1" applyFont="1" applyBorder="1" applyAlignment="1">
      <alignment horizontal="center" vertical="center" wrapText="1"/>
    </xf>
    <xf numFmtId="0" fontId="3" fillId="0" borderId="6" xfId="0" applyFont="1" applyBorder="1" applyAlignment="1">
      <alignment horizontal="center" vertical="center" wrapText="1"/>
    </xf>
    <xf numFmtId="0" fontId="0" fillId="0" borderId="0" xfId="0" applyAlignment="1">
      <alignment horizontal="center" vertical="center"/>
    </xf>
    <xf numFmtId="0" fontId="0" fillId="0" borderId="0" xfId="0" applyAlignment="1">
      <alignment horizontal="center" vertical="center" wrapText="1"/>
    </xf>
    <xf numFmtId="0" fontId="0" fillId="0" borderId="12" xfId="0" applyBorder="1" applyAlignment="1">
      <alignment horizontal="center" vertical="center"/>
    </xf>
    <xf numFmtId="0" fontId="0" fillId="0" borderId="13" xfId="0" applyBorder="1" applyAlignment="1">
      <alignment horizontal="center" vertical="center"/>
    </xf>
    <xf numFmtId="0" fontId="0" fillId="0" borderId="4" xfId="0" applyBorder="1" applyAlignment="1">
      <alignment horizontal="center" vertical="center" wrapText="1"/>
    </xf>
    <xf numFmtId="0" fontId="0" fillId="0" borderId="6" xfId="0" applyBorder="1" applyAlignment="1">
      <alignment horizontal="center" vertical="center"/>
    </xf>
    <xf numFmtId="0" fontId="0" fillId="0" borderId="7" xfId="0" applyBorder="1" applyAlignment="1">
      <alignment horizontal="center" vertical="center" wrapText="1"/>
    </xf>
    <xf numFmtId="0" fontId="0" fillId="0" borderId="17" xfId="0" applyBorder="1" applyAlignment="1">
      <alignment horizontal="center" vertical="center" wrapText="1"/>
    </xf>
    <xf numFmtId="0" fontId="0" fillId="0" borderId="11" xfId="0" applyBorder="1" applyAlignment="1">
      <alignment horizontal="center" vertical="center"/>
    </xf>
    <xf numFmtId="0" fontId="0" fillId="0" borderId="15" xfId="0" applyBorder="1" applyAlignment="1">
      <alignment horizontal="center" vertical="center" wrapText="1"/>
    </xf>
    <xf numFmtId="0" fontId="0" fillId="8" borderId="12" xfId="0" applyFill="1" applyBorder="1" applyAlignment="1">
      <alignment horizontal="center" vertical="center"/>
    </xf>
    <xf numFmtId="0" fontId="0" fillId="0" borderId="14" xfId="0" applyBorder="1" applyAlignment="1">
      <alignment horizontal="center" vertical="center" wrapText="1"/>
    </xf>
    <xf numFmtId="0" fontId="1" fillId="7" borderId="18" xfId="0" applyFont="1" applyFill="1" applyBorder="1" applyAlignment="1">
      <alignment horizontal="center" vertical="center"/>
    </xf>
    <xf numFmtId="0" fontId="1" fillId="7" borderId="19" xfId="0" applyFont="1" applyFill="1" applyBorder="1" applyAlignment="1">
      <alignment horizontal="center" vertical="center"/>
    </xf>
    <xf numFmtId="0" fontId="1" fillId="7" borderId="20" xfId="0" applyFont="1" applyFill="1" applyBorder="1" applyAlignment="1">
      <alignment horizontal="center" vertical="center" wrapText="1"/>
    </xf>
    <xf numFmtId="0" fontId="3" fillId="0" borderId="1" xfId="1" applyFont="1" applyBorder="1" applyAlignment="1">
      <alignment horizontal="center" vertical="center" wrapText="1"/>
    </xf>
    <xf numFmtId="0" fontId="0" fillId="0" borderId="1" xfId="0" applyBorder="1" applyAlignment="1">
      <alignment horizontal="center" vertical="center" wrapText="1"/>
    </xf>
    <xf numFmtId="0" fontId="3" fillId="0" borderId="12" xfId="1" applyFont="1" applyBorder="1" applyAlignment="1">
      <alignment horizontal="center" vertical="center" wrapText="1"/>
    </xf>
    <xf numFmtId="0" fontId="3" fillId="0" borderId="5" xfId="0" applyFont="1" applyBorder="1" applyAlignment="1">
      <alignment horizontal="center" vertical="center" wrapText="1"/>
    </xf>
    <xf numFmtId="0" fontId="7" fillId="0" borderId="1" xfId="0" applyFont="1" applyBorder="1" applyAlignment="1">
      <alignment horizontal="left" vertical="center"/>
    </xf>
    <xf numFmtId="0" fontId="6" fillId="0" borderId="1" xfId="0" applyFont="1" applyBorder="1"/>
    <xf numFmtId="0" fontId="6" fillId="0" borderId="2" xfId="0" applyFont="1" applyBorder="1"/>
    <xf numFmtId="0" fontId="0" fillId="0" borderId="2" xfId="0" applyBorder="1"/>
    <xf numFmtId="0" fontId="6" fillId="0" borderId="1" xfId="0" applyFont="1" applyBorder="1" applyAlignment="1">
      <alignment vertical="center" wrapText="1"/>
    </xf>
    <xf numFmtId="0" fontId="0" fillId="0" borderId="1" xfId="0" applyBorder="1" applyAlignment="1">
      <alignment vertical="center" wrapText="1"/>
    </xf>
    <xf numFmtId="0" fontId="6" fillId="0" borderId="1" xfId="0" applyFont="1" applyBorder="1" applyAlignment="1">
      <alignment horizontal="center"/>
    </xf>
    <xf numFmtId="0" fontId="0" fillId="0" borderId="0" xfId="0" applyAlignment="1">
      <alignment vertical="center"/>
    </xf>
    <xf numFmtId="0" fontId="0" fillId="0" borderId="2" xfId="0" applyBorder="1" applyAlignment="1">
      <alignment horizontal="center" vertical="center"/>
    </xf>
    <xf numFmtId="0" fontId="6" fillId="0" borderId="2" xfId="0" applyFont="1" applyBorder="1" applyAlignment="1">
      <alignment horizontal="center"/>
    </xf>
    <xf numFmtId="0" fontId="0" fillId="0" borderId="2" xfId="0" applyBorder="1" applyAlignment="1">
      <alignment vertical="center" wrapText="1"/>
    </xf>
    <xf numFmtId="0" fontId="0" fillId="0" borderId="2" xfId="0" applyBorder="1" applyAlignment="1">
      <alignment horizontal="center" vertical="center" wrapText="1"/>
    </xf>
    <xf numFmtId="0" fontId="8" fillId="0" borderId="1" xfId="2" applyBorder="1" applyAlignment="1">
      <alignment horizontal="center" vertical="center"/>
    </xf>
    <xf numFmtId="0" fontId="5" fillId="0" borderId="6" xfId="0" applyFont="1" applyBorder="1" applyAlignment="1">
      <alignment horizontal="center" vertical="center" wrapText="1"/>
    </xf>
    <xf numFmtId="0" fontId="11" fillId="0" borderId="1" xfId="0" applyFont="1" applyBorder="1" applyAlignment="1" applyProtection="1">
      <alignment horizontal="center" vertical="center" wrapText="1"/>
      <protection locked="0"/>
    </xf>
    <xf numFmtId="0" fontId="0" fillId="0" borderId="0" xfId="0" applyAlignment="1">
      <alignment vertical="center" wrapText="1"/>
    </xf>
    <xf numFmtId="0" fontId="0" fillId="0" borderId="1" xfId="0" applyBorder="1" applyAlignment="1">
      <alignment vertical="center"/>
    </xf>
    <xf numFmtId="0" fontId="10" fillId="0" borderId="21" xfId="0" applyFont="1" applyBorder="1" applyAlignment="1">
      <alignment vertical="center"/>
    </xf>
    <xf numFmtId="0" fontId="0" fillId="9" borderId="21" xfId="0" applyFill="1" applyBorder="1" applyAlignment="1">
      <alignment vertical="center"/>
    </xf>
    <xf numFmtId="0" fontId="0" fillId="0" borderId="21" xfId="0" applyBorder="1" applyAlignment="1">
      <alignment vertical="center"/>
    </xf>
    <xf numFmtId="0" fontId="5" fillId="6" borderId="1" xfId="0" applyFont="1" applyFill="1" applyBorder="1" applyAlignment="1">
      <alignment horizontal="center" vertical="center" wrapText="1"/>
    </xf>
    <xf numFmtId="0" fontId="12" fillId="0" borderId="1" xfId="0" applyFont="1" applyBorder="1" applyAlignment="1">
      <alignment horizontal="center" vertical="center" wrapText="1"/>
    </xf>
    <xf numFmtId="0" fontId="12" fillId="0" borderId="1" xfId="0" applyFont="1" applyBorder="1" applyAlignment="1">
      <alignment horizontal="center" vertical="center"/>
    </xf>
    <xf numFmtId="15" fontId="12" fillId="0" borderId="1" xfId="0" applyNumberFormat="1" applyFont="1" applyBorder="1" applyAlignment="1" applyProtection="1">
      <alignment horizontal="center" vertical="center" wrapText="1"/>
      <protection locked="0"/>
    </xf>
    <xf numFmtId="0" fontId="12" fillId="0" borderId="1" xfId="0" applyFont="1" applyBorder="1" applyAlignment="1" applyProtection="1">
      <alignment horizontal="center" vertical="center" wrapText="1"/>
      <protection locked="0"/>
    </xf>
    <xf numFmtId="15" fontId="11" fillId="0" borderId="1" xfId="9" applyNumberFormat="1" applyFont="1" applyBorder="1" applyAlignment="1" applyProtection="1">
      <alignment horizontal="center" vertical="center" wrapText="1"/>
      <protection locked="0"/>
    </xf>
    <xf numFmtId="166" fontId="11" fillId="0" borderId="1" xfId="7" applyNumberFormat="1" applyFont="1" applyFill="1" applyBorder="1" applyAlignment="1" applyProtection="1">
      <alignment horizontal="center" vertical="center" wrapText="1"/>
      <protection locked="0"/>
    </xf>
    <xf numFmtId="0" fontId="11" fillId="0" borderId="1" xfId="0" applyFont="1" applyBorder="1" applyAlignment="1">
      <alignment horizontal="center" vertical="center" wrapText="1"/>
    </xf>
    <xf numFmtId="0" fontId="13" fillId="0" borderId="1" xfId="2" applyFont="1" applyBorder="1" applyAlignment="1">
      <alignment horizontal="center" vertical="center" wrapText="1"/>
    </xf>
    <xf numFmtId="0" fontId="11" fillId="0" borderId="1" xfId="0" applyFont="1" applyBorder="1" applyAlignment="1">
      <alignment horizontal="center" vertical="center"/>
    </xf>
    <xf numFmtId="0" fontId="14" fillId="0" borderId="1" xfId="0" applyFont="1" applyBorder="1" applyAlignment="1">
      <alignment horizontal="center" vertical="center" wrapText="1"/>
    </xf>
    <xf numFmtId="9" fontId="11" fillId="0" borderId="1" xfId="0" applyNumberFormat="1" applyFont="1" applyBorder="1" applyAlignment="1">
      <alignment horizontal="center" vertical="center"/>
    </xf>
    <xf numFmtId="10" fontId="11" fillId="0" borderId="1" xfId="0" applyNumberFormat="1" applyFont="1" applyBorder="1" applyAlignment="1">
      <alignment horizontal="center" vertical="center"/>
    </xf>
    <xf numFmtId="166" fontId="12" fillId="0" borderId="1" xfId="0" applyNumberFormat="1" applyFont="1" applyBorder="1" applyAlignment="1">
      <alignment horizontal="center" vertical="center" wrapText="1"/>
    </xf>
    <xf numFmtId="0" fontId="11" fillId="0" borderId="13" xfId="0" applyFont="1" applyBorder="1" applyAlignment="1">
      <alignment horizontal="center" vertical="center" wrapText="1"/>
    </xf>
    <xf numFmtId="0" fontId="4" fillId="5" borderId="15" xfId="0" applyFont="1" applyFill="1" applyBorder="1" applyAlignment="1">
      <alignment horizontal="center" vertical="center"/>
    </xf>
    <xf numFmtId="0" fontId="15" fillId="11" borderId="1" xfId="0" applyFont="1" applyFill="1" applyBorder="1" applyAlignment="1">
      <alignment vertical="center" wrapText="1"/>
    </xf>
    <xf numFmtId="0" fontId="16" fillId="10" borderId="1" xfId="0" applyFont="1" applyFill="1" applyBorder="1" applyAlignment="1">
      <alignment vertical="center" wrapText="1"/>
    </xf>
    <xf numFmtId="0" fontId="17" fillId="10" borderId="1" xfId="0" applyFont="1" applyFill="1" applyBorder="1" applyAlignment="1">
      <alignment vertical="center" wrapText="1"/>
    </xf>
    <xf numFmtId="3" fontId="16" fillId="10" borderId="1" xfId="3" applyNumberFormat="1" applyFont="1" applyFill="1" applyBorder="1" applyAlignment="1">
      <alignment horizontal="center" vertical="center" wrapText="1"/>
    </xf>
    <xf numFmtId="166" fontId="15" fillId="11" borderId="1" xfId="4" applyNumberFormat="1" applyFont="1" applyFill="1" applyBorder="1" applyAlignment="1">
      <alignment horizontal="center" vertical="center" wrapText="1"/>
    </xf>
    <xf numFmtId="0" fontId="16" fillId="10" borderId="1" xfId="0" applyFont="1" applyFill="1" applyBorder="1" applyAlignment="1">
      <alignment horizontal="center" vertical="center" wrapText="1"/>
    </xf>
    <xf numFmtId="3" fontId="12" fillId="0" borderId="1" xfId="3" applyNumberFormat="1" applyFont="1" applyFill="1" applyBorder="1" applyAlignment="1">
      <alignment horizontal="center" vertical="center" wrapText="1"/>
    </xf>
    <xf numFmtId="3" fontId="12" fillId="0" borderId="1" xfId="0" applyNumberFormat="1" applyFont="1" applyBorder="1" applyAlignment="1">
      <alignment horizontal="center" vertical="center"/>
    </xf>
    <xf numFmtId="168" fontId="12" fillId="0" borderId="1" xfId="10" applyNumberFormat="1" applyFont="1" applyFill="1" applyBorder="1" applyAlignment="1">
      <alignment horizontal="center" vertical="center" wrapText="1"/>
    </xf>
    <xf numFmtId="3" fontId="12" fillId="0" borderId="1" xfId="0" applyNumberFormat="1" applyFont="1" applyBorder="1" applyAlignment="1">
      <alignment horizontal="center" vertical="center" wrapText="1"/>
    </xf>
    <xf numFmtId="3" fontId="11" fillId="0" borderId="1" xfId="3" applyNumberFormat="1" applyFont="1" applyFill="1" applyBorder="1" applyAlignment="1">
      <alignment horizontal="center" vertical="center" wrapText="1"/>
    </xf>
    <xf numFmtId="3" fontId="11" fillId="0" borderId="1" xfId="11" applyNumberFormat="1" applyFont="1" applyFill="1" applyBorder="1" applyAlignment="1">
      <alignment horizontal="center" vertical="center" wrapText="1"/>
    </xf>
    <xf numFmtId="0" fontId="15" fillId="11" borderId="1" xfId="0" applyFont="1" applyFill="1" applyBorder="1" applyAlignment="1">
      <alignment horizontal="center" vertical="center" wrapText="1"/>
    </xf>
    <xf numFmtId="9" fontId="11" fillId="0" borderId="1" xfId="0" applyNumberFormat="1" applyFont="1" applyBorder="1" applyAlignment="1">
      <alignment horizontal="center" vertical="center" wrapText="1"/>
    </xf>
    <xf numFmtId="167" fontId="14" fillId="0" borderId="1" xfId="12" applyNumberFormat="1" applyFont="1" applyFill="1" applyBorder="1" applyAlignment="1">
      <alignment horizontal="center" vertical="center" wrapText="1"/>
    </xf>
    <xf numFmtId="167" fontId="16" fillId="0" borderId="1" xfId="3" applyNumberFormat="1" applyFont="1" applyFill="1" applyBorder="1" applyAlignment="1">
      <alignment horizontal="center" vertical="center" wrapText="1"/>
    </xf>
    <xf numFmtId="1" fontId="12" fillId="0" borderId="1" xfId="4" applyNumberFormat="1" applyFont="1" applyFill="1" applyBorder="1" applyAlignment="1">
      <alignment horizontal="center" vertical="center" wrapText="1"/>
    </xf>
    <xf numFmtId="0" fontId="18" fillId="10" borderId="1" xfId="0" applyFont="1" applyFill="1" applyBorder="1" applyAlignment="1">
      <alignment horizontal="center" vertical="center" wrapText="1"/>
    </xf>
    <xf numFmtId="15" fontId="18" fillId="10" borderId="1" xfId="0" applyNumberFormat="1" applyFont="1" applyFill="1" applyBorder="1" applyAlignment="1" applyProtection="1">
      <alignment horizontal="left" vertical="center" wrapText="1"/>
      <protection locked="0"/>
    </xf>
    <xf numFmtId="0" fontId="11" fillId="0" borderId="10" xfId="0" applyFont="1" applyBorder="1" applyAlignment="1">
      <alignment horizontal="center" vertical="center" wrapText="1"/>
    </xf>
    <xf numFmtId="0" fontId="11" fillId="0" borderId="11" xfId="0" applyFont="1" applyBorder="1" applyAlignment="1">
      <alignment horizontal="center" vertical="center" wrapText="1"/>
    </xf>
    <xf numFmtId="0" fontId="12" fillId="0" borderId="11" xfId="0" applyFont="1" applyBorder="1" applyAlignment="1">
      <alignment horizontal="center" vertical="center" wrapText="1"/>
    </xf>
    <xf numFmtId="0" fontId="13" fillId="0" borderId="11" xfId="2" applyFont="1" applyBorder="1" applyAlignment="1">
      <alignment horizontal="center" vertical="center" wrapText="1"/>
    </xf>
    <xf numFmtId="0" fontId="11" fillId="0" borderId="11" xfId="0" applyFont="1" applyBorder="1" applyAlignment="1">
      <alignment horizontal="center" vertical="center"/>
    </xf>
    <xf numFmtId="0" fontId="11" fillId="0" borderId="15" xfId="0" applyFont="1" applyBorder="1" applyAlignment="1">
      <alignment horizontal="center" vertical="center"/>
    </xf>
    <xf numFmtId="0" fontId="11" fillId="0" borderId="3" xfId="0" applyFont="1" applyBorder="1" applyAlignment="1">
      <alignment horizontal="center" vertical="center" wrapText="1"/>
    </xf>
    <xf numFmtId="0" fontId="11" fillId="0" borderId="4" xfId="0" applyFont="1" applyBorder="1" applyAlignment="1">
      <alignment horizontal="center" vertical="center"/>
    </xf>
    <xf numFmtId="9" fontId="11" fillId="0" borderId="4" xfId="0" applyNumberFormat="1" applyFont="1" applyBorder="1" applyAlignment="1">
      <alignment horizontal="center" vertical="center"/>
    </xf>
    <xf numFmtId="10" fontId="11" fillId="0" borderId="4" xfId="0" applyNumberFormat="1" applyFont="1" applyBorder="1" applyAlignment="1">
      <alignment horizontal="center" vertical="center"/>
    </xf>
    <xf numFmtId="0" fontId="11" fillId="0" borderId="4" xfId="0" applyFont="1" applyBorder="1" applyAlignment="1">
      <alignment horizontal="center" vertical="center" wrapText="1"/>
    </xf>
    <xf numFmtId="166" fontId="12" fillId="0" borderId="4" xfId="0" applyNumberFormat="1" applyFont="1" applyBorder="1" applyAlignment="1">
      <alignment horizontal="center" vertical="center" wrapText="1"/>
    </xf>
    <xf numFmtId="0" fontId="12" fillId="0" borderId="4" xfId="0" applyFont="1" applyBorder="1" applyAlignment="1">
      <alignment horizontal="center" vertical="center"/>
    </xf>
    <xf numFmtId="3" fontId="12" fillId="0" borderId="4" xfId="3" applyNumberFormat="1" applyFont="1" applyFill="1" applyBorder="1" applyAlignment="1">
      <alignment horizontal="center" vertical="center" wrapText="1"/>
    </xf>
    <xf numFmtId="3" fontId="16" fillId="0" borderId="4" xfId="3" applyNumberFormat="1" applyFont="1" applyFill="1" applyBorder="1" applyAlignment="1">
      <alignment horizontal="center" vertical="center" wrapText="1"/>
    </xf>
    <xf numFmtId="167" fontId="16" fillId="0" borderId="4" xfId="3" applyNumberFormat="1" applyFont="1" applyFill="1" applyBorder="1" applyAlignment="1">
      <alignment horizontal="center" vertical="center" wrapText="1"/>
    </xf>
    <xf numFmtId="166" fontId="15" fillId="0" borderId="4" xfId="4" applyNumberFormat="1" applyFont="1" applyFill="1" applyBorder="1" applyAlignment="1">
      <alignment horizontal="center" vertical="center" wrapText="1"/>
    </xf>
    <xf numFmtId="0" fontId="16" fillId="0" borderId="4" xfId="0" applyFont="1" applyBorder="1" applyAlignment="1">
      <alignment horizontal="center" vertical="center" wrapText="1"/>
    </xf>
    <xf numFmtId="3" fontId="18" fillId="0" borderId="4" xfId="3" applyNumberFormat="1" applyFont="1" applyFill="1" applyBorder="1" applyAlignment="1" applyProtection="1">
      <alignment horizontal="center" vertical="center" wrapText="1"/>
      <protection locked="0"/>
    </xf>
    <xf numFmtId="3" fontId="11" fillId="0" borderId="4" xfId="3" applyNumberFormat="1" applyFont="1" applyFill="1" applyBorder="1" applyAlignment="1">
      <alignment horizontal="center" vertical="center" wrapText="1"/>
    </xf>
    <xf numFmtId="3" fontId="12" fillId="0" borderId="4" xfId="0" applyNumberFormat="1" applyFont="1" applyBorder="1" applyAlignment="1">
      <alignment horizontal="center" vertical="center"/>
    </xf>
    <xf numFmtId="5" fontId="12" fillId="0" borderId="4" xfId="10" applyNumberFormat="1" applyFont="1" applyFill="1" applyBorder="1" applyAlignment="1">
      <alignment horizontal="center" vertical="center" wrapText="1"/>
    </xf>
    <xf numFmtId="3" fontId="12" fillId="0" borderId="4" xfId="0" applyNumberFormat="1" applyFont="1" applyBorder="1" applyAlignment="1">
      <alignment horizontal="center" vertical="center" wrapText="1"/>
    </xf>
    <xf numFmtId="3" fontId="11" fillId="0" borderId="4" xfId="11" applyNumberFormat="1" applyFont="1" applyFill="1" applyBorder="1" applyAlignment="1">
      <alignment horizontal="center" vertical="center" wrapText="1"/>
    </xf>
    <xf numFmtId="0" fontId="11" fillId="0" borderId="5" xfId="0" applyFont="1" applyBorder="1" applyAlignment="1">
      <alignment horizontal="center" vertical="center" wrapText="1"/>
    </xf>
    <xf numFmtId="0" fontId="11" fillId="0" borderId="6" xfId="0" applyFont="1" applyBorder="1" applyAlignment="1">
      <alignment horizontal="center" vertical="center" wrapText="1"/>
    </xf>
    <xf numFmtId="0" fontId="12" fillId="0" borderId="6" xfId="0" applyFont="1" applyBorder="1" applyAlignment="1">
      <alignment horizontal="center" vertical="center" wrapText="1"/>
    </xf>
    <xf numFmtId="0" fontId="13" fillId="0" borderId="6" xfId="2" applyFont="1" applyBorder="1" applyAlignment="1">
      <alignment horizontal="center" vertical="center" wrapText="1"/>
    </xf>
    <xf numFmtId="0" fontId="11" fillId="0" borderId="6" xfId="0" applyFont="1" applyBorder="1" applyAlignment="1">
      <alignment horizontal="center" vertical="center"/>
    </xf>
    <xf numFmtId="0" fontId="11" fillId="0" borderId="7" xfId="0" applyFont="1" applyBorder="1" applyAlignment="1">
      <alignment horizontal="center" vertical="center" wrapText="1"/>
    </xf>
    <xf numFmtId="166" fontId="12" fillId="0" borderId="1" xfId="4" applyNumberFormat="1" applyFont="1" applyFill="1" applyBorder="1" applyAlignment="1">
      <alignment horizontal="center" vertical="center" wrapText="1"/>
    </xf>
    <xf numFmtId="9" fontId="12" fillId="0" borderId="4" xfId="4" applyFont="1" applyFill="1" applyBorder="1" applyAlignment="1">
      <alignment horizontal="center" vertical="center" wrapText="1"/>
    </xf>
    <xf numFmtId="0" fontId="4" fillId="2" borderId="10" xfId="0" applyFont="1" applyFill="1" applyBorder="1" applyAlignment="1">
      <alignment horizontal="center" vertical="center"/>
    </xf>
    <xf numFmtId="0" fontId="4" fillId="2" borderId="11" xfId="0" applyFont="1" applyFill="1" applyBorder="1" applyAlignment="1">
      <alignment horizontal="center" vertical="center"/>
    </xf>
    <xf numFmtId="0" fontId="4" fillId="4" borderId="11" xfId="0" applyFont="1" applyFill="1" applyBorder="1" applyAlignment="1">
      <alignment horizontal="center" vertical="center"/>
    </xf>
    <xf numFmtId="0" fontId="3" fillId="6" borderId="1" xfId="1" applyFont="1" applyFill="1" applyBorder="1" applyAlignment="1">
      <alignment horizontal="center" vertical="center" wrapText="1"/>
    </xf>
    <xf numFmtId="0" fontId="4" fillId="3" borderId="11" xfId="0" applyFont="1" applyFill="1" applyBorder="1" applyAlignment="1">
      <alignment horizontal="center" vertical="center"/>
    </xf>
    <xf numFmtId="0" fontId="3" fillId="0" borderId="1" xfId="1" applyFont="1" applyBorder="1" applyAlignment="1">
      <alignment horizontal="center" vertical="center" wrapText="1"/>
    </xf>
    <xf numFmtId="0" fontId="3" fillId="0" borderId="6" xfId="1" applyFont="1" applyBorder="1" applyAlignment="1">
      <alignment horizontal="center" vertical="center" wrapText="1"/>
    </xf>
    <xf numFmtId="0" fontId="5" fillId="6" borderId="3" xfId="0" applyFont="1" applyFill="1" applyBorder="1" applyAlignment="1">
      <alignment horizontal="center" vertical="center" wrapText="1"/>
    </xf>
    <xf numFmtId="0" fontId="5" fillId="6" borderId="5" xfId="0" applyFont="1" applyFill="1" applyBorder="1" applyAlignment="1">
      <alignment horizontal="center" vertical="center" wrapText="1"/>
    </xf>
    <xf numFmtId="0" fontId="5" fillId="6" borderId="1" xfId="0" applyFont="1" applyFill="1" applyBorder="1" applyAlignment="1">
      <alignment horizontal="center" vertical="center" wrapText="1"/>
    </xf>
    <xf numFmtId="0" fontId="5" fillId="6" borderId="4" xfId="0" applyFont="1" applyFill="1" applyBorder="1" applyAlignment="1">
      <alignment horizontal="center" vertical="center" wrapText="1"/>
    </xf>
    <xf numFmtId="0" fontId="5" fillId="6" borderId="7" xfId="0" applyFont="1" applyFill="1" applyBorder="1" applyAlignment="1">
      <alignment horizontal="center" vertical="center" wrapText="1"/>
    </xf>
    <xf numFmtId="0" fontId="5" fillId="0" borderId="1" xfId="0" applyFont="1" applyBorder="1" applyAlignment="1">
      <alignment horizontal="center" vertical="center" wrapText="1"/>
    </xf>
    <xf numFmtId="0" fontId="5" fillId="0" borderId="6" xfId="0" applyFont="1" applyBorder="1" applyAlignment="1">
      <alignment horizontal="center" vertical="center" wrapText="1"/>
    </xf>
    <xf numFmtId="0" fontId="0" fillId="0" borderId="15" xfId="0" applyBorder="1" applyAlignment="1">
      <alignment horizontal="center" vertical="center" wrapText="1"/>
    </xf>
    <xf numFmtId="0" fontId="0" fillId="0" borderId="4" xfId="0" applyBorder="1" applyAlignment="1">
      <alignment horizontal="center" vertical="center" wrapText="1"/>
    </xf>
    <xf numFmtId="0" fontId="0" fillId="0" borderId="7" xfId="0" applyBorder="1" applyAlignment="1">
      <alignment horizontal="center" vertical="center" wrapText="1"/>
    </xf>
    <xf numFmtId="0" fontId="0" fillId="0" borderId="1" xfId="0" applyBorder="1" applyAlignment="1">
      <alignment horizontal="center" vertical="center"/>
    </xf>
    <xf numFmtId="0" fontId="0" fillId="0" borderId="1" xfId="0" applyBorder="1" applyAlignment="1">
      <alignment horizontal="center" vertical="center" wrapText="1"/>
    </xf>
    <xf numFmtId="0" fontId="0" fillId="0" borderId="6" xfId="0" applyBorder="1" applyAlignment="1">
      <alignment horizontal="center" vertical="center" wrapText="1"/>
    </xf>
    <xf numFmtId="0" fontId="0" fillId="0" borderId="13" xfId="0" applyBorder="1" applyAlignment="1">
      <alignment horizontal="center" vertical="center"/>
    </xf>
    <xf numFmtId="0" fontId="0" fillId="0" borderId="6" xfId="0" applyBorder="1" applyAlignment="1">
      <alignment horizontal="center" vertical="center"/>
    </xf>
    <xf numFmtId="0" fontId="0" fillId="8" borderId="11" xfId="0" applyFill="1" applyBorder="1" applyAlignment="1">
      <alignment horizontal="center" vertical="center"/>
    </xf>
    <xf numFmtId="0" fontId="0" fillId="8" borderId="1" xfId="0" applyFill="1" applyBorder="1" applyAlignment="1">
      <alignment horizontal="center" vertical="center"/>
    </xf>
    <xf numFmtId="0" fontId="0" fillId="0" borderId="11" xfId="0" applyBorder="1" applyAlignment="1">
      <alignment horizontal="center" vertical="center"/>
    </xf>
    <xf numFmtId="0" fontId="0" fillId="0" borderId="10" xfId="0" applyBorder="1" applyAlignment="1">
      <alignment horizontal="center" vertical="center"/>
    </xf>
    <xf numFmtId="0" fontId="0" fillId="0" borderId="3" xfId="0" applyBorder="1" applyAlignment="1">
      <alignment horizontal="center" vertical="center"/>
    </xf>
    <xf numFmtId="0" fontId="0" fillId="0" borderId="5" xfId="0" applyBorder="1" applyAlignment="1">
      <alignment horizontal="center" vertical="center"/>
    </xf>
    <xf numFmtId="0" fontId="0" fillId="0" borderId="16" xfId="0" applyBorder="1" applyAlignment="1">
      <alignment horizontal="center" vertical="center"/>
    </xf>
    <xf numFmtId="0" fontId="0" fillId="0" borderId="8" xfId="0" applyBorder="1" applyAlignment="1">
      <alignment horizontal="center" vertical="center"/>
    </xf>
    <xf numFmtId="0" fontId="0" fillId="0" borderId="10" xfId="0" applyBorder="1" applyAlignment="1">
      <alignment horizontal="center" vertical="center" wrapText="1"/>
    </xf>
    <xf numFmtId="0" fontId="0" fillId="0" borderId="3" xfId="0" applyBorder="1" applyAlignment="1">
      <alignment horizontal="center" vertical="center" wrapText="1"/>
    </xf>
    <xf numFmtId="0" fontId="0" fillId="0" borderId="5" xfId="0" applyBorder="1" applyAlignment="1">
      <alignment horizontal="center" vertical="center" wrapText="1"/>
    </xf>
    <xf numFmtId="0" fontId="0" fillId="0" borderId="16" xfId="0" applyBorder="1" applyAlignment="1">
      <alignment horizontal="center" vertical="center" wrapText="1"/>
    </xf>
  </cellXfs>
  <cellStyles count="13">
    <cellStyle name="Comma" xfId="3" xr:uid="{95ADC745-D947-466D-AD43-0C7A52B97AA3}"/>
    <cellStyle name="Currency" xfId="10" builtinId="4"/>
    <cellStyle name="Hyperlink" xfId="2" builtinId="8"/>
    <cellStyle name="Millares [0] 2 4" xfId="5" xr:uid="{280EE7C9-18AB-45A6-8F4F-A4BCF0E288DD}"/>
    <cellStyle name="Millares 8" xfId="11" xr:uid="{ACF0E66D-32B9-4C35-B640-5193392A5D02}"/>
    <cellStyle name="Millares 9" xfId="12" xr:uid="{14D82219-3E50-4739-AD8C-BFD37D163146}"/>
    <cellStyle name="Normal" xfId="0" builtinId="0"/>
    <cellStyle name="Normal 2" xfId="1" xr:uid="{1847F07F-AFB4-4C30-992B-D4ED1C500AA9}"/>
    <cellStyle name="Normal 2 2" xfId="9" xr:uid="{14659738-70E9-458A-869B-3FCBB6A1076C}"/>
    <cellStyle name="Normal 7" xfId="8" xr:uid="{E5B47A3E-AE9A-4FAF-B992-41A52FBCF419}"/>
    <cellStyle name="Percent" xfId="4" builtinId="5"/>
    <cellStyle name="Percent 3" xfId="6" xr:uid="{E896B8B3-8BA6-4F40-A680-9F46FD17ABC4}"/>
    <cellStyle name="Porcentaje 2" xfId="7" xr:uid="{FB3A0D4B-8F5A-4E15-80FF-4CD45097A03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s://www.mincit.gov.co/ministerio/planeacion/indicadores-sectoriales" TargetMode="External"/><Relationship Id="rId18" Type="http://schemas.openxmlformats.org/officeDocument/2006/relationships/hyperlink" Target="https://sinergia.dnp.gov.co/pnd" TargetMode="External"/><Relationship Id="rId26" Type="http://schemas.openxmlformats.org/officeDocument/2006/relationships/hyperlink" Target="https://sisconpes.dnp.gov.co/SisCONPESWeb/AccesoPublico/AvencesPorSector" TargetMode="External"/><Relationship Id="rId39" Type="http://schemas.openxmlformats.org/officeDocument/2006/relationships/hyperlink" Target="https://siipo.dnp.gov.co/inicio" TargetMode="External"/><Relationship Id="rId21" Type="http://schemas.openxmlformats.org/officeDocument/2006/relationships/hyperlink" Target="https://sinergia.dnp.gov.co/pnd" TargetMode="External"/><Relationship Id="rId34" Type="http://schemas.openxmlformats.org/officeDocument/2006/relationships/hyperlink" Target="https://sisconpes.dnp.gov.co/SisCONPESWeb/AccesoPublico/AvencesPorSector" TargetMode="External"/><Relationship Id="rId42" Type="http://schemas.openxmlformats.org/officeDocument/2006/relationships/hyperlink" Target="https://www.mincit.gov.co/ministerio/planeacion/indicadores-sectoriales" TargetMode="External"/><Relationship Id="rId7" Type="http://schemas.openxmlformats.org/officeDocument/2006/relationships/hyperlink" Target="https://www.mincit.gov.co/ministerio/planeacion/indicadores-sectoriales" TargetMode="External"/><Relationship Id="rId2" Type="http://schemas.openxmlformats.org/officeDocument/2006/relationships/hyperlink" Target="https://www.mincit.gov.co/ministerio/planeacion/indicadores-sectoriales" TargetMode="External"/><Relationship Id="rId16" Type="http://schemas.openxmlformats.org/officeDocument/2006/relationships/hyperlink" Target="https://www.mincit.gov.co/ministerio/planeacion/indicadores-sectoriales" TargetMode="External"/><Relationship Id="rId29" Type="http://schemas.openxmlformats.org/officeDocument/2006/relationships/hyperlink" Target="https://sisconpes.dnp.gov.co/SisCONPESWeb/AccesoPublico/AvencesPorSector" TargetMode="External"/><Relationship Id="rId1" Type="http://schemas.openxmlformats.org/officeDocument/2006/relationships/hyperlink" Target="https://www.mincit.gov.co/ministerio/planeacion/indicadores-sectoriales" TargetMode="External"/><Relationship Id="rId6" Type="http://schemas.openxmlformats.org/officeDocument/2006/relationships/hyperlink" Target="https://www.mincit.gov.co/ministerio/planeacion/indicadores-sectoriales" TargetMode="External"/><Relationship Id="rId11" Type="http://schemas.openxmlformats.org/officeDocument/2006/relationships/hyperlink" Target="https://www.mincit.gov.co/ministerio/planeacion/indicadores-sectoriales" TargetMode="External"/><Relationship Id="rId24" Type="http://schemas.openxmlformats.org/officeDocument/2006/relationships/hyperlink" Target="https://sisconpes.dnp.gov.co/SisCONPESWeb/AccesoPublico/AvencesPorSector" TargetMode="External"/><Relationship Id="rId32" Type="http://schemas.openxmlformats.org/officeDocument/2006/relationships/hyperlink" Target="https://sisconpes.dnp.gov.co/SisCONPESWeb/AccesoPublico/AvencesPorSector" TargetMode="External"/><Relationship Id="rId37" Type="http://schemas.openxmlformats.org/officeDocument/2006/relationships/hyperlink" Target="https://siipo.dnp.gov.co/inicio" TargetMode="External"/><Relationship Id="rId40" Type="http://schemas.openxmlformats.org/officeDocument/2006/relationships/hyperlink" Target="https://siipo.dnp.gov.co/inicio" TargetMode="External"/><Relationship Id="rId45" Type="http://schemas.openxmlformats.org/officeDocument/2006/relationships/hyperlink" Target="https://www.mincit.gov.co/ministerio/planeacion/indicadores-sectoriales" TargetMode="External"/><Relationship Id="rId5" Type="http://schemas.openxmlformats.org/officeDocument/2006/relationships/hyperlink" Target="https://www.mincit.gov.co/ministerio/planeacion/indicadores-sectoriales" TargetMode="External"/><Relationship Id="rId15" Type="http://schemas.openxmlformats.org/officeDocument/2006/relationships/hyperlink" Target="https://www.mincit.gov.co/ministerio/planeacion/indicadores-sectoriales" TargetMode="External"/><Relationship Id="rId23" Type="http://schemas.openxmlformats.org/officeDocument/2006/relationships/hyperlink" Target="https://sisconpes.dnp.gov.co/SisCONPESWeb/AccesoPublico/AvencesPorSector" TargetMode="External"/><Relationship Id="rId28" Type="http://schemas.openxmlformats.org/officeDocument/2006/relationships/hyperlink" Target="https://sisconpes.dnp.gov.co/SisCONPESWeb/AccesoPublico/AvencesPorSector" TargetMode="External"/><Relationship Id="rId36" Type="http://schemas.openxmlformats.org/officeDocument/2006/relationships/hyperlink" Target="https://siipo.dnp.gov.co/inicio" TargetMode="External"/><Relationship Id="rId10" Type="http://schemas.openxmlformats.org/officeDocument/2006/relationships/hyperlink" Target="https://www.mincit.gov.co/ministerio/planeacion/indicadores-sectoriales" TargetMode="External"/><Relationship Id="rId19" Type="http://schemas.openxmlformats.org/officeDocument/2006/relationships/hyperlink" Target="https://sinergia.dnp.gov.co/pnd" TargetMode="External"/><Relationship Id="rId31" Type="http://schemas.openxmlformats.org/officeDocument/2006/relationships/hyperlink" Target="https://sisconpes.dnp.gov.co/SisCONPESWeb/AccesoPublico/AvencesPorSector" TargetMode="External"/><Relationship Id="rId44" Type="http://schemas.openxmlformats.org/officeDocument/2006/relationships/hyperlink" Target="https://www.mincit.gov.co/ministerio/planeacion/indicadores-sectoriales" TargetMode="External"/><Relationship Id="rId4" Type="http://schemas.openxmlformats.org/officeDocument/2006/relationships/hyperlink" Target="https://www.mincit.gov.co/ministerio/planeacion/indicadores-sectoriales" TargetMode="External"/><Relationship Id="rId9" Type="http://schemas.openxmlformats.org/officeDocument/2006/relationships/hyperlink" Target="https://www.mincit.gov.co/ministerio/planeacion/indicadores-sectoriales" TargetMode="External"/><Relationship Id="rId14" Type="http://schemas.openxmlformats.org/officeDocument/2006/relationships/hyperlink" Target="https://www.mincit.gov.co/ministerio/planeacion/indicadores-sectoriales" TargetMode="External"/><Relationship Id="rId22" Type="http://schemas.openxmlformats.org/officeDocument/2006/relationships/hyperlink" Target="https://sinergia.dnp.gov.co/pnd" TargetMode="External"/><Relationship Id="rId27" Type="http://schemas.openxmlformats.org/officeDocument/2006/relationships/hyperlink" Target="https://sisconpes.dnp.gov.co/SisCONPESWeb/AccesoPublico/AvencesPorSector" TargetMode="External"/><Relationship Id="rId30" Type="http://schemas.openxmlformats.org/officeDocument/2006/relationships/hyperlink" Target="https://sisconpes.dnp.gov.co/SisCONPESWeb/AccesoPublico/AvencesPorSector" TargetMode="External"/><Relationship Id="rId35" Type="http://schemas.openxmlformats.org/officeDocument/2006/relationships/hyperlink" Target="https://siipo.dnp.gov.co/inicio" TargetMode="External"/><Relationship Id="rId43" Type="http://schemas.openxmlformats.org/officeDocument/2006/relationships/hyperlink" Target="https://www.mincit.gov.co/ministerio/planeacion/indicadores-sectoriales" TargetMode="External"/><Relationship Id="rId8" Type="http://schemas.openxmlformats.org/officeDocument/2006/relationships/hyperlink" Target="https://www.mincit.gov.co/ministerio/planeacion/indicadores-sectoriales" TargetMode="External"/><Relationship Id="rId3" Type="http://schemas.openxmlformats.org/officeDocument/2006/relationships/hyperlink" Target="https://www.mincit.gov.co/ministerio/planeacion/indicadores-sectoriales" TargetMode="External"/><Relationship Id="rId12" Type="http://schemas.openxmlformats.org/officeDocument/2006/relationships/hyperlink" Target="https://www.mincit.gov.co/ministerio/planeacion/indicadores-sectoriales" TargetMode="External"/><Relationship Id="rId17" Type="http://schemas.openxmlformats.org/officeDocument/2006/relationships/hyperlink" Target="https://www.mincit.gov.co/ministerio/planeacion/indicadores-sectoriales" TargetMode="External"/><Relationship Id="rId25" Type="http://schemas.openxmlformats.org/officeDocument/2006/relationships/hyperlink" Target="https://sisconpes.dnp.gov.co/SisCONPESWeb/AccesoPublico/AvencesPorSector" TargetMode="External"/><Relationship Id="rId33" Type="http://schemas.openxmlformats.org/officeDocument/2006/relationships/hyperlink" Target="https://sisconpes.dnp.gov.co/SisCONPESWeb/AccesoPublico/AvencesPorSector" TargetMode="External"/><Relationship Id="rId38" Type="http://schemas.openxmlformats.org/officeDocument/2006/relationships/hyperlink" Target="https://siipo.dnp.gov.co/inicio" TargetMode="External"/><Relationship Id="rId46" Type="http://schemas.openxmlformats.org/officeDocument/2006/relationships/printerSettings" Target="../printerSettings/printerSettings1.bin"/><Relationship Id="rId20" Type="http://schemas.openxmlformats.org/officeDocument/2006/relationships/hyperlink" Target="https://sinergia.dnp.gov.co/pnd" TargetMode="External"/><Relationship Id="rId41" Type="http://schemas.openxmlformats.org/officeDocument/2006/relationships/hyperlink" Target="https://www.mincit.gov.co/ministerio/planeacion/indicadores-sectoriales"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hyperlink" Target="mailto:jbedoyar@mincit.gov.co" TargetMode="External"/><Relationship Id="rId2" Type="http://schemas.openxmlformats.org/officeDocument/2006/relationships/hyperlink" Target="mailto:aramirezt@mincit.gov.co" TargetMode="External"/><Relationship Id="rId1" Type="http://schemas.openxmlformats.org/officeDocument/2006/relationships/hyperlink" Target="mailto:dbencic@mincit.gov.co" TargetMode="External"/><Relationship Id="rId6" Type="http://schemas.openxmlformats.org/officeDocument/2006/relationships/hyperlink" Target="mailto:osanchez@mincit.gov.co" TargetMode="External"/><Relationship Id="rId5" Type="http://schemas.openxmlformats.org/officeDocument/2006/relationships/hyperlink" Target="mailto:zchicuasuque@mincit.gov.co" TargetMode="External"/><Relationship Id="rId4" Type="http://schemas.openxmlformats.org/officeDocument/2006/relationships/hyperlink" Target="mailto:rsandoval@mincit.gov.c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35EBD7-1229-4710-91FD-2A5FBD796528}">
  <sheetPr>
    <pageSetUpPr fitToPage="1"/>
  </sheetPr>
  <dimension ref="A1:Z1048360"/>
  <sheetViews>
    <sheetView tabSelected="1" zoomScale="60" zoomScaleNormal="60" workbookViewId="0">
      <pane ySplit="3" topLeftCell="A4" activePane="bottomLeft" state="frozen"/>
      <selection activeCell="P1" sqref="P1"/>
      <selection pane="bottomLeft" activeCell="N8" sqref="N8"/>
    </sheetView>
  </sheetViews>
  <sheetFormatPr defaultColWidth="11.5546875" defaultRowHeight="14.4" x14ac:dyDescent="0.3"/>
  <cols>
    <col min="1" max="1" width="5.6640625" style="31" customWidth="1"/>
    <col min="2" max="2" width="36.6640625" style="31" customWidth="1"/>
    <col min="3" max="3" width="36.6640625" style="5" customWidth="1"/>
    <col min="4" max="4" width="31.109375" style="31" customWidth="1"/>
    <col min="5" max="8" width="35.6640625" style="31" customWidth="1"/>
    <col min="9" max="9" width="16" style="31" customWidth="1"/>
    <col min="10" max="11" width="23.21875" style="31" customWidth="1"/>
    <col min="12" max="12" width="56.21875" style="31" customWidth="1"/>
    <col min="13" max="13" width="14" style="5" customWidth="1"/>
    <col min="14" max="14" width="35.6640625" style="31" customWidth="1"/>
    <col min="15" max="15" width="35.88671875" style="31" customWidth="1"/>
    <col min="16" max="17" width="11.5546875" style="31" customWidth="1"/>
    <col min="18" max="18" width="13" style="31" customWidth="1"/>
    <col min="19" max="19" width="17.88671875" style="31" customWidth="1"/>
    <col min="20" max="20" width="35.6640625" style="6" customWidth="1"/>
    <col min="21" max="21" width="35.6640625" style="5" customWidth="1"/>
    <col min="22" max="22" width="53.109375" style="31" customWidth="1"/>
    <col min="23" max="23" width="27" style="5" customWidth="1"/>
    <col min="24" max="26" width="21.109375" style="5" customWidth="1"/>
    <col min="27" max="16384" width="11.5546875" style="31"/>
  </cols>
  <sheetData>
    <row r="1" spans="2:26" x14ac:dyDescent="0.3">
      <c r="B1" s="111" t="s">
        <v>0</v>
      </c>
      <c r="C1" s="112"/>
      <c r="D1" s="112"/>
      <c r="E1" s="112"/>
      <c r="F1" s="112"/>
      <c r="G1" s="112"/>
      <c r="H1" s="112"/>
      <c r="I1" s="112"/>
      <c r="J1" s="112"/>
      <c r="K1" s="112"/>
      <c r="L1" s="115" t="s">
        <v>1</v>
      </c>
      <c r="M1" s="115"/>
      <c r="N1" s="115"/>
      <c r="O1" s="115"/>
      <c r="P1" s="115"/>
      <c r="Q1" s="115"/>
      <c r="R1" s="115"/>
      <c r="S1" s="115"/>
      <c r="T1" s="113" t="s">
        <v>2</v>
      </c>
      <c r="U1" s="113"/>
      <c r="V1" s="113"/>
      <c r="W1" s="59" t="s">
        <v>3</v>
      </c>
    </row>
    <row r="2" spans="2:26" s="39" customFormat="1" x14ac:dyDescent="0.3">
      <c r="B2" s="118" t="s">
        <v>4</v>
      </c>
      <c r="C2" s="44" t="s">
        <v>5</v>
      </c>
      <c r="D2" s="44" t="s">
        <v>6</v>
      </c>
      <c r="E2" s="120" t="s">
        <v>7</v>
      </c>
      <c r="F2" s="120"/>
      <c r="G2" s="120" t="s">
        <v>8</v>
      </c>
      <c r="H2" s="120"/>
      <c r="I2" s="123" t="s">
        <v>9</v>
      </c>
      <c r="J2" s="123" t="s">
        <v>583</v>
      </c>
      <c r="K2" s="123" t="s">
        <v>584</v>
      </c>
      <c r="L2" s="123" t="s">
        <v>10</v>
      </c>
      <c r="M2" s="116" t="s">
        <v>11</v>
      </c>
      <c r="N2" s="116" t="s">
        <v>12</v>
      </c>
      <c r="O2" s="116" t="s">
        <v>13</v>
      </c>
      <c r="P2" s="114" t="s">
        <v>14</v>
      </c>
      <c r="Q2" s="114"/>
      <c r="R2" s="116" t="s">
        <v>15</v>
      </c>
      <c r="S2" s="116" t="s">
        <v>51</v>
      </c>
      <c r="T2" s="114" t="s">
        <v>18</v>
      </c>
      <c r="U2" s="114"/>
      <c r="V2" s="114"/>
      <c r="W2" s="121">
        <v>2025</v>
      </c>
      <c r="X2" s="6"/>
      <c r="Y2" s="6"/>
      <c r="Z2" s="6"/>
    </row>
    <row r="3" spans="2:26" s="39" customFormat="1" ht="15" thickBot="1" x14ac:dyDescent="0.35">
      <c r="B3" s="119"/>
      <c r="C3" s="37" t="s">
        <v>19</v>
      </c>
      <c r="D3" s="37" t="s">
        <v>20</v>
      </c>
      <c r="E3" s="37" t="s">
        <v>21</v>
      </c>
      <c r="F3" s="37" t="s">
        <v>22</v>
      </c>
      <c r="G3" s="37" t="s">
        <v>23</v>
      </c>
      <c r="H3" s="37" t="s">
        <v>24</v>
      </c>
      <c r="I3" s="124"/>
      <c r="J3" s="124"/>
      <c r="K3" s="124"/>
      <c r="L3" s="124"/>
      <c r="M3" s="117"/>
      <c r="N3" s="117"/>
      <c r="O3" s="117"/>
      <c r="P3" s="2" t="s">
        <v>25</v>
      </c>
      <c r="Q3" s="2" t="s">
        <v>26</v>
      </c>
      <c r="R3" s="117"/>
      <c r="S3" s="117"/>
      <c r="T3" s="2" t="s">
        <v>28</v>
      </c>
      <c r="U3" s="2" t="s">
        <v>29</v>
      </c>
      <c r="V3" s="2" t="s">
        <v>30</v>
      </c>
      <c r="W3" s="122"/>
      <c r="X3" s="6"/>
      <c r="Y3" s="6"/>
      <c r="Z3" s="6"/>
    </row>
    <row r="4" spans="2:26" ht="41.4" x14ac:dyDescent="0.3">
      <c r="B4" s="79" t="s">
        <v>576</v>
      </c>
      <c r="C4" s="80" t="s">
        <v>40</v>
      </c>
      <c r="D4" s="80" t="s">
        <v>41</v>
      </c>
      <c r="E4" s="80" t="s">
        <v>42</v>
      </c>
      <c r="F4" s="80" t="s">
        <v>575</v>
      </c>
      <c r="G4" s="80" t="s">
        <v>44</v>
      </c>
      <c r="H4" s="80" t="s">
        <v>530</v>
      </c>
      <c r="I4" s="45" t="s">
        <v>46</v>
      </c>
      <c r="J4" s="81" t="s">
        <v>582</v>
      </c>
      <c r="K4" s="82" t="s">
        <v>585</v>
      </c>
      <c r="L4" s="81" t="s">
        <v>47</v>
      </c>
      <c r="M4" s="83" t="s">
        <v>48</v>
      </c>
      <c r="N4" s="80" t="s">
        <v>49</v>
      </c>
      <c r="O4" s="83" t="s">
        <v>50</v>
      </c>
      <c r="P4" s="83">
        <v>0</v>
      </c>
      <c r="Q4" s="83">
        <v>2023</v>
      </c>
      <c r="R4" s="83">
        <v>60</v>
      </c>
      <c r="S4" s="83" t="s">
        <v>51</v>
      </c>
      <c r="T4" s="80" t="s">
        <v>52</v>
      </c>
      <c r="U4" s="80" t="s">
        <v>53</v>
      </c>
      <c r="V4" s="81" t="s">
        <v>54</v>
      </c>
      <c r="W4" s="84">
        <v>4</v>
      </c>
    </row>
    <row r="5" spans="2:26" ht="27.6" x14ac:dyDescent="0.3">
      <c r="B5" s="85" t="s">
        <v>571</v>
      </c>
      <c r="C5" s="51" t="s">
        <v>40</v>
      </c>
      <c r="D5" s="51" t="s">
        <v>73</v>
      </c>
      <c r="E5" s="51" t="s">
        <v>42</v>
      </c>
      <c r="F5" s="51" t="s">
        <v>575</v>
      </c>
      <c r="G5" s="51" t="s">
        <v>168</v>
      </c>
      <c r="H5" s="51" t="s">
        <v>169</v>
      </c>
      <c r="I5" s="45" t="s">
        <v>96</v>
      </c>
      <c r="J5" s="45" t="s">
        <v>580</v>
      </c>
      <c r="K5" s="45" t="s">
        <v>688</v>
      </c>
      <c r="L5" s="45" t="s">
        <v>706</v>
      </c>
      <c r="M5" s="53" t="s">
        <v>101</v>
      </c>
      <c r="N5" s="53" t="s">
        <v>688</v>
      </c>
      <c r="O5" s="53" t="s">
        <v>65</v>
      </c>
      <c r="P5" s="57">
        <v>0.44700000000000001</v>
      </c>
      <c r="Q5" s="53">
        <v>2023</v>
      </c>
      <c r="R5" s="45">
        <v>30</v>
      </c>
      <c r="S5" s="53" t="s">
        <v>51</v>
      </c>
      <c r="T5" s="51" t="s">
        <v>52</v>
      </c>
      <c r="U5" s="51" t="s">
        <v>53</v>
      </c>
      <c r="V5" s="45" t="s">
        <v>91</v>
      </c>
      <c r="W5" s="90">
        <v>0.54500000000000004</v>
      </c>
    </row>
    <row r="6" spans="2:26" ht="41.4" x14ac:dyDescent="0.3">
      <c r="B6" s="85" t="s">
        <v>72</v>
      </c>
      <c r="C6" s="51" t="s">
        <v>40</v>
      </c>
      <c r="D6" s="51" t="s">
        <v>73</v>
      </c>
      <c r="E6" s="51" t="s">
        <v>42</v>
      </c>
      <c r="F6" s="51" t="s">
        <v>575</v>
      </c>
      <c r="G6" s="51" t="s">
        <v>168</v>
      </c>
      <c r="H6" s="51" t="s">
        <v>169</v>
      </c>
      <c r="I6" s="45" t="s">
        <v>96</v>
      </c>
      <c r="J6" s="45" t="s">
        <v>580</v>
      </c>
      <c r="K6" s="45" t="s">
        <v>688</v>
      </c>
      <c r="L6" s="45" t="s">
        <v>707</v>
      </c>
      <c r="M6" s="53" t="s">
        <v>58</v>
      </c>
      <c r="N6" s="53" t="s">
        <v>688</v>
      </c>
      <c r="O6" s="53" t="s">
        <v>50</v>
      </c>
      <c r="P6" s="46">
        <v>6</v>
      </c>
      <c r="Q6" s="53">
        <v>2023</v>
      </c>
      <c r="R6" s="45">
        <v>0</v>
      </c>
      <c r="S6" s="53" t="s">
        <v>51</v>
      </c>
      <c r="T6" s="51" t="s">
        <v>52</v>
      </c>
      <c r="U6" s="51" t="s">
        <v>175</v>
      </c>
      <c r="V6" s="45" t="s">
        <v>192</v>
      </c>
      <c r="W6" s="91">
        <v>8</v>
      </c>
    </row>
    <row r="7" spans="2:26" ht="41.4" x14ac:dyDescent="0.3">
      <c r="B7" s="85" t="s">
        <v>72</v>
      </c>
      <c r="C7" s="51" t="s">
        <v>40</v>
      </c>
      <c r="D7" s="51" t="s">
        <v>73</v>
      </c>
      <c r="E7" s="51" t="s">
        <v>42</v>
      </c>
      <c r="F7" s="51" t="s">
        <v>575</v>
      </c>
      <c r="G7" s="51" t="s">
        <v>168</v>
      </c>
      <c r="H7" s="51" t="s">
        <v>169</v>
      </c>
      <c r="I7" s="45" t="s">
        <v>96</v>
      </c>
      <c r="J7" s="45" t="s">
        <v>580</v>
      </c>
      <c r="K7" s="45" t="s">
        <v>688</v>
      </c>
      <c r="L7" s="45" t="s">
        <v>708</v>
      </c>
      <c r="M7" s="53" t="s">
        <v>58</v>
      </c>
      <c r="N7" s="53" t="s">
        <v>688</v>
      </c>
      <c r="O7" s="53" t="s">
        <v>50</v>
      </c>
      <c r="P7" s="46">
        <v>0</v>
      </c>
      <c r="Q7" s="53">
        <v>2023</v>
      </c>
      <c r="R7" s="45">
        <v>0</v>
      </c>
      <c r="S7" s="53" t="s">
        <v>51</v>
      </c>
      <c r="T7" s="51" t="s">
        <v>52</v>
      </c>
      <c r="U7" s="51" t="s">
        <v>175</v>
      </c>
      <c r="V7" s="45" t="s">
        <v>192</v>
      </c>
      <c r="W7" s="91">
        <v>5</v>
      </c>
    </row>
    <row r="8" spans="2:26" ht="96.6" x14ac:dyDescent="0.3">
      <c r="B8" s="85" t="s">
        <v>72</v>
      </c>
      <c r="C8" s="51" t="s">
        <v>40</v>
      </c>
      <c r="D8" s="51" t="s">
        <v>73</v>
      </c>
      <c r="E8" s="51" t="s">
        <v>42</v>
      </c>
      <c r="F8" s="51" t="s">
        <v>575</v>
      </c>
      <c r="G8" s="51" t="s">
        <v>168</v>
      </c>
      <c r="H8" s="51" t="s">
        <v>169</v>
      </c>
      <c r="I8" s="45" t="s">
        <v>96</v>
      </c>
      <c r="J8" s="45" t="s">
        <v>580</v>
      </c>
      <c r="K8" s="45" t="s">
        <v>688</v>
      </c>
      <c r="L8" s="45" t="s">
        <v>723</v>
      </c>
      <c r="M8" s="53" t="s">
        <v>48</v>
      </c>
      <c r="N8" s="53" t="s">
        <v>688</v>
      </c>
      <c r="O8" s="53" t="s">
        <v>50</v>
      </c>
      <c r="P8" s="66">
        <v>0</v>
      </c>
      <c r="Q8" s="53">
        <v>2023</v>
      </c>
      <c r="R8" s="45">
        <v>0</v>
      </c>
      <c r="S8" s="53" t="s">
        <v>51</v>
      </c>
      <c r="T8" s="51" t="s">
        <v>52</v>
      </c>
      <c r="U8" s="51" t="s">
        <v>256</v>
      </c>
      <c r="V8" s="51" t="s">
        <v>309</v>
      </c>
      <c r="W8" s="92">
        <v>2</v>
      </c>
    </row>
    <row r="9" spans="2:26" ht="69" x14ac:dyDescent="0.3">
      <c r="B9" s="85" t="s">
        <v>72</v>
      </c>
      <c r="C9" s="51" t="s">
        <v>40</v>
      </c>
      <c r="D9" s="51" t="s">
        <v>73</v>
      </c>
      <c r="E9" s="51" t="s">
        <v>42</v>
      </c>
      <c r="F9" s="51" t="s">
        <v>575</v>
      </c>
      <c r="G9" s="51" t="s">
        <v>168</v>
      </c>
      <c r="H9" s="51" t="s">
        <v>169</v>
      </c>
      <c r="I9" s="45" t="s">
        <v>96</v>
      </c>
      <c r="J9" s="45" t="s">
        <v>580</v>
      </c>
      <c r="K9" s="45" t="s">
        <v>688</v>
      </c>
      <c r="L9" s="45" t="s">
        <v>709</v>
      </c>
      <c r="M9" s="53" t="s">
        <v>48</v>
      </c>
      <c r="N9" s="53" t="s">
        <v>688</v>
      </c>
      <c r="O9" s="53" t="s">
        <v>50</v>
      </c>
      <c r="P9" s="66">
        <f>843+220+163</f>
        <v>1226</v>
      </c>
      <c r="Q9" s="53">
        <v>2023</v>
      </c>
      <c r="R9" s="46">
        <v>0</v>
      </c>
      <c r="S9" s="53" t="s">
        <v>51</v>
      </c>
      <c r="T9" s="51" t="s">
        <v>52</v>
      </c>
      <c r="U9" s="51" t="s">
        <v>256</v>
      </c>
      <c r="V9" s="51" t="s">
        <v>309</v>
      </c>
      <c r="W9" s="92">
        <v>1000</v>
      </c>
    </row>
    <row r="10" spans="2:26" ht="179.4" x14ac:dyDescent="0.3">
      <c r="B10" s="85" t="s">
        <v>72</v>
      </c>
      <c r="C10" s="51" t="s">
        <v>40</v>
      </c>
      <c r="D10" s="51" t="s">
        <v>73</v>
      </c>
      <c r="E10" s="51" t="s">
        <v>42</v>
      </c>
      <c r="F10" s="51" t="s">
        <v>575</v>
      </c>
      <c r="G10" s="51" t="s">
        <v>168</v>
      </c>
      <c r="H10" s="51" t="s">
        <v>169</v>
      </c>
      <c r="I10" s="45" t="s">
        <v>96</v>
      </c>
      <c r="J10" s="45" t="s">
        <v>580</v>
      </c>
      <c r="K10" s="45" t="s">
        <v>688</v>
      </c>
      <c r="L10" s="45" t="s">
        <v>710</v>
      </c>
      <c r="M10" s="53" t="s">
        <v>48</v>
      </c>
      <c r="N10" s="53" t="s">
        <v>688</v>
      </c>
      <c r="O10" s="53" t="s">
        <v>50</v>
      </c>
      <c r="P10" s="66">
        <v>0</v>
      </c>
      <c r="Q10" s="53">
        <v>2023</v>
      </c>
      <c r="R10" s="46">
        <v>0</v>
      </c>
      <c r="S10" s="53" t="s">
        <v>51</v>
      </c>
      <c r="T10" s="51" t="s">
        <v>52</v>
      </c>
      <c r="U10" s="51" t="s">
        <v>256</v>
      </c>
      <c r="V10" s="51" t="s">
        <v>309</v>
      </c>
      <c r="W10" s="92">
        <v>2</v>
      </c>
    </row>
    <row r="11" spans="2:26" ht="151.80000000000001" x14ac:dyDescent="0.3">
      <c r="B11" s="85" t="s">
        <v>72</v>
      </c>
      <c r="C11" s="51" t="s">
        <v>40</v>
      </c>
      <c r="D11" s="51" t="s">
        <v>73</v>
      </c>
      <c r="E11" s="51" t="s">
        <v>42</v>
      </c>
      <c r="F11" s="51" t="s">
        <v>575</v>
      </c>
      <c r="G11" s="51" t="s">
        <v>168</v>
      </c>
      <c r="H11" s="51" t="s">
        <v>169</v>
      </c>
      <c r="I11" s="45" t="s">
        <v>96</v>
      </c>
      <c r="J11" s="45" t="s">
        <v>580</v>
      </c>
      <c r="K11" s="45" t="s">
        <v>688</v>
      </c>
      <c r="L11" s="45" t="s">
        <v>711</v>
      </c>
      <c r="M11" s="53" t="s">
        <v>48</v>
      </c>
      <c r="N11" s="53" t="s">
        <v>688</v>
      </c>
      <c r="O11" s="53" t="s">
        <v>50</v>
      </c>
      <c r="P11" s="66">
        <v>0</v>
      </c>
      <c r="Q11" s="53">
        <v>2023</v>
      </c>
      <c r="R11" s="46">
        <v>0</v>
      </c>
      <c r="S11" s="53" t="s">
        <v>51</v>
      </c>
      <c r="T11" s="51" t="s">
        <v>52</v>
      </c>
      <c r="U11" s="51" t="s">
        <v>256</v>
      </c>
      <c r="V11" s="51" t="s">
        <v>309</v>
      </c>
      <c r="W11" s="92">
        <v>1</v>
      </c>
    </row>
    <row r="12" spans="2:26" ht="55.2" x14ac:dyDescent="0.3">
      <c r="B12" s="85" t="s">
        <v>72</v>
      </c>
      <c r="C12" s="51" t="s">
        <v>40</v>
      </c>
      <c r="D12" s="51" t="s">
        <v>73</v>
      </c>
      <c r="E12" s="51" t="s">
        <v>42</v>
      </c>
      <c r="F12" s="51" t="s">
        <v>575</v>
      </c>
      <c r="G12" s="51" t="s">
        <v>168</v>
      </c>
      <c r="H12" s="51" t="s">
        <v>169</v>
      </c>
      <c r="I12" s="45" t="s">
        <v>96</v>
      </c>
      <c r="J12" s="45" t="s">
        <v>580</v>
      </c>
      <c r="K12" s="45" t="s">
        <v>688</v>
      </c>
      <c r="L12" s="45" t="s">
        <v>712</v>
      </c>
      <c r="M12" s="53" t="s">
        <v>101</v>
      </c>
      <c r="N12" s="53" t="s">
        <v>688</v>
      </c>
      <c r="O12" s="53" t="s">
        <v>50</v>
      </c>
      <c r="P12" s="66">
        <v>2818</v>
      </c>
      <c r="Q12" s="53">
        <v>2023</v>
      </c>
      <c r="R12" s="46">
        <v>30</v>
      </c>
      <c r="S12" s="53" t="s">
        <v>51</v>
      </c>
      <c r="T12" s="51" t="s">
        <v>52</v>
      </c>
      <c r="U12" s="51" t="s">
        <v>175</v>
      </c>
      <c r="V12" s="51" t="s">
        <v>724</v>
      </c>
      <c r="W12" s="92">
        <v>3330</v>
      </c>
    </row>
    <row r="13" spans="2:26" ht="27.6" x14ac:dyDescent="0.3">
      <c r="B13" s="85" t="s">
        <v>72</v>
      </c>
      <c r="C13" s="51" t="s">
        <v>40</v>
      </c>
      <c r="D13" s="51" t="s">
        <v>73</v>
      </c>
      <c r="E13" s="51" t="s">
        <v>42</v>
      </c>
      <c r="F13" s="51" t="s">
        <v>575</v>
      </c>
      <c r="G13" s="51" t="s">
        <v>168</v>
      </c>
      <c r="H13" s="51" t="s">
        <v>169</v>
      </c>
      <c r="I13" s="45" t="s">
        <v>96</v>
      </c>
      <c r="J13" s="45" t="s">
        <v>580</v>
      </c>
      <c r="K13" s="45" t="s">
        <v>688</v>
      </c>
      <c r="L13" s="45" t="s">
        <v>713</v>
      </c>
      <c r="M13" s="53" t="s">
        <v>101</v>
      </c>
      <c r="N13" s="53" t="s">
        <v>688</v>
      </c>
      <c r="O13" s="53" t="s">
        <v>65</v>
      </c>
      <c r="P13" s="109">
        <v>0.65600000000000003</v>
      </c>
      <c r="Q13" s="53">
        <v>2023</v>
      </c>
      <c r="R13" s="46">
        <v>60</v>
      </c>
      <c r="S13" s="53" t="s">
        <v>51</v>
      </c>
      <c r="T13" s="51" t="s">
        <v>52</v>
      </c>
      <c r="U13" s="51" t="s">
        <v>53</v>
      </c>
      <c r="V13" s="51" t="s">
        <v>91</v>
      </c>
      <c r="W13" s="110">
        <v>0.68</v>
      </c>
    </row>
    <row r="14" spans="2:26" ht="55.2" x14ac:dyDescent="0.3">
      <c r="B14" s="85" t="s">
        <v>72</v>
      </c>
      <c r="C14" s="51" t="s">
        <v>40</v>
      </c>
      <c r="D14" s="51" t="s">
        <v>73</v>
      </c>
      <c r="E14" s="51" t="s">
        <v>42</v>
      </c>
      <c r="F14" s="51" t="s">
        <v>575</v>
      </c>
      <c r="G14" s="51" t="s">
        <v>168</v>
      </c>
      <c r="H14" s="51" t="s">
        <v>169</v>
      </c>
      <c r="I14" s="45" t="s">
        <v>96</v>
      </c>
      <c r="J14" s="45" t="s">
        <v>580</v>
      </c>
      <c r="K14" s="45" t="s">
        <v>688</v>
      </c>
      <c r="L14" s="45" t="s">
        <v>714</v>
      </c>
      <c r="M14" s="53" t="s">
        <v>48</v>
      </c>
      <c r="N14" s="53" t="s">
        <v>688</v>
      </c>
      <c r="O14" s="53" t="s">
        <v>50</v>
      </c>
      <c r="P14" s="66">
        <v>160</v>
      </c>
      <c r="Q14" s="53">
        <v>2023</v>
      </c>
      <c r="R14" s="46">
        <v>30</v>
      </c>
      <c r="S14" s="53" t="s">
        <v>51</v>
      </c>
      <c r="T14" s="51" t="s">
        <v>52</v>
      </c>
      <c r="U14" s="51" t="s">
        <v>175</v>
      </c>
      <c r="V14" s="51" t="s">
        <v>724</v>
      </c>
      <c r="W14" s="92">
        <v>160</v>
      </c>
    </row>
    <row r="15" spans="2:26" ht="27.6" x14ac:dyDescent="0.3">
      <c r="B15" s="85" t="s">
        <v>39</v>
      </c>
      <c r="C15" s="51" t="s">
        <v>40</v>
      </c>
      <c r="D15" s="51" t="s">
        <v>535</v>
      </c>
      <c r="E15" s="51" t="s">
        <v>42</v>
      </c>
      <c r="F15" s="51" t="s">
        <v>575</v>
      </c>
      <c r="G15" s="51" t="s">
        <v>168</v>
      </c>
      <c r="H15" s="51" t="s">
        <v>541</v>
      </c>
      <c r="I15" s="45" t="s">
        <v>96</v>
      </c>
      <c r="J15" s="45" t="s">
        <v>580</v>
      </c>
      <c r="K15" s="45" t="s">
        <v>688</v>
      </c>
      <c r="L15" s="45" t="s">
        <v>715</v>
      </c>
      <c r="M15" s="53" t="s">
        <v>101</v>
      </c>
      <c r="N15" s="53" t="s">
        <v>688</v>
      </c>
      <c r="O15" s="53" t="s">
        <v>50</v>
      </c>
      <c r="P15" s="70">
        <v>5976217</v>
      </c>
      <c r="Q15" s="53">
        <v>2023</v>
      </c>
      <c r="R15" s="46">
        <v>30</v>
      </c>
      <c r="S15" s="53" t="s">
        <v>51</v>
      </c>
      <c r="T15" s="51" t="s">
        <v>52</v>
      </c>
      <c r="U15" s="51" t="s">
        <v>370</v>
      </c>
      <c r="V15" s="45" t="s">
        <v>369</v>
      </c>
      <c r="W15" s="98">
        <v>6500000</v>
      </c>
    </row>
    <row r="16" spans="2:26" ht="27.6" x14ac:dyDescent="0.3">
      <c r="B16" s="85" t="s">
        <v>39</v>
      </c>
      <c r="C16" s="51" t="s">
        <v>40</v>
      </c>
      <c r="D16" s="51" t="s">
        <v>535</v>
      </c>
      <c r="E16" s="51" t="s">
        <v>42</v>
      </c>
      <c r="F16" s="51" t="s">
        <v>575</v>
      </c>
      <c r="G16" s="51" t="s">
        <v>168</v>
      </c>
      <c r="H16" s="51" t="s">
        <v>541</v>
      </c>
      <c r="I16" s="45" t="s">
        <v>96</v>
      </c>
      <c r="J16" s="45" t="s">
        <v>580</v>
      </c>
      <c r="K16" s="45" t="s">
        <v>688</v>
      </c>
      <c r="L16" s="45" t="s">
        <v>701</v>
      </c>
      <c r="M16" s="53" t="s">
        <v>101</v>
      </c>
      <c r="N16" s="53" t="s">
        <v>688</v>
      </c>
      <c r="O16" s="53" t="s">
        <v>50</v>
      </c>
      <c r="P16" s="67">
        <v>3471293</v>
      </c>
      <c r="Q16" s="53">
        <v>2023</v>
      </c>
      <c r="R16" s="46">
        <v>30</v>
      </c>
      <c r="S16" s="53" t="s">
        <v>51</v>
      </c>
      <c r="T16" s="51" t="s">
        <v>52</v>
      </c>
      <c r="U16" s="51" t="s">
        <v>370</v>
      </c>
      <c r="V16" s="45" t="s">
        <v>369</v>
      </c>
      <c r="W16" s="99">
        <v>4404638.5436893199</v>
      </c>
    </row>
    <row r="17" spans="2:23" ht="27.6" x14ac:dyDescent="0.3">
      <c r="B17" s="85" t="s">
        <v>39</v>
      </c>
      <c r="C17" s="51" t="s">
        <v>40</v>
      </c>
      <c r="D17" s="51" t="s">
        <v>535</v>
      </c>
      <c r="E17" s="51" t="s">
        <v>42</v>
      </c>
      <c r="F17" s="51" t="s">
        <v>575</v>
      </c>
      <c r="G17" s="51" t="s">
        <v>168</v>
      </c>
      <c r="H17" s="51" t="s">
        <v>541</v>
      </c>
      <c r="I17" s="45" t="s">
        <v>96</v>
      </c>
      <c r="J17" s="45" t="s">
        <v>580</v>
      </c>
      <c r="K17" s="45" t="s">
        <v>688</v>
      </c>
      <c r="L17" s="45" t="s">
        <v>702</v>
      </c>
      <c r="M17" s="53" t="s">
        <v>48</v>
      </c>
      <c r="N17" s="53" t="s">
        <v>688</v>
      </c>
      <c r="O17" s="53" t="s">
        <v>727</v>
      </c>
      <c r="P17" s="68">
        <v>33319</v>
      </c>
      <c r="Q17" s="53">
        <v>2023</v>
      </c>
      <c r="R17" s="46">
        <v>0</v>
      </c>
      <c r="S17" s="53" t="s">
        <v>51</v>
      </c>
      <c r="T17" s="51" t="s">
        <v>52</v>
      </c>
      <c r="U17" s="51" t="s">
        <v>370</v>
      </c>
      <c r="V17" s="45" t="s">
        <v>369</v>
      </c>
      <c r="W17" s="100">
        <v>23000</v>
      </c>
    </row>
    <row r="18" spans="2:23" ht="27.6" x14ac:dyDescent="0.3">
      <c r="B18" s="85" t="s">
        <v>39</v>
      </c>
      <c r="C18" s="51" t="s">
        <v>40</v>
      </c>
      <c r="D18" s="51" t="s">
        <v>535</v>
      </c>
      <c r="E18" s="51" t="s">
        <v>42</v>
      </c>
      <c r="F18" s="51" t="s">
        <v>575</v>
      </c>
      <c r="G18" s="51" t="s">
        <v>168</v>
      </c>
      <c r="H18" s="51" t="s">
        <v>541</v>
      </c>
      <c r="I18" s="45" t="s">
        <v>96</v>
      </c>
      <c r="J18" s="45" t="s">
        <v>580</v>
      </c>
      <c r="K18" s="45" t="s">
        <v>688</v>
      </c>
      <c r="L18" s="45" t="s">
        <v>716</v>
      </c>
      <c r="M18" s="53" t="s">
        <v>101</v>
      </c>
      <c r="N18" s="53" t="s">
        <v>688</v>
      </c>
      <c r="O18" s="53" t="s">
        <v>50</v>
      </c>
      <c r="P18" s="70">
        <v>224839</v>
      </c>
      <c r="Q18" s="53">
        <v>2023</v>
      </c>
      <c r="R18" s="46">
        <v>0</v>
      </c>
      <c r="S18" s="53" t="s">
        <v>51</v>
      </c>
      <c r="T18" s="51" t="s">
        <v>52</v>
      </c>
      <c r="U18" s="51" t="s">
        <v>370</v>
      </c>
      <c r="V18" s="45" t="s">
        <v>369</v>
      </c>
      <c r="W18" s="98">
        <v>208000</v>
      </c>
    </row>
    <row r="19" spans="2:23" ht="27.6" x14ac:dyDescent="0.3">
      <c r="B19" s="85" t="s">
        <v>39</v>
      </c>
      <c r="C19" s="51" t="s">
        <v>40</v>
      </c>
      <c r="D19" s="51" t="s">
        <v>535</v>
      </c>
      <c r="E19" s="51" t="s">
        <v>42</v>
      </c>
      <c r="F19" s="51" t="s">
        <v>575</v>
      </c>
      <c r="G19" s="51" t="s">
        <v>168</v>
      </c>
      <c r="H19" s="51" t="s">
        <v>541</v>
      </c>
      <c r="I19" s="45" t="s">
        <v>96</v>
      </c>
      <c r="J19" s="45" t="s">
        <v>580</v>
      </c>
      <c r="K19" s="45" t="s">
        <v>688</v>
      </c>
      <c r="L19" s="45" t="s">
        <v>703</v>
      </c>
      <c r="M19" s="53" t="s">
        <v>101</v>
      </c>
      <c r="N19" s="53" t="s">
        <v>688</v>
      </c>
      <c r="O19" s="53" t="s">
        <v>50</v>
      </c>
      <c r="P19" s="69">
        <v>0</v>
      </c>
      <c r="Q19" s="53">
        <v>2023</v>
      </c>
      <c r="R19" s="45">
        <v>30</v>
      </c>
      <c r="S19" s="53" t="s">
        <v>51</v>
      </c>
      <c r="T19" s="51" t="s">
        <v>52</v>
      </c>
      <c r="U19" s="51" t="s">
        <v>370</v>
      </c>
      <c r="V19" s="45" t="s">
        <v>369</v>
      </c>
      <c r="W19" s="101">
        <v>532</v>
      </c>
    </row>
    <row r="20" spans="2:23" ht="41.4" x14ac:dyDescent="0.3">
      <c r="B20" s="85" t="s">
        <v>39</v>
      </c>
      <c r="C20" s="51" t="s">
        <v>40</v>
      </c>
      <c r="D20" s="51" t="s">
        <v>535</v>
      </c>
      <c r="E20" s="51" t="s">
        <v>42</v>
      </c>
      <c r="F20" s="51" t="s">
        <v>575</v>
      </c>
      <c r="G20" s="51" t="s">
        <v>168</v>
      </c>
      <c r="H20" s="51" t="s">
        <v>541</v>
      </c>
      <c r="I20" s="45" t="s">
        <v>96</v>
      </c>
      <c r="J20" s="45" t="s">
        <v>580</v>
      </c>
      <c r="K20" s="45" t="s">
        <v>688</v>
      </c>
      <c r="L20" s="45" t="s">
        <v>704</v>
      </c>
      <c r="M20" s="53" t="s">
        <v>101</v>
      </c>
      <c r="N20" s="53" t="s">
        <v>688</v>
      </c>
      <c r="O20" s="53" t="s">
        <v>50</v>
      </c>
      <c r="P20" s="69">
        <v>76</v>
      </c>
      <c r="Q20" s="53">
        <v>2023</v>
      </c>
      <c r="R20" s="45">
        <v>30</v>
      </c>
      <c r="S20" s="53" t="s">
        <v>51</v>
      </c>
      <c r="T20" s="51" t="s">
        <v>52</v>
      </c>
      <c r="U20" s="51" t="s">
        <v>370</v>
      </c>
      <c r="V20" s="45" t="s">
        <v>369</v>
      </c>
      <c r="W20" s="101">
        <v>150</v>
      </c>
    </row>
    <row r="21" spans="2:23" ht="69" x14ac:dyDescent="0.3">
      <c r="B21" s="85" t="s">
        <v>39</v>
      </c>
      <c r="C21" s="51" t="s">
        <v>40</v>
      </c>
      <c r="D21" s="51" t="s">
        <v>535</v>
      </c>
      <c r="E21" s="51" t="s">
        <v>42</v>
      </c>
      <c r="F21" s="51" t="s">
        <v>575</v>
      </c>
      <c r="G21" s="51" t="s">
        <v>168</v>
      </c>
      <c r="H21" s="51" t="s">
        <v>541</v>
      </c>
      <c r="I21" s="45" t="s">
        <v>96</v>
      </c>
      <c r="J21" s="45" t="s">
        <v>580</v>
      </c>
      <c r="K21" s="45" t="s">
        <v>688</v>
      </c>
      <c r="L21" s="45" t="s">
        <v>705</v>
      </c>
      <c r="M21" s="53" t="s">
        <v>101</v>
      </c>
      <c r="N21" s="53" t="s">
        <v>688</v>
      </c>
      <c r="O21" s="53" t="s">
        <v>50</v>
      </c>
      <c r="P21" s="76">
        <v>118</v>
      </c>
      <c r="Q21" s="53">
        <v>2023</v>
      </c>
      <c r="R21" s="45">
        <v>30</v>
      </c>
      <c r="S21" s="53" t="s">
        <v>51</v>
      </c>
      <c r="T21" s="51" t="s">
        <v>52</v>
      </c>
      <c r="U21" s="51" t="s">
        <v>370</v>
      </c>
      <c r="V21" s="45" t="s">
        <v>369</v>
      </c>
      <c r="W21" s="101">
        <v>500</v>
      </c>
    </row>
    <row r="22" spans="2:23" ht="27.6" x14ac:dyDescent="0.3">
      <c r="B22" s="85" t="s">
        <v>39</v>
      </c>
      <c r="C22" s="51" t="s">
        <v>40</v>
      </c>
      <c r="D22" s="51" t="s">
        <v>250</v>
      </c>
      <c r="E22" s="51" t="s">
        <v>42</v>
      </c>
      <c r="F22" s="51" t="s">
        <v>575</v>
      </c>
      <c r="G22" s="51" t="s">
        <v>168</v>
      </c>
      <c r="H22" s="51" t="s">
        <v>169</v>
      </c>
      <c r="I22" s="45" t="s">
        <v>96</v>
      </c>
      <c r="J22" s="45" t="s">
        <v>580</v>
      </c>
      <c r="K22" s="45" t="s">
        <v>688</v>
      </c>
      <c r="L22" s="45" t="s">
        <v>717</v>
      </c>
      <c r="M22" s="53" t="s">
        <v>101</v>
      </c>
      <c r="N22" s="53" t="s">
        <v>688</v>
      </c>
      <c r="O22" s="53" t="s">
        <v>50</v>
      </c>
      <c r="P22" s="70">
        <v>15344</v>
      </c>
      <c r="Q22" s="53">
        <v>2023</v>
      </c>
      <c r="R22" s="51">
        <v>30</v>
      </c>
      <c r="S22" s="53" t="s">
        <v>51</v>
      </c>
      <c r="T22" s="51" t="s">
        <v>52</v>
      </c>
      <c r="U22" s="51" t="s">
        <v>256</v>
      </c>
      <c r="V22" s="73" t="s">
        <v>725</v>
      </c>
      <c r="W22" s="102">
        <f>264345+32000+800000</f>
        <v>1096345</v>
      </c>
    </row>
    <row r="23" spans="2:23" ht="27.6" x14ac:dyDescent="0.3">
      <c r="B23" s="85" t="s">
        <v>39</v>
      </c>
      <c r="C23" s="51" t="s">
        <v>40</v>
      </c>
      <c r="D23" s="51" t="s">
        <v>250</v>
      </c>
      <c r="E23" s="51" t="s">
        <v>42</v>
      </c>
      <c r="F23" s="51" t="s">
        <v>575</v>
      </c>
      <c r="G23" s="51" t="s">
        <v>168</v>
      </c>
      <c r="H23" s="51" t="s">
        <v>169</v>
      </c>
      <c r="I23" s="45" t="s">
        <v>96</v>
      </c>
      <c r="J23" s="45" t="s">
        <v>580</v>
      </c>
      <c r="K23" s="45" t="s">
        <v>688</v>
      </c>
      <c r="L23" s="45" t="s">
        <v>718</v>
      </c>
      <c r="M23" s="53" t="s">
        <v>101</v>
      </c>
      <c r="N23" s="53" t="s">
        <v>688</v>
      </c>
      <c r="O23" s="53" t="s">
        <v>50</v>
      </c>
      <c r="P23" s="71">
        <v>9</v>
      </c>
      <c r="Q23" s="53">
        <v>2023</v>
      </c>
      <c r="R23" s="51">
        <v>0</v>
      </c>
      <c r="S23" s="53" t="s">
        <v>51</v>
      </c>
      <c r="T23" s="51" t="s">
        <v>52</v>
      </c>
      <c r="U23" s="51" t="s">
        <v>256</v>
      </c>
      <c r="V23" s="73" t="s">
        <v>725</v>
      </c>
      <c r="W23" s="102">
        <f>64+19</f>
        <v>83</v>
      </c>
    </row>
    <row r="24" spans="2:23" ht="27.6" x14ac:dyDescent="0.3">
      <c r="B24" s="85" t="s">
        <v>39</v>
      </c>
      <c r="C24" s="51" t="s">
        <v>40</v>
      </c>
      <c r="D24" s="51" t="s">
        <v>250</v>
      </c>
      <c r="E24" s="51" t="s">
        <v>42</v>
      </c>
      <c r="F24" s="51" t="s">
        <v>575</v>
      </c>
      <c r="G24" s="51" t="s">
        <v>168</v>
      </c>
      <c r="H24" s="51" t="s">
        <v>169</v>
      </c>
      <c r="I24" s="45" t="s">
        <v>96</v>
      </c>
      <c r="J24" s="45" t="s">
        <v>580</v>
      </c>
      <c r="K24" s="45" t="s">
        <v>688</v>
      </c>
      <c r="L24" s="45" t="s">
        <v>719</v>
      </c>
      <c r="M24" s="53" t="s">
        <v>48</v>
      </c>
      <c r="N24" s="53" t="s">
        <v>688</v>
      </c>
      <c r="O24" s="53" t="s">
        <v>50</v>
      </c>
      <c r="P24" s="71">
        <v>0</v>
      </c>
      <c r="Q24" s="53">
        <v>2023</v>
      </c>
      <c r="R24" s="51">
        <v>0</v>
      </c>
      <c r="S24" s="53" t="s">
        <v>51</v>
      </c>
      <c r="T24" s="51" t="s">
        <v>52</v>
      </c>
      <c r="U24" s="51" t="s">
        <v>175</v>
      </c>
      <c r="V24" s="73" t="s">
        <v>726</v>
      </c>
      <c r="W24" s="102">
        <v>10</v>
      </c>
    </row>
    <row r="25" spans="2:23" ht="110.4" x14ac:dyDescent="0.3">
      <c r="B25" s="85" t="s">
        <v>39</v>
      </c>
      <c r="C25" s="51" t="s">
        <v>40</v>
      </c>
      <c r="D25" s="51" t="s">
        <v>250</v>
      </c>
      <c r="E25" s="51" t="s">
        <v>42</v>
      </c>
      <c r="F25" s="51" t="s">
        <v>575</v>
      </c>
      <c r="G25" s="51" t="s">
        <v>168</v>
      </c>
      <c r="H25" s="51" t="s">
        <v>169</v>
      </c>
      <c r="I25" s="45" t="s">
        <v>96</v>
      </c>
      <c r="J25" s="45" t="s">
        <v>580</v>
      </c>
      <c r="K25" s="45" t="s">
        <v>688</v>
      </c>
      <c r="L25" s="45" t="s">
        <v>720</v>
      </c>
      <c r="M25" s="53" t="s">
        <v>101</v>
      </c>
      <c r="N25" s="53" t="s">
        <v>688</v>
      </c>
      <c r="O25" s="53" t="s">
        <v>50</v>
      </c>
      <c r="P25" s="71">
        <v>0</v>
      </c>
      <c r="Q25" s="53">
        <v>2023</v>
      </c>
      <c r="R25" s="51">
        <v>0</v>
      </c>
      <c r="S25" s="53" t="s">
        <v>51</v>
      </c>
      <c r="T25" s="51" t="s">
        <v>52</v>
      </c>
      <c r="U25" s="51" t="s">
        <v>256</v>
      </c>
      <c r="V25" s="74" t="s">
        <v>725</v>
      </c>
      <c r="W25" s="102">
        <v>4</v>
      </c>
    </row>
    <row r="26" spans="2:23" ht="69" x14ac:dyDescent="0.3">
      <c r="B26" s="85" t="s">
        <v>39</v>
      </c>
      <c r="C26" s="51" t="s">
        <v>40</v>
      </c>
      <c r="D26" s="51" t="s">
        <v>250</v>
      </c>
      <c r="E26" s="51" t="s">
        <v>42</v>
      </c>
      <c r="F26" s="51" t="s">
        <v>575</v>
      </c>
      <c r="G26" s="51" t="s">
        <v>168</v>
      </c>
      <c r="H26" s="51" t="s">
        <v>169</v>
      </c>
      <c r="I26" s="45" t="s">
        <v>96</v>
      </c>
      <c r="J26" s="45" t="s">
        <v>580</v>
      </c>
      <c r="K26" s="45" t="s">
        <v>688</v>
      </c>
      <c r="L26" s="45" t="s">
        <v>721</v>
      </c>
      <c r="M26" s="53" t="s">
        <v>101</v>
      </c>
      <c r="N26" s="53" t="s">
        <v>688</v>
      </c>
      <c r="O26" s="53" t="s">
        <v>50</v>
      </c>
      <c r="P26" s="71">
        <v>0</v>
      </c>
      <c r="Q26" s="53">
        <v>2023</v>
      </c>
      <c r="R26" s="51">
        <v>0</v>
      </c>
      <c r="S26" s="53" t="s">
        <v>51</v>
      </c>
      <c r="T26" s="51" t="s">
        <v>52</v>
      </c>
      <c r="U26" s="51" t="s">
        <v>256</v>
      </c>
      <c r="V26" s="74" t="s">
        <v>725</v>
      </c>
      <c r="W26" s="102">
        <v>250</v>
      </c>
    </row>
    <row r="27" spans="2:23" ht="234.6" x14ac:dyDescent="0.3">
      <c r="B27" s="85" t="s">
        <v>39</v>
      </c>
      <c r="C27" s="51" t="s">
        <v>40</v>
      </c>
      <c r="D27" s="51" t="s">
        <v>250</v>
      </c>
      <c r="E27" s="51" t="s">
        <v>42</v>
      </c>
      <c r="F27" s="51" t="s">
        <v>575</v>
      </c>
      <c r="G27" s="51" t="s">
        <v>168</v>
      </c>
      <c r="H27" s="51" t="s">
        <v>169</v>
      </c>
      <c r="I27" s="45" t="s">
        <v>96</v>
      </c>
      <c r="J27" s="45" t="s">
        <v>580</v>
      </c>
      <c r="K27" s="45" t="s">
        <v>688</v>
      </c>
      <c r="L27" s="45" t="s">
        <v>722</v>
      </c>
      <c r="M27" s="53" t="s">
        <v>101</v>
      </c>
      <c r="N27" s="53" t="s">
        <v>688</v>
      </c>
      <c r="O27" s="53" t="s">
        <v>65</v>
      </c>
      <c r="P27" s="53">
        <v>0</v>
      </c>
      <c r="Q27" s="53">
        <v>2023</v>
      </c>
      <c r="R27" s="53"/>
      <c r="S27" s="53" t="s">
        <v>51</v>
      </c>
      <c r="T27" s="51" t="s">
        <v>52</v>
      </c>
      <c r="U27" s="51" t="s">
        <v>256</v>
      </c>
      <c r="V27" s="74" t="s">
        <v>725</v>
      </c>
      <c r="W27" s="87">
        <v>0.7</v>
      </c>
    </row>
    <row r="28" spans="2:23" ht="41.4" x14ac:dyDescent="0.3">
      <c r="B28" s="85" t="s">
        <v>576</v>
      </c>
      <c r="C28" s="51" t="s">
        <v>40</v>
      </c>
      <c r="D28" s="51" t="s">
        <v>41</v>
      </c>
      <c r="E28" s="51" t="s">
        <v>157</v>
      </c>
      <c r="F28" s="51" t="s">
        <v>575</v>
      </c>
      <c r="G28" s="51" t="s">
        <v>55</v>
      </c>
      <c r="H28" s="51" t="s">
        <v>530</v>
      </c>
      <c r="I28" s="45" t="s">
        <v>46</v>
      </c>
      <c r="J28" s="45" t="s">
        <v>582</v>
      </c>
      <c r="K28" s="52" t="s">
        <v>585</v>
      </c>
      <c r="L28" s="45" t="s">
        <v>57</v>
      </c>
      <c r="M28" s="53" t="s">
        <v>58</v>
      </c>
      <c r="N28" s="51" t="s">
        <v>59</v>
      </c>
      <c r="O28" s="53" t="s">
        <v>50</v>
      </c>
      <c r="P28" s="53">
        <v>0</v>
      </c>
      <c r="Q28" s="53">
        <v>2023</v>
      </c>
      <c r="R28" s="53">
        <v>5</v>
      </c>
      <c r="S28" s="53" t="s">
        <v>51</v>
      </c>
      <c r="T28" s="51" t="s">
        <v>52</v>
      </c>
      <c r="U28" s="51" t="s">
        <v>53</v>
      </c>
      <c r="V28" s="45" t="s">
        <v>61</v>
      </c>
      <c r="W28" s="86">
        <v>1</v>
      </c>
    </row>
    <row r="29" spans="2:23" ht="41.4" x14ac:dyDescent="0.3">
      <c r="B29" s="85" t="s">
        <v>576</v>
      </c>
      <c r="C29" s="51" t="s">
        <v>40</v>
      </c>
      <c r="D29" s="51" t="s">
        <v>41</v>
      </c>
      <c r="E29" s="51" t="s">
        <v>157</v>
      </c>
      <c r="F29" s="51" t="s">
        <v>575</v>
      </c>
      <c r="G29" s="51" t="s">
        <v>55</v>
      </c>
      <c r="H29" s="51" t="s">
        <v>530</v>
      </c>
      <c r="I29" s="45" t="s">
        <v>46</v>
      </c>
      <c r="J29" s="45" t="s">
        <v>582</v>
      </c>
      <c r="K29" s="52" t="s">
        <v>585</v>
      </c>
      <c r="L29" s="45" t="s">
        <v>63</v>
      </c>
      <c r="M29" s="53" t="s">
        <v>58</v>
      </c>
      <c r="N29" s="51" t="s">
        <v>64</v>
      </c>
      <c r="O29" s="53" t="s">
        <v>65</v>
      </c>
      <c r="P29" s="53">
        <v>0</v>
      </c>
      <c r="Q29" s="53">
        <v>2023</v>
      </c>
      <c r="R29" s="53">
        <v>5</v>
      </c>
      <c r="S29" s="53" t="s">
        <v>60</v>
      </c>
      <c r="T29" s="51" t="s">
        <v>52</v>
      </c>
      <c r="U29" s="51" t="s">
        <v>53</v>
      </c>
      <c r="V29" s="45" t="s">
        <v>61</v>
      </c>
      <c r="W29" s="86">
        <v>75</v>
      </c>
    </row>
    <row r="30" spans="2:23" ht="41.4" x14ac:dyDescent="0.3">
      <c r="B30" s="85" t="s">
        <v>576</v>
      </c>
      <c r="C30" s="51" t="s">
        <v>40</v>
      </c>
      <c r="D30" s="51" t="s">
        <v>41</v>
      </c>
      <c r="E30" s="51" t="s">
        <v>157</v>
      </c>
      <c r="F30" s="51" t="s">
        <v>575</v>
      </c>
      <c r="G30" s="51" t="s">
        <v>55</v>
      </c>
      <c r="H30" s="51" t="s">
        <v>530</v>
      </c>
      <c r="I30" s="45" t="s">
        <v>46</v>
      </c>
      <c r="J30" s="45" t="s">
        <v>582</v>
      </c>
      <c r="K30" s="52" t="s">
        <v>585</v>
      </c>
      <c r="L30" s="45" t="s">
        <v>66</v>
      </c>
      <c r="M30" s="53" t="s">
        <v>48</v>
      </c>
      <c r="N30" s="51" t="s">
        <v>67</v>
      </c>
      <c r="O30" s="53" t="s">
        <v>65</v>
      </c>
      <c r="P30" s="53">
        <v>0</v>
      </c>
      <c r="Q30" s="53">
        <v>2023</v>
      </c>
      <c r="R30" s="53">
        <v>10</v>
      </c>
      <c r="S30" s="53" t="s">
        <v>60</v>
      </c>
      <c r="T30" s="51" t="s">
        <v>52</v>
      </c>
      <c r="U30" s="51" t="s">
        <v>53</v>
      </c>
      <c r="V30" s="45" t="s">
        <v>61</v>
      </c>
      <c r="W30" s="86">
        <v>100</v>
      </c>
    </row>
    <row r="31" spans="2:23" ht="55.2" x14ac:dyDescent="0.3">
      <c r="B31" s="85" t="s">
        <v>576</v>
      </c>
      <c r="C31" s="51" t="s">
        <v>40</v>
      </c>
      <c r="D31" s="51" t="s">
        <v>41</v>
      </c>
      <c r="E31" s="51" t="s">
        <v>157</v>
      </c>
      <c r="F31" s="51" t="s">
        <v>575</v>
      </c>
      <c r="G31" s="51" t="s">
        <v>55</v>
      </c>
      <c r="H31" s="51" t="s">
        <v>530</v>
      </c>
      <c r="I31" s="45" t="s">
        <v>46</v>
      </c>
      <c r="J31" s="45" t="s">
        <v>582</v>
      </c>
      <c r="K31" s="52" t="s">
        <v>585</v>
      </c>
      <c r="L31" s="45" t="s">
        <v>68</v>
      </c>
      <c r="M31" s="53" t="s">
        <v>48</v>
      </c>
      <c r="N31" s="51" t="s">
        <v>69</v>
      </c>
      <c r="O31" s="53" t="s">
        <v>65</v>
      </c>
      <c r="P31" s="53">
        <v>0</v>
      </c>
      <c r="Q31" s="53">
        <v>2023</v>
      </c>
      <c r="R31" s="53">
        <v>10</v>
      </c>
      <c r="S31" s="53" t="s">
        <v>60</v>
      </c>
      <c r="T31" s="51" t="s">
        <v>52</v>
      </c>
      <c r="U31" s="51" t="s">
        <v>53</v>
      </c>
      <c r="V31" s="45" t="s">
        <v>61</v>
      </c>
      <c r="W31" s="86">
        <v>100</v>
      </c>
    </row>
    <row r="32" spans="2:23" ht="55.2" x14ac:dyDescent="0.3">
      <c r="B32" s="85" t="s">
        <v>576</v>
      </c>
      <c r="C32" s="51" t="s">
        <v>40</v>
      </c>
      <c r="D32" s="51" t="s">
        <v>41</v>
      </c>
      <c r="E32" s="51" t="s">
        <v>157</v>
      </c>
      <c r="F32" s="51" t="s">
        <v>575</v>
      </c>
      <c r="G32" s="51" t="s">
        <v>55</v>
      </c>
      <c r="H32" s="51" t="s">
        <v>530</v>
      </c>
      <c r="I32" s="45" t="s">
        <v>46</v>
      </c>
      <c r="J32" s="45" t="s">
        <v>582</v>
      </c>
      <c r="K32" s="52" t="s">
        <v>585</v>
      </c>
      <c r="L32" s="45" t="s">
        <v>70</v>
      </c>
      <c r="M32" s="53" t="s">
        <v>48</v>
      </c>
      <c r="N32" s="51" t="s">
        <v>71</v>
      </c>
      <c r="O32" s="53" t="s">
        <v>65</v>
      </c>
      <c r="P32" s="53">
        <v>0</v>
      </c>
      <c r="Q32" s="53">
        <v>2023</v>
      </c>
      <c r="R32" s="53">
        <v>10</v>
      </c>
      <c r="S32" s="53" t="s">
        <v>60</v>
      </c>
      <c r="T32" s="51" t="s">
        <v>52</v>
      </c>
      <c r="U32" s="51" t="s">
        <v>53</v>
      </c>
      <c r="V32" s="45" t="s">
        <v>61</v>
      </c>
      <c r="W32" s="86">
        <v>100</v>
      </c>
    </row>
    <row r="33" spans="2:23" ht="69" x14ac:dyDescent="0.3">
      <c r="B33" s="85" t="s">
        <v>576</v>
      </c>
      <c r="C33" s="51" t="s">
        <v>40</v>
      </c>
      <c r="D33" s="51" t="s">
        <v>78</v>
      </c>
      <c r="E33" s="51" t="s">
        <v>157</v>
      </c>
      <c r="F33" s="51" t="s">
        <v>575</v>
      </c>
      <c r="G33" s="51" t="s">
        <v>55</v>
      </c>
      <c r="H33" s="51" t="s">
        <v>530</v>
      </c>
      <c r="I33" s="45" t="s">
        <v>46</v>
      </c>
      <c r="J33" s="45" t="s">
        <v>582</v>
      </c>
      <c r="K33" s="52" t="s">
        <v>585</v>
      </c>
      <c r="L33" s="45" t="s">
        <v>75</v>
      </c>
      <c r="M33" s="53" t="s">
        <v>58</v>
      </c>
      <c r="N33" s="51" t="s">
        <v>76</v>
      </c>
      <c r="O33" s="53" t="s">
        <v>50</v>
      </c>
      <c r="P33" s="53">
        <v>2</v>
      </c>
      <c r="Q33" s="53">
        <v>2023</v>
      </c>
      <c r="R33" s="53">
        <v>10</v>
      </c>
      <c r="S33" s="53" t="s">
        <v>51</v>
      </c>
      <c r="T33" s="51" t="s">
        <v>52</v>
      </c>
      <c r="U33" s="51" t="s">
        <v>53</v>
      </c>
      <c r="V33" s="45" t="s">
        <v>77</v>
      </c>
      <c r="W33" s="86">
        <v>3</v>
      </c>
    </row>
    <row r="34" spans="2:23" ht="55.2" x14ac:dyDescent="0.3">
      <c r="B34" s="85" t="s">
        <v>576</v>
      </c>
      <c r="C34" s="51" t="s">
        <v>40</v>
      </c>
      <c r="D34" s="51" t="s">
        <v>78</v>
      </c>
      <c r="E34" s="51" t="s">
        <v>157</v>
      </c>
      <c r="F34" s="51" t="s">
        <v>575</v>
      </c>
      <c r="G34" s="51" t="s">
        <v>55</v>
      </c>
      <c r="H34" s="51" t="s">
        <v>530</v>
      </c>
      <c r="I34" s="45" t="s">
        <v>46</v>
      </c>
      <c r="J34" s="45" t="s">
        <v>582</v>
      </c>
      <c r="K34" s="52" t="s">
        <v>585</v>
      </c>
      <c r="L34" s="45" t="s">
        <v>79</v>
      </c>
      <c r="M34" s="53" t="s">
        <v>48</v>
      </c>
      <c r="N34" s="51" t="s">
        <v>80</v>
      </c>
      <c r="O34" s="53" t="s">
        <v>50</v>
      </c>
      <c r="P34" s="53">
        <v>24</v>
      </c>
      <c r="Q34" s="53">
        <v>2023</v>
      </c>
      <c r="R34" s="53">
        <v>10</v>
      </c>
      <c r="S34" s="53" t="s">
        <v>51</v>
      </c>
      <c r="T34" s="51" t="s">
        <v>52</v>
      </c>
      <c r="U34" s="51" t="s">
        <v>53</v>
      </c>
      <c r="V34" s="45" t="s">
        <v>77</v>
      </c>
      <c r="W34" s="86">
        <v>36</v>
      </c>
    </row>
    <row r="35" spans="2:23" ht="41.4" x14ac:dyDescent="0.3">
      <c r="B35" s="85" t="s">
        <v>576</v>
      </c>
      <c r="C35" s="51" t="s">
        <v>40</v>
      </c>
      <c r="D35" s="51" t="s">
        <v>78</v>
      </c>
      <c r="E35" s="51" t="s">
        <v>157</v>
      </c>
      <c r="F35" s="51" t="s">
        <v>575</v>
      </c>
      <c r="G35" s="51" t="s">
        <v>55</v>
      </c>
      <c r="H35" s="51" t="s">
        <v>530</v>
      </c>
      <c r="I35" s="45" t="s">
        <v>46</v>
      </c>
      <c r="J35" s="45" t="s">
        <v>582</v>
      </c>
      <c r="K35" s="52" t="s">
        <v>585</v>
      </c>
      <c r="L35" s="45" t="s">
        <v>81</v>
      </c>
      <c r="M35" s="53" t="s">
        <v>48</v>
      </c>
      <c r="N35" s="51" t="s">
        <v>82</v>
      </c>
      <c r="O35" s="53" t="s">
        <v>50</v>
      </c>
      <c r="P35" s="53">
        <v>210</v>
      </c>
      <c r="Q35" s="53">
        <v>2023</v>
      </c>
      <c r="R35" s="53">
        <v>10</v>
      </c>
      <c r="S35" s="53" t="s">
        <v>51</v>
      </c>
      <c r="T35" s="51" t="s">
        <v>52</v>
      </c>
      <c r="U35" s="51" t="s">
        <v>53</v>
      </c>
      <c r="V35" s="45" t="s">
        <v>77</v>
      </c>
      <c r="W35" s="86">
        <v>270</v>
      </c>
    </row>
    <row r="36" spans="2:23" ht="55.2" x14ac:dyDescent="0.3">
      <c r="B36" s="85" t="s">
        <v>576</v>
      </c>
      <c r="C36" s="51" t="s">
        <v>40</v>
      </c>
      <c r="D36" s="51" t="s">
        <v>78</v>
      </c>
      <c r="E36" s="51" t="s">
        <v>157</v>
      </c>
      <c r="F36" s="51" t="s">
        <v>575</v>
      </c>
      <c r="G36" s="51" t="s">
        <v>55</v>
      </c>
      <c r="H36" s="51" t="s">
        <v>530</v>
      </c>
      <c r="I36" s="45" t="s">
        <v>46</v>
      </c>
      <c r="J36" s="45" t="s">
        <v>582</v>
      </c>
      <c r="K36" s="52" t="s">
        <v>585</v>
      </c>
      <c r="L36" s="45" t="s">
        <v>83</v>
      </c>
      <c r="M36" s="53" t="s">
        <v>48</v>
      </c>
      <c r="N36" s="51" t="s">
        <v>84</v>
      </c>
      <c r="O36" s="53" t="s">
        <v>50</v>
      </c>
      <c r="P36" s="53">
        <v>0</v>
      </c>
      <c r="Q36" s="53">
        <v>2023</v>
      </c>
      <c r="R36" s="53">
        <v>7</v>
      </c>
      <c r="S36" s="53" t="s">
        <v>85</v>
      </c>
      <c r="T36" s="51" t="s">
        <v>52</v>
      </c>
      <c r="U36" s="51" t="s">
        <v>53</v>
      </c>
      <c r="V36" s="45" t="s">
        <v>77</v>
      </c>
      <c r="W36" s="86">
        <v>100</v>
      </c>
    </row>
    <row r="37" spans="2:23" ht="82.8" x14ac:dyDescent="0.3">
      <c r="B37" s="85" t="s">
        <v>576</v>
      </c>
      <c r="C37" s="51" t="s">
        <v>40</v>
      </c>
      <c r="D37" s="51" t="s">
        <v>41</v>
      </c>
      <c r="E37" s="51" t="s">
        <v>157</v>
      </c>
      <c r="F37" s="51" t="s">
        <v>575</v>
      </c>
      <c r="G37" s="51" t="s">
        <v>55</v>
      </c>
      <c r="H37" s="51" t="s">
        <v>530</v>
      </c>
      <c r="I37" s="45" t="s">
        <v>46</v>
      </c>
      <c r="J37" s="45" t="s">
        <v>582</v>
      </c>
      <c r="K37" s="52" t="s">
        <v>585</v>
      </c>
      <c r="L37" s="45" t="s">
        <v>86</v>
      </c>
      <c r="M37" s="53" t="s">
        <v>48</v>
      </c>
      <c r="N37" s="51" t="s">
        <v>87</v>
      </c>
      <c r="O37" s="53" t="s">
        <v>65</v>
      </c>
      <c r="P37" s="53">
        <v>0</v>
      </c>
      <c r="Q37" s="53">
        <v>2023</v>
      </c>
      <c r="R37" s="53">
        <v>0</v>
      </c>
      <c r="S37" s="53" t="s">
        <v>60</v>
      </c>
      <c r="T37" s="51" t="s">
        <v>52</v>
      </c>
      <c r="U37" s="51" t="s">
        <v>53</v>
      </c>
      <c r="V37" s="45" t="s">
        <v>88</v>
      </c>
      <c r="W37" s="86">
        <v>100</v>
      </c>
    </row>
    <row r="38" spans="2:23" ht="41.4" x14ac:dyDescent="0.3">
      <c r="B38" s="85" t="s">
        <v>576</v>
      </c>
      <c r="C38" s="51" t="s">
        <v>40</v>
      </c>
      <c r="D38" s="51" t="s">
        <v>535</v>
      </c>
      <c r="E38" s="51" t="s">
        <v>157</v>
      </c>
      <c r="F38" s="51" t="s">
        <v>575</v>
      </c>
      <c r="G38" s="51" t="s">
        <v>168</v>
      </c>
      <c r="H38" s="51" t="s">
        <v>541</v>
      </c>
      <c r="I38" s="45" t="s">
        <v>46</v>
      </c>
      <c r="J38" s="45" t="s">
        <v>582</v>
      </c>
      <c r="K38" s="52" t="s">
        <v>585</v>
      </c>
      <c r="L38" s="45" t="s">
        <v>89</v>
      </c>
      <c r="M38" s="53" t="s">
        <v>58</v>
      </c>
      <c r="N38" s="51" t="s">
        <v>90</v>
      </c>
      <c r="O38" s="53" t="s">
        <v>50</v>
      </c>
      <c r="P38" s="53">
        <v>0</v>
      </c>
      <c r="Q38" s="53">
        <v>2023</v>
      </c>
      <c r="R38" s="53">
        <v>60</v>
      </c>
      <c r="S38" s="53" t="s">
        <v>51</v>
      </c>
      <c r="T38" s="51" t="s">
        <v>52</v>
      </c>
      <c r="U38" s="51" t="s">
        <v>53</v>
      </c>
      <c r="V38" s="45" t="s">
        <v>91</v>
      </c>
      <c r="W38" s="86">
        <v>48</v>
      </c>
    </row>
    <row r="39" spans="2:23" ht="41.4" x14ac:dyDescent="0.3">
      <c r="B39" s="85" t="s">
        <v>576</v>
      </c>
      <c r="C39" s="51" t="s">
        <v>40</v>
      </c>
      <c r="D39" s="51" t="s">
        <v>78</v>
      </c>
      <c r="E39" s="51" t="s">
        <v>157</v>
      </c>
      <c r="F39" s="51" t="s">
        <v>575</v>
      </c>
      <c r="G39" s="51" t="s">
        <v>168</v>
      </c>
      <c r="H39" s="51" t="s">
        <v>541</v>
      </c>
      <c r="I39" s="45" t="s">
        <v>46</v>
      </c>
      <c r="J39" s="45" t="s">
        <v>582</v>
      </c>
      <c r="K39" s="52" t="s">
        <v>585</v>
      </c>
      <c r="L39" s="45" t="s">
        <v>92</v>
      </c>
      <c r="M39" s="53" t="s">
        <v>58</v>
      </c>
      <c r="N39" s="51" t="s">
        <v>93</v>
      </c>
      <c r="O39" s="53" t="s">
        <v>50</v>
      </c>
      <c r="P39" s="53">
        <v>0</v>
      </c>
      <c r="Q39" s="53">
        <v>2023</v>
      </c>
      <c r="R39" s="53">
        <v>60</v>
      </c>
      <c r="S39" s="53" t="s">
        <v>51</v>
      </c>
      <c r="T39" s="51" t="s">
        <v>52</v>
      </c>
      <c r="U39" s="51" t="s">
        <v>53</v>
      </c>
      <c r="V39" s="45" t="s">
        <v>91</v>
      </c>
      <c r="W39" s="86">
        <v>52</v>
      </c>
    </row>
    <row r="40" spans="2:23" ht="55.2" x14ac:dyDescent="0.3">
      <c r="B40" s="85" t="s">
        <v>576</v>
      </c>
      <c r="C40" s="51" t="s">
        <v>40</v>
      </c>
      <c r="D40" s="51" t="s">
        <v>41</v>
      </c>
      <c r="E40" s="51" t="s">
        <v>157</v>
      </c>
      <c r="F40" s="51" t="s">
        <v>575</v>
      </c>
      <c r="G40" s="51" t="s">
        <v>55</v>
      </c>
      <c r="H40" s="51" t="s">
        <v>530</v>
      </c>
      <c r="I40" s="45" t="s">
        <v>46</v>
      </c>
      <c r="J40" s="45" t="s">
        <v>582</v>
      </c>
      <c r="K40" s="52" t="s">
        <v>585</v>
      </c>
      <c r="L40" s="45" t="s">
        <v>94</v>
      </c>
      <c r="M40" s="53" t="s">
        <v>58</v>
      </c>
      <c r="N40" s="51" t="s">
        <v>95</v>
      </c>
      <c r="O40" s="53" t="s">
        <v>50</v>
      </c>
      <c r="P40" s="53">
        <v>0</v>
      </c>
      <c r="Q40" s="53">
        <v>2023</v>
      </c>
      <c r="R40" s="53">
        <v>0</v>
      </c>
      <c r="S40" s="53" t="s">
        <v>51</v>
      </c>
      <c r="T40" s="51" t="s">
        <v>52</v>
      </c>
      <c r="U40" s="51" t="s">
        <v>53</v>
      </c>
      <c r="V40" s="45" t="s">
        <v>91</v>
      </c>
      <c r="W40" s="86">
        <v>4</v>
      </c>
    </row>
    <row r="41" spans="2:23" ht="41.4" x14ac:dyDescent="0.3">
      <c r="B41" s="85" t="s">
        <v>576</v>
      </c>
      <c r="C41" s="51" t="s">
        <v>40</v>
      </c>
      <c r="D41" s="51" t="s">
        <v>41</v>
      </c>
      <c r="E41" s="51" t="s">
        <v>157</v>
      </c>
      <c r="F41" s="51" t="s">
        <v>575</v>
      </c>
      <c r="G41" s="51" t="s">
        <v>55</v>
      </c>
      <c r="H41" s="51" t="s">
        <v>530</v>
      </c>
      <c r="I41" s="45" t="s">
        <v>46</v>
      </c>
      <c r="J41" s="45" t="s">
        <v>582</v>
      </c>
      <c r="K41" s="52" t="s">
        <v>585</v>
      </c>
      <c r="L41" s="45" t="s">
        <v>97</v>
      </c>
      <c r="M41" s="53" t="s">
        <v>48</v>
      </c>
      <c r="N41" s="51" t="s">
        <v>98</v>
      </c>
      <c r="O41" s="53" t="s">
        <v>65</v>
      </c>
      <c r="P41" s="53">
        <v>1</v>
      </c>
      <c r="Q41" s="53">
        <v>2023</v>
      </c>
      <c r="R41" s="53">
        <v>0</v>
      </c>
      <c r="S41" s="53" t="s">
        <v>51</v>
      </c>
      <c r="T41" s="51" t="s">
        <v>52</v>
      </c>
      <c r="U41" s="51" t="s">
        <v>53</v>
      </c>
      <c r="V41" s="45" t="s">
        <v>99</v>
      </c>
      <c r="W41" s="86">
        <v>100</v>
      </c>
    </row>
    <row r="42" spans="2:23" ht="41.4" x14ac:dyDescent="0.3">
      <c r="B42" s="85" t="s">
        <v>576</v>
      </c>
      <c r="C42" s="51" t="s">
        <v>40</v>
      </c>
      <c r="D42" s="51" t="s">
        <v>41</v>
      </c>
      <c r="E42" s="51" t="s">
        <v>157</v>
      </c>
      <c r="F42" s="51" t="s">
        <v>575</v>
      </c>
      <c r="G42" s="51" t="s">
        <v>55</v>
      </c>
      <c r="H42" s="51" t="s">
        <v>530</v>
      </c>
      <c r="I42" s="45" t="s">
        <v>46</v>
      </c>
      <c r="J42" s="45" t="s">
        <v>582</v>
      </c>
      <c r="K42" s="52" t="s">
        <v>585</v>
      </c>
      <c r="L42" s="45" t="s">
        <v>100</v>
      </c>
      <c r="M42" s="53" t="s">
        <v>101</v>
      </c>
      <c r="N42" s="51" t="s">
        <v>102</v>
      </c>
      <c r="O42" s="53" t="s">
        <v>65</v>
      </c>
      <c r="P42" s="53">
        <v>0</v>
      </c>
      <c r="Q42" s="53">
        <v>2023</v>
      </c>
      <c r="R42" s="53">
        <v>0</v>
      </c>
      <c r="S42" s="53" t="s">
        <v>51</v>
      </c>
      <c r="T42" s="51" t="s">
        <v>52</v>
      </c>
      <c r="U42" s="51" t="s">
        <v>53</v>
      </c>
      <c r="V42" s="45" t="s">
        <v>99</v>
      </c>
      <c r="W42" s="86">
        <v>100</v>
      </c>
    </row>
    <row r="43" spans="2:23" ht="41.4" x14ac:dyDescent="0.3">
      <c r="B43" s="85" t="s">
        <v>576</v>
      </c>
      <c r="C43" s="51" t="s">
        <v>40</v>
      </c>
      <c r="D43" s="51" t="s">
        <v>41</v>
      </c>
      <c r="E43" s="51" t="s">
        <v>157</v>
      </c>
      <c r="F43" s="51" t="s">
        <v>575</v>
      </c>
      <c r="G43" s="51" t="s">
        <v>55</v>
      </c>
      <c r="H43" s="51" t="s">
        <v>530</v>
      </c>
      <c r="I43" s="45" t="s">
        <v>46</v>
      </c>
      <c r="J43" s="45" t="s">
        <v>582</v>
      </c>
      <c r="K43" s="52" t="s">
        <v>585</v>
      </c>
      <c r="L43" s="45" t="s">
        <v>103</v>
      </c>
      <c r="M43" s="53" t="s">
        <v>48</v>
      </c>
      <c r="N43" s="51" t="s">
        <v>104</v>
      </c>
      <c r="O43" s="53" t="s">
        <v>65</v>
      </c>
      <c r="P43" s="53">
        <v>0</v>
      </c>
      <c r="Q43" s="53">
        <v>2023</v>
      </c>
      <c r="R43" s="53">
        <v>10</v>
      </c>
      <c r="S43" s="53" t="s">
        <v>51</v>
      </c>
      <c r="T43" s="51" t="s">
        <v>52</v>
      </c>
      <c r="U43" s="51" t="s">
        <v>53</v>
      </c>
      <c r="V43" s="45" t="s">
        <v>99</v>
      </c>
      <c r="W43" s="86">
        <v>35</v>
      </c>
    </row>
    <row r="44" spans="2:23" ht="41.4" x14ac:dyDescent="0.3">
      <c r="B44" s="85" t="s">
        <v>576</v>
      </c>
      <c r="C44" s="51" t="s">
        <v>40</v>
      </c>
      <c r="D44" s="51" t="s">
        <v>41</v>
      </c>
      <c r="E44" s="51" t="s">
        <v>157</v>
      </c>
      <c r="F44" s="51" t="s">
        <v>575</v>
      </c>
      <c r="G44" s="51" t="s">
        <v>55</v>
      </c>
      <c r="H44" s="51" t="s">
        <v>530</v>
      </c>
      <c r="I44" s="45" t="s">
        <v>46</v>
      </c>
      <c r="J44" s="45" t="s">
        <v>582</v>
      </c>
      <c r="K44" s="52" t="s">
        <v>585</v>
      </c>
      <c r="L44" s="45" t="s">
        <v>105</v>
      </c>
      <c r="M44" s="53" t="s">
        <v>48</v>
      </c>
      <c r="N44" s="51" t="s">
        <v>106</v>
      </c>
      <c r="O44" s="53" t="s">
        <v>65</v>
      </c>
      <c r="P44" s="53">
        <v>0</v>
      </c>
      <c r="Q44" s="53">
        <v>2023</v>
      </c>
      <c r="R44" s="53">
        <v>30</v>
      </c>
      <c r="S44" s="53" t="s">
        <v>51</v>
      </c>
      <c r="T44" s="51" t="s">
        <v>52</v>
      </c>
      <c r="U44" s="51" t="s">
        <v>108</v>
      </c>
      <c r="V44" s="45" t="s">
        <v>109</v>
      </c>
      <c r="W44" s="86">
        <v>100</v>
      </c>
    </row>
    <row r="45" spans="2:23" ht="41.4" x14ac:dyDescent="0.3">
      <c r="B45" s="85" t="s">
        <v>576</v>
      </c>
      <c r="C45" s="51" t="s">
        <v>40</v>
      </c>
      <c r="D45" s="51" t="s">
        <v>41</v>
      </c>
      <c r="E45" s="51" t="s">
        <v>157</v>
      </c>
      <c r="F45" s="51" t="s">
        <v>575</v>
      </c>
      <c r="G45" s="51" t="s">
        <v>55</v>
      </c>
      <c r="H45" s="51" t="s">
        <v>530</v>
      </c>
      <c r="I45" s="45" t="s">
        <v>46</v>
      </c>
      <c r="J45" s="45" t="s">
        <v>582</v>
      </c>
      <c r="K45" s="52" t="s">
        <v>585</v>
      </c>
      <c r="L45" s="45" t="s">
        <v>110</v>
      </c>
      <c r="M45" s="53" t="s">
        <v>48</v>
      </c>
      <c r="N45" s="51" t="s">
        <v>111</v>
      </c>
      <c r="O45" s="53" t="s">
        <v>65</v>
      </c>
      <c r="P45" s="53">
        <v>0</v>
      </c>
      <c r="Q45" s="53">
        <v>2023</v>
      </c>
      <c r="R45" s="53">
        <v>30</v>
      </c>
      <c r="S45" s="53" t="s">
        <v>60</v>
      </c>
      <c r="T45" s="51" t="s">
        <v>52</v>
      </c>
      <c r="U45" s="51" t="s">
        <v>108</v>
      </c>
      <c r="V45" s="45" t="s">
        <v>109</v>
      </c>
      <c r="W45" s="86">
        <v>20</v>
      </c>
    </row>
    <row r="46" spans="2:23" ht="41.4" x14ac:dyDescent="0.3">
      <c r="B46" s="85" t="s">
        <v>576</v>
      </c>
      <c r="C46" s="51" t="s">
        <v>40</v>
      </c>
      <c r="D46" s="51" t="s">
        <v>41</v>
      </c>
      <c r="E46" s="51" t="s">
        <v>157</v>
      </c>
      <c r="F46" s="51" t="s">
        <v>575</v>
      </c>
      <c r="G46" s="51" t="s">
        <v>55</v>
      </c>
      <c r="H46" s="51" t="s">
        <v>530</v>
      </c>
      <c r="I46" s="45" t="s">
        <v>46</v>
      </c>
      <c r="J46" s="45" t="s">
        <v>582</v>
      </c>
      <c r="K46" s="52" t="s">
        <v>585</v>
      </c>
      <c r="L46" s="45" t="s">
        <v>112</v>
      </c>
      <c r="M46" s="53" t="s">
        <v>48</v>
      </c>
      <c r="N46" s="51" t="s">
        <v>113</v>
      </c>
      <c r="O46" s="53" t="s">
        <v>65</v>
      </c>
      <c r="P46" s="53">
        <v>0</v>
      </c>
      <c r="Q46" s="53">
        <v>2023</v>
      </c>
      <c r="R46" s="53">
        <v>30</v>
      </c>
      <c r="S46" s="53" t="s">
        <v>107</v>
      </c>
      <c r="T46" s="51" t="s">
        <v>52</v>
      </c>
      <c r="U46" s="51" t="s">
        <v>108</v>
      </c>
      <c r="V46" s="45" t="s">
        <v>109</v>
      </c>
      <c r="W46" s="86">
        <v>100</v>
      </c>
    </row>
    <row r="47" spans="2:23" ht="41.4" x14ac:dyDescent="0.3">
      <c r="B47" s="85" t="s">
        <v>576</v>
      </c>
      <c r="C47" s="51" t="s">
        <v>40</v>
      </c>
      <c r="D47" s="51" t="s">
        <v>41</v>
      </c>
      <c r="E47" s="51" t="s">
        <v>157</v>
      </c>
      <c r="F47" s="51" t="s">
        <v>575</v>
      </c>
      <c r="G47" s="51" t="s">
        <v>55</v>
      </c>
      <c r="H47" s="51" t="s">
        <v>530</v>
      </c>
      <c r="I47" s="45" t="s">
        <v>46</v>
      </c>
      <c r="J47" s="45" t="s">
        <v>582</v>
      </c>
      <c r="K47" s="52" t="s">
        <v>585</v>
      </c>
      <c r="L47" s="45" t="s">
        <v>114</v>
      </c>
      <c r="M47" s="53" t="s">
        <v>48</v>
      </c>
      <c r="N47" s="51" t="s">
        <v>115</v>
      </c>
      <c r="O47" s="53" t="s">
        <v>65</v>
      </c>
      <c r="P47" s="53">
        <v>0</v>
      </c>
      <c r="Q47" s="53">
        <v>2023</v>
      </c>
      <c r="R47" s="53">
        <v>30</v>
      </c>
      <c r="S47" s="53" t="s">
        <v>107</v>
      </c>
      <c r="T47" s="51" t="s">
        <v>52</v>
      </c>
      <c r="U47" s="51" t="s">
        <v>108</v>
      </c>
      <c r="V47" s="45" t="s">
        <v>109</v>
      </c>
      <c r="W47" s="86">
        <v>100</v>
      </c>
    </row>
    <row r="48" spans="2:23" ht="41.4" x14ac:dyDescent="0.3">
      <c r="B48" s="85" t="s">
        <v>576</v>
      </c>
      <c r="C48" s="51" t="s">
        <v>40</v>
      </c>
      <c r="D48" s="51" t="s">
        <v>41</v>
      </c>
      <c r="E48" s="51" t="s">
        <v>157</v>
      </c>
      <c r="F48" s="51" t="s">
        <v>56</v>
      </c>
      <c r="G48" s="51" t="s">
        <v>55</v>
      </c>
      <c r="H48" s="51" t="s">
        <v>530</v>
      </c>
      <c r="I48" s="45" t="s">
        <v>46</v>
      </c>
      <c r="J48" s="45" t="s">
        <v>582</v>
      </c>
      <c r="K48" s="52" t="s">
        <v>585</v>
      </c>
      <c r="L48" s="45" t="s">
        <v>116</v>
      </c>
      <c r="M48" s="53" t="s">
        <v>48</v>
      </c>
      <c r="N48" s="51" t="s">
        <v>117</v>
      </c>
      <c r="O48" s="53" t="s">
        <v>65</v>
      </c>
      <c r="P48" s="53">
        <v>0</v>
      </c>
      <c r="Q48" s="53">
        <v>2023</v>
      </c>
      <c r="R48" s="53">
        <v>30</v>
      </c>
      <c r="S48" s="53" t="s">
        <v>107</v>
      </c>
      <c r="T48" s="51" t="s">
        <v>52</v>
      </c>
      <c r="U48" s="51" t="s">
        <v>108</v>
      </c>
      <c r="V48" s="45" t="s">
        <v>109</v>
      </c>
      <c r="W48" s="86">
        <v>90</v>
      </c>
    </row>
    <row r="49" spans="1:26" ht="41.4" x14ac:dyDescent="0.3">
      <c r="B49" s="85" t="s">
        <v>576</v>
      </c>
      <c r="C49" s="51" t="s">
        <v>40</v>
      </c>
      <c r="D49" s="51" t="s">
        <v>41</v>
      </c>
      <c r="E49" s="51" t="s">
        <v>157</v>
      </c>
      <c r="F49" s="51" t="s">
        <v>575</v>
      </c>
      <c r="G49" s="51" t="s">
        <v>55</v>
      </c>
      <c r="H49" s="51" t="s">
        <v>530</v>
      </c>
      <c r="I49" s="45" t="s">
        <v>46</v>
      </c>
      <c r="J49" s="45" t="s">
        <v>582</v>
      </c>
      <c r="K49" s="52" t="s">
        <v>585</v>
      </c>
      <c r="L49" s="45" t="s">
        <v>118</v>
      </c>
      <c r="M49" s="53" t="s">
        <v>48</v>
      </c>
      <c r="N49" s="51" t="s">
        <v>119</v>
      </c>
      <c r="O49" s="53" t="s">
        <v>65</v>
      </c>
      <c r="P49" s="53">
        <v>90</v>
      </c>
      <c r="Q49" s="53">
        <v>2023</v>
      </c>
      <c r="R49" s="53">
        <v>30</v>
      </c>
      <c r="S49" s="53" t="s">
        <v>107</v>
      </c>
      <c r="T49" s="51" t="s">
        <v>52</v>
      </c>
      <c r="U49" s="51" t="s">
        <v>108</v>
      </c>
      <c r="V49" s="45" t="s">
        <v>109</v>
      </c>
      <c r="W49" s="86">
        <v>90</v>
      </c>
    </row>
    <row r="50" spans="1:26" ht="41.4" x14ac:dyDescent="0.3">
      <c r="B50" s="85" t="s">
        <v>576</v>
      </c>
      <c r="C50" s="51" t="s">
        <v>40</v>
      </c>
      <c r="D50" s="51" t="s">
        <v>41</v>
      </c>
      <c r="E50" s="51" t="s">
        <v>157</v>
      </c>
      <c r="F50" s="51" t="s">
        <v>575</v>
      </c>
      <c r="G50" s="51" t="s">
        <v>55</v>
      </c>
      <c r="H50" s="51" t="s">
        <v>530</v>
      </c>
      <c r="I50" s="45" t="s">
        <v>46</v>
      </c>
      <c r="J50" s="45" t="s">
        <v>582</v>
      </c>
      <c r="K50" s="52" t="s">
        <v>585</v>
      </c>
      <c r="L50" s="45" t="s">
        <v>120</v>
      </c>
      <c r="M50" s="53" t="s">
        <v>48</v>
      </c>
      <c r="N50" s="51" t="s">
        <v>121</v>
      </c>
      <c r="O50" s="53" t="s">
        <v>50</v>
      </c>
      <c r="P50" s="53">
        <v>400</v>
      </c>
      <c r="Q50" s="53">
        <v>2023</v>
      </c>
      <c r="R50" s="53">
        <v>15</v>
      </c>
      <c r="S50" s="53" t="s">
        <v>51</v>
      </c>
      <c r="T50" s="51" t="s">
        <v>52</v>
      </c>
      <c r="U50" s="51" t="s">
        <v>108</v>
      </c>
      <c r="V50" s="45" t="s">
        <v>122</v>
      </c>
      <c r="W50" s="86">
        <v>510</v>
      </c>
    </row>
    <row r="51" spans="1:26" ht="69" x14ac:dyDescent="0.3">
      <c r="B51" s="85" t="s">
        <v>576</v>
      </c>
      <c r="C51" s="51" t="s">
        <v>40</v>
      </c>
      <c r="D51" s="51" t="s">
        <v>41</v>
      </c>
      <c r="E51" s="51" t="s">
        <v>157</v>
      </c>
      <c r="F51" s="51" t="s">
        <v>575</v>
      </c>
      <c r="G51" s="51" t="s">
        <v>55</v>
      </c>
      <c r="H51" s="51" t="s">
        <v>530</v>
      </c>
      <c r="I51" s="45" t="s">
        <v>46</v>
      </c>
      <c r="J51" s="45" t="s">
        <v>582</v>
      </c>
      <c r="K51" s="52" t="s">
        <v>585</v>
      </c>
      <c r="L51" s="45" t="s">
        <v>123</v>
      </c>
      <c r="M51" s="53" t="s">
        <v>48</v>
      </c>
      <c r="N51" s="51" t="s">
        <v>124</v>
      </c>
      <c r="O51" s="53" t="s">
        <v>50</v>
      </c>
      <c r="P51" s="53">
        <v>140</v>
      </c>
      <c r="Q51" s="53">
        <v>2023</v>
      </c>
      <c r="R51" s="53">
        <v>15</v>
      </c>
      <c r="S51" s="53" t="s">
        <v>51</v>
      </c>
      <c r="T51" s="51" t="s">
        <v>52</v>
      </c>
      <c r="U51" s="51" t="s">
        <v>108</v>
      </c>
      <c r="V51" s="45" t="s">
        <v>122</v>
      </c>
      <c r="W51" s="86">
        <v>170</v>
      </c>
    </row>
    <row r="52" spans="1:26" ht="41.4" x14ac:dyDescent="0.3">
      <c r="B52" s="85" t="s">
        <v>576</v>
      </c>
      <c r="C52" s="51" t="s">
        <v>40</v>
      </c>
      <c r="D52" s="51" t="s">
        <v>41</v>
      </c>
      <c r="E52" s="51" t="s">
        <v>157</v>
      </c>
      <c r="F52" s="51" t="s">
        <v>575</v>
      </c>
      <c r="G52" s="51" t="s">
        <v>55</v>
      </c>
      <c r="H52" s="51" t="s">
        <v>530</v>
      </c>
      <c r="I52" s="45" t="s">
        <v>46</v>
      </c>
      <c r="J52" s="45" t="s">
        <v>582</v>
      </c>
      <c r="K52" s="52" t="s">
        <v>585</v>
      </c>
      <c r="L52" s="45" t="s">
        <v>125</v>
      </c>
      <c r="M52" s="53" t="s">
        <v>48</v>
      </c>
      <c r="N52" s="51" t="s">
        <v>126</v>
      </c>
      <c r="O52" s="53" t="s">
        <v>50</v>
      </c>
      <c r="P52" s="53">
        <v>0</v>
      </c>
      <c r="Q52" s="53">
        <v>2023</v>
      </c>
      <c r="R52" s="53">
        <v>15</v>
      </c>
      <c r="S52" s="53" t="s">
        <v>51</v>
      </c>
      <c r="T52" s="51" t="s">
        <v>52</v>
      </c>
      <c r="U52" s="51" t="s">
        <v>108</v>
      </c>
      <c r="V52" s="45" t="s">
        <v>122</v>
      </c>
      <c r="W52" s="86">
        <v>7200000</v>
      </c>
    </row>
    <row r="53" spans="1:26" ht="82.8" x14ac:dyDescent="0.3">
      <c r="B53" s="85" t="s">
        <v>576</v>
      </c>
      <c r="C53" s="51" t="s">
        <v>40</v>
      </c>
      <c r="D53" s="51" t="s">
        <v>41</v>
      </c>
      <c r="E53" s="51" t="s">
        <v>157</v>
      </c>
      <c r="F53" s="51" t="s">
        <v>575</v>
      </c>
      <c r="G53" s="51" t="s">
        <v>55</v>
      </c>
      <c r="H53" s="51" t="s">
        <v>530</v>
      </c>
      <c r="I53" s="45" t="s">
        <v>46</v>
      </c>
      <c r="J53" s="45" t="s">
        <v>582</v>
      </c>
      <c r="K53" s="52" t="s">
        <v>585</v>
      </c>
      <c r="L53" s="45" t="s">
        <v>127</v>
      </c>
      <c r="M53" s="53" t="s">
        <v>101</v>
      </c>
      <c r="N53" s="51" t="s">
        <v>128</v>
      </c>
      <c r="O53" s="53" t="s">
        <v>65</v>
      </c>
      <c r="P53" s="53">
        <v>100</v>
      </c>
      <c r="Q53" s="53">
        <v>2023</v>
      </c>
      <c r="R53" s="53">
        <v>15</v>
      </c>
      <c r="S53" s="53" t="s">
        <v>51</v>
      </c>
      <c r="T53" s="51" t="s">
        <v>52</v>
      </c>
      <c r="U53" s="51" t="s">
        <v>108</v>
      </c>
      <c r="V53" s="45" t="s">
        <v>122</v>
      </c>
      <c r="W53" s="86">
        <v>100</v>
      </c>
    </row>
    <row r="54" spans="1:26" ht="41.4" x14ac:dyDescent="0.3">
      <c r="B54" s="85" t="s">
        <v>576</v>
      </c>
      <c r="C54" s="51" t="s">
        <v>40</v>
      </c>
      <c r="D54" s="51" t="s">
        <v>41</v>
      </c>
      <c r="E54" s="51" t="s">
        <v>157</v>
      </c>
      <c r="F54" s="51" t="s">
        <v>575</v>
      </c>
      <c r="G54" s="51" t="s">
        <v>55</v>
      </c>
      <c r="H54" s="51" t="s">
        <v>530</v>
      </c>
      <c r="I54" s="45" t="s">
        <v>46</v>
      </c>
      <c r="J54" s="45" t="s">
        <v>582</v>
      </c>
      <c r="K54" s="52" t="s">
        <v>585</v>
      </c>
      <c r="L54" s="45" t="s">
        <v>129</v>
      </c>
      <c r="M54" s="53" t="s">
        <v>48</v>
      </c>
      <c r="N54" s="51" t="s">
        <v>130</v>
      </c>
      <c r="O54" s="53" t="s">
        <v>50</v>
      </c>
      <c r="P54" s="53">
        <v>0</v>
      </c>
      <c r="Q54" s="53">
        <v>2023</v>
      </c>
      <c r="R54" s="53">
        <v>15</v>
      </c>
      <c r="S54" s="53" t="s">
        <v>51</v>
      </c>
      <c r="T54" s="51" t="s">
        <v>52</v>
      </c>
      <c r="U54" s="51" t="s">
        <v>108</v>
      </c>
      <c r="V54" s="45" t="s">
        <v>122</v>
      </c>
      <c r="W54" s="86">
        <v>14500</v>
      </c>
    </row>
    <row r="55" spans="1:26" ht="41.4" x14ac:dyDescent="0.3">
      <c r="B55" s="85" t="s">
        <v>576</v>
      </c>
      <c r="C55" s="51" t="s">
        <v>40</v>
      </c>
      <c r="D55" s="51" t="s">
        <v>41</v>
      </c>
      <c r="E55" s="51" t="s">
        <v>157</v>
      </c>
      <c r="F55" s="51" t="s">
        <v>575</v>
      </c>
      <c r="G55" s="51" t="s">
        <v>55</v>
      </c>
      <c r="H55" s="51" t="s">
        <v>530</v>
      </c>
      <c r="I55" s="45" t="s">
        <v>46</v>
      </c>
      <c r="J55" s="45" t="s">
        <v>582</v>
      </c>
      <c r="K55" s="52" t="s">
        <v>585</v>
      </c>
      <c r="L55" s="45" t="s">
        <v>131</v>
      </c>
      <c r="M55" s="53" t="s">
        <v>101</v>
      </c>
      <c r="N55" s="51" t="s">
        <v>132</v>
      </c>
      <c r="O55" s="53" t="s">
        <v>50</v>
      </c>
      <c r="P55" s="53">
        <v>0</v>
      </c>
      <c r="Q55" s="53">
        <v>2023</v>
      </c>
      <c r="R55" s="53">
        <v>60</v>
      </c>
      <c r="S55" s="53" t="s">
        <v>51</v>
      </c>
      <c r="T55" s="51" t="s">
        <v>52</v>
      </c>
      <c r="U55" s="51" t="s">
        <v>108</v>
      </c>
      <c r="V55" s="45" t="s">
        <v>133</v>
      </c>
      <c r="W55" s="86">
        <v>4</v>
      </c>
    </row>
    <row r="56" spans="1:26" ht="41.4" x14ac:dyDescent="0.3">
      <c r="B56" s="85" t="s">
        <v>576</v>
      </c>
      <c r="C56" s="51" t="s">
        <v>40</v>
      </c>
      <c r="D56" s="51" t="s">
        <v>41</v>
      </c>
      <c r="E56" s="51" t="s">
        <v>157</v>
      </c>
      <c r="F56" s="51" t="s">
        <v>579</v>
      </c>
      <c r="G56" s="51" t="s">
        <v>55</v>
      </c>
      <c r="H56" s="51" t="s">
        <v>530</v>
      </c>
      <c r="I56" s="45" t="s">
        <v>46</v>
      </c>
      <c r="J56" s="45" t="s">
        <v>582</v>
      </c>
      <c r="K56" s="52" t="s">
        <v>585</v>
      </c>
      <c r="L56" s="45" t="s">
        <v>134</v>
      </c>
      <c r="M56" s="53" t="s">
        <v>48</v>
      </c>
      <c r="N56" s="51" t="s">
        <v>135</v>
      </c>
      <c r="O56" s="53" t="s">
        <v>65</v>
      </c>
      <c r="P56" s="53">
        <v>0</v>
      </c>
      <c r="Q56" s="53">
        <v>2023</v>
      </c>
      <c r="R56" s="53">
        <v>30</v>
      </c>
      <c r="S56" s="53" t="s">
        <v>60</v>
      </c>
      <c r="T56" s="51" t="s">
        <v>52</v>
      </c>
      <c r="U56" s="51" t="s">
        <v>108</v>
      </c>
      <c r="V56" s="45" t="s">
        <v>136</v>
      </c>
      <c r="W56" s="86">
        <v>100</v>
      </c>
    </row>
    <row r="57" spans="1:26" ht="41.4" x14ac:dyDescent="0.3">
      <c r="A57" s="41"/>
      <c r="B57" s="85" t="s">
        <v>576</v>
      </c>
      <c r="C57" s="51" t="s">
        <v>40</v>
      </c>
      <c r="D57" s="51" t="s">
        <v>41</v>
      </c>
      <c r="E57" s="51" t="s">
        <v>157</v>
      </c>
      <c r="F57" s="51" t="s">
        <v>139</v>
      </c>
      <c r="G57" s="51" t="s">
        <v>55</v>
      </c>
      <c r="H57" s="51" t="s">
        <v>530</v>
      </c>
      <c r="I57" s="45" t="s">
        <v>46</v>
      </c>
      <c r="J57" s="45" t="s">
        <v>582</v>
      </c>
      <c r="K57" s="52" t="s">
        <v>585</v>
      </c>
      <c r="L57" s="45" t="s">
        <v>137</v>
      </c>
      <c r="M57" s="53" t="s">
        <v>48</v>
      </c>
      <c r="N57" s="51" t="s">
        <v>138</v>
      </c>
      <c r="O57" s="53" t="s">
        <v>65</v>
      </c>
      <c r="P57" s="53">
        <v>0</v>
      </c>
      <c r="Q57" s="53">
        <v>2023</v>
      </c>
      <c r="R57" s="53">
        <v>8</v>
      </c>
      <c r="S57" s="53" t="s">
        <v>51</v>
      </c>
      <c r="T57" s="51" t="s">
        <v>52</v>
      </c>
      <c r="U57" s="51" t="s">
        <v>108</v>
      </c>
      <c r="V57" s="45" t="s">
        <v>139</v>
      </c>
      <c r="W57" s="86">
        <v>100</v>
      </c>
      <c r="X57" s="31"/>
      <c r="Y57" s="31"/>
      <c r="Z57" s="31"/>
    </row>
    <row r="58" spans="1:26" ht="82.8" x14ac:dyDescent="0.3">
      <c r="A58" s="42"/>
      <c r="B58" s="85" t="s">
        <v>576</v>
      </c>
      <c r="C58" s="51" t="s">
        <v>40</v>
      </c>
      <c r="D58" s="51" t="s">
        <v>41</v>
      </c>
      <c r="E58" s="51" t="s">
        <v>157</v>
      </c>
      <c r="F58" s="51" t="s">
        <v>139</v>
      </c>
      <c r="G58" s="51" t="s">
        <v>55</v>
      </c>
      <c r="H58" s="51" t="s">
        <v>530</v>
      </c>
      <c r="I58" s="45" t="s">
        <v>46</v>
      </c>
      <c r="J58" s="45" t="s">
        <v>582</v>
      </c>
      <c r="K58" s="52" t="s">
        <v>585</v>
      </c>
      <c r="L58" s="45" t="s">
        <v>140</v>
      </c>
      <c r="M58" s="53" t="s">
        <v>48</v>
      </c>
      <c r="N58" s="51" t="s">
        <v>141</v>
      </c>
      <c r="O58" s="53" t="s">
        <v>65</v>
      </c>
      <c r="P58" s="53">
        <v>0</v>
      </c>
      <c r="Q58" s="53">
        <v>2023</v>
      </c>
      <c r="R58" s="53">
        <v>8</v>
      </c>
      <c r="S58" s="53" t="s">
        <v>51</v>
      </c>
      <c r="T58" s="51" t="s">
        <v>52</v>
      </c>
      <c r="U58" s="51" t="s">
        <v>108</v>
      </c>
      <c r="V58" s="45" t="s">
        <v>139</v>
      </c>
      <c r="W58" s="86">
        <v>100</v>
      </c>
      <c r="X58" s="31"/>
      <c r="Y58" s="31"/>
      <c r="Z58" s="31"/>
    </row>
    <row r="59" spans="1:26" ht="69" x14ac:dyDescent="0.3">
      <c r="A59" s="42"/>
      <c r="B59" s="85" t="s">
        <v>576</v>
      </c>
      <c r="C59" s="51" t="s">
        <v>40</v>
      </c>
      <c r="D59" s="51" t="s">
        <v>41</v>
      </c>
      <c r="E59" s="51" t="s">
        <v>157</v>
      </c>
      <c r="F59" s="51" t="s">
        <v>139</v>
      </c>
      <c r="G59" s="51" t="s">
        <v>55</v>
      </c>
      <c r="H59" s="51" t="s">
        <v>530</v>
      </c>
      <c r="I59" s="45" t="s">
        <v>46</v>
      </c>
      <c r="J59" s="45" t="s">
        <v>582</v>
      </c>
      <c r="K59" s="52" t="s">
        <v>585</v>
      </c>
      <c r="L59" s="45" t="s">
        <v>142</v>
      </c>
      <c r="M59" s="53" t="s">
        <v>48</v>
      </c>
      <c r="N59" s="51" t="s">
        <v>143</v>
      </c>
      <c r="O59" s="53" t="s">
        <v>65</v>
      </c>
      <c r="P59" s="53">
        <v>1</v>
      </c>
      <c r="Q59" s="53">
        <v>2023</v>
      </c>
      <c r="R59" s="53">
        <v>8</v>
      </c>
      <c r="S59" s="53" t="s">
        <v>51</v>
      </c>
      <c r="T59" s="51" t="s">
        <v>52</v>
      </c>
      <c r="U59" s="51" t="s">
        <v>108</v>
      </c>
      <c r="V59" s="45" t="s">
        <v>139</v>
      </c>
      <c r="W59" s="86">
        <v>100</v>
      </c>
      <c r="X59" s="31"/>
      <c r="Y59" s="31"/>
      <c r="Z59" s="31"/>
    </row>
    <row r="60" spans="1:26" ht="41.4" x14ac:dyDescent="0.3">
      <c r="A60" s="43"/>
      <c r="B60" s="85" t="s">
        <v>576</v>
      </c>
      <c r="C60" s="51" t="s">
        <v>40</v>
      </c>
      <c r="D60" s="51" t="s">
        <v>41</v>
      </c>
      <c r="E60" s="51" t="s">
        <v>157</v>
      </c>
      <c r="F60" s="51" t="s">
        <v>575</v>
      </c>
      <c r="G60" s="51" t="s">
        <v>55</v>
      </c>
      <c r="H60" s="51" t="s">
        <v>530</v>
      </c>
      <c r="I60" s="45" t="s">
        <v>46</v>
      </c>
      <c r="J60" s="45" t="s">
        <v>582</v>
      </c>
      <c r="K60" s="52" t="s">
        <v>585</v>
      </c>
      <c r="L60" s="45" t="s">
        <v>144</v>
      </c>
      <c r="M60" s="53" t="s">
        <v>101</v>
      </c>
      <c r="N60" s="51" t="s">
        <v>145</v>
      </c>
      <c r="O60" s="53" t="s">
        <v>65</v>
      </c>
      <c r="P60" s="53">
        <v>0</v>
      </c>
      <c r="Q60" s="53">
        <v>2023</v>
      </c>
      <c r="R60" s="53">
        <v>0</v>
      </c>
      <c r="S60" s="53" t="s">
        <v>85</v>
      </c>
      <c r="T60" s="51" t="s">
        <v>52</v>
      </c>
      <c r="U60" s="51" t="s">
        <v>108</v>
      </c>
      <c r="V60" s="45" t="s">
        <v>146</v>
      </c>
      <c r="W60" s="86">
        <v>0</v>
      </c>
      <c r="X60" s="31"/>
      <c r="Y60" s="31"/>
      <c r="Z60" s="31"/>
    </row>
    <row r="61" spans="1:26" ht="55.2" x14ac:dyDescent="0.3">
      <c r="B61" s="85" t="s">
        <v>576</v>
      </c>
      <c r="C61" s="51" t="s">
        <v>40</v>
      </c>
      <c r="D61" s="51" t="s">
        <v>41</v>
      </c>
      <c r="E61" s="51" t="s">
        <v>157</v>
      </c>
      <c r="F61" s="51" t="s">
        <v>575</v>
      </c>
      <c r="G61" s="51" t="s">
        <v>55</v>
      </c>
      <c r="H61" s="51" t="s">
        <v>530</v>
      </c>
      <c r="I61" s="45" t="s">
        <v>46</v>
      </c>
      <c r="J61" s="45" t="s">
        <v>582</v>
      </c>
      <c r="K61" s="52" t="s">
        <v>585</v>
      </c>
      <c r="L61" s="45" t="s">
        <v>147</v>
      </c>
      <c r="M61" s="53" t="s">
        <v>48</v>
      </c>
      <c r="N61" s="51" t="s">
        <v>148</v>
      </c>
      <c r="O61" s="53" t="s">
        <v>65</v>
      </c>
      <c r="P61" s="53">
        <v>89</v>
      </c>
      <c r="Q61" s="53">
        <v>2023</v>
      </c>
      <c r="R61" s="53">
        <v>15</v>
      </c>
      <c r="S61" s="53" t="s">
        <v>51</v>
      </c>
      <c r="T61" s="51" t="s">
        <v>52</v>
      </c>
      <c r="U61" s="51" t="s">
        <v>108</v>
      </c>
      <c r="V61" s="45" t="s">
        <v>149</v>
      </c>
      <c r="W61" s="86">
        <v>90</v>
      </c>
      <c r="X61" s="31"/>
      <c r="Y61" s="31"/>
      <c r="Z61" s="31"/>
    </row>
    <row r="62" spans="1:26" ht="41.4" x14ac:dyDescent="0.3">
      <c r="B62" s="85" t="s">
        <v>576</v>
      </c>
      <c r="C62" s="51" t="s">
        <v>40</v>
      </c>
      <c r="D62" s="51" t="s">
        <v>41</v>
      </c>
      <c r="E62" s="51" t="s">
        <v>157</v>
      </c>
      <c r="F62" s="51" t="s">
        <v>575</v>
      </c>
      <c r="G62" s="51" t="s">
        <v>55</v>
      </c>
      <c r="H62" s="51" t="s">
        <v>530</v>
      </c>
      <c r="I62" s="45" t="s">
        <v>46</v>
      </c>
      <c r="J62" s="45" t="s">
        <v>582</v>
      </c>
      <c r="K62" s="52" t="s">
        <v>585</v>
      </c>
      <c r="L62" s="45" t="s">
        <v>150</v>
      </c>
      <c r="M62" s="53" t="s">
        <v>101</v>
      </c>
      <c r="N62" s="51" t="s">
        <v>151</v>
      </c>
      <c r="O62" s="53" t="s">
        <v>65</v>
      </c>
      <c r="P62" s="53">
        <v>0</v>
      </c>
      <c r="Q62" s="53">
        <v>2023</v>
      </c>
      <c r="R62" s="53">
        <v>10</v>
      </c>
      <c r="S62" s="53" t="s">
        <v>51</v>
      </c>
      <c r="T62" s="51" t="s">
        <v>52</v>
      </c>
      <c r="U62" s="51" t="s">
        <v>108</v>
      </c>
      <c r="V62" s="45" t="s">
        <v>152</v>
      </c>
      <c r="W62" s="86">
        <v>30</v>
      </c>
      <c r="X62" s="31"/>
      <c r="Y62" s="31"/>
      <c r="Z62" s="31"/>
    </row>
    <row r="63" spans="1:26" ht="41.4" x14ac:dyDescent="0.3">
      <c r="B63" s="85" t="s">
        <v>576</v>
      </c>
      <c r="C63" s="51" t="s">
        <v>40</v>
      </c>
      <c r="D63" s="51" t="s">
        <v>41</v>
      </c>
      <c r="E63" s="51" t="s">
        <v>157</v>
      </c>
      <c r="F63" s="51" t="s">
        <v>575</v>
      </c>
      <c r="G63" s="51" t="s">
        <v>55</v>
      </c>
      <c r="H63" s="51" t="s">
        <v>530</v>
      </c>
      <c r="I63" s="45" t="s">
        <v>46</v>
      </c>
      <c r="J63" s="45" t="s">
        <v>582</v>
      </c>
      <c r="K63" s="52" t="s">
        <v>585</v>
      </c>
      <c r="L63" s="45" t="s">
        <v>153</v>
      </c>
      <c r="M63" s="53" t="s">
        <v>48</v>
      </c>
      <c r="N63" s="51" t="s">
        <v>154</v>
      </c>
      <c r="O63" s="53" t="s">
        <v>50</v>
      </c>
      <c r="P63" s="53">
        <v>0</v>
      </c>
      <c r="Q63" s="53">
        <v>2023</v>
      </c>
      <c r="R63" s="53">
        <v>30</v>
      </c>
      <c r="S63" s="53" t="s">
        <v>51</v>
      </c>
      <c r="T63" s="51" t="s">
        <v>52</v>
      </c>
      <c r="U63" s="51" t="s">
        <v>108</v>
      </c>
      <c r="V63" s="45" t="s">
        <v>152</v>
      </c>
      <c r="W63" s="86">
        <v>1050</v>
      </c>
      <c r="X63" s="31"/>
      <c r="Y63" s="31"/>
      <c r="Z63" s="31"/>
    </row>
    <row r="64" spans="1:26" ht="41.4" x14ac:dyDescent="0.3">
      <c r="B64" s="85" t="s">
        <v>576</v>
      </c>
      <c r="C64" s="51" t="s">
        <v>40</v>
      </c>
      <c r="D64" s="51" t="s">
        <v>41</v>
      </c>
      <c r="E64" s="51" t="s">
        <v>157</v>
      </c>
      <c r="F64" s="51" t="s">
        <v>575</v>
      </c>
      <c r="G64" s="51" t="s">
        <v>55</v>
      </c>
      <c r="H64" s="51" t="s">
        <v>530</v>
      </c>
      <c r="I64" s="45" t="s">
        <v>46</v>
      </c>
      <c r="J64" s="45" t="s">
        <v>582</v>
      </c>
      <c r="K64" s="52" t="s">
        <v>585</v>
      </c>
      <c r="L64" s="45" t="s">
        <v>155</v>
      </c>
      <c r="M64" s="53" t="s">
        <v>48</v>
      </c>
      <c r="N64" s="51" t="s">
        <v>156</v>
      </c>
      <c r="O64" s="53" t="s">
        <v>65</v>
      </c>
      <c r="P64" s="53">
        <v>97</v>
      </c>
      <c r="Q64" s="53">
        <v>2023</v>
      </c>
      <c r="R64" s="53">
        <v>10</v>
      </c>
      <c r="S64" s="53" t="s">
        <v>51</v>
      </c>
      <c r="T64" s="51" t="s">
        <v>52</v>
      </c>
      <c r="U64" s="51" t="s">
        <v>108</v>
      </c>
      <c r="V64" s="45" t="s">
        <v>157</v>
      </c>
      <c r="W64" s="86">
        <v>98</v>
      </c>
    </row>
    <row r="65" spans="2:26" ht="41.4" x14ac:dyDescent="0.3">
      <c r="B65" s="85" t="s">
        <v>576</v>
      </c>
      <c r="C65" s="51" t="s">
        <v>40</v>
      </c>
      <c r="D65" s="51" t="s">
        <v>41</v>
      </c>
      <c r="E65" s="51" t="s">
        <v>553</v>
      </c>
      <c r="F65" s="51" t="s">
        <v>575</v>
      </c>
      <c r="G65" s="51" t="s">
        <v>55</v>
      </c>
      <c r="H65" s="51" t="s">
        <v>530</v>
      </c>
      <c r="I65" s="45" t="s">
        <v>46</v>
      </c>
      <c r="J65" s="45" t="s">
        <v>582</v>
      </c>
      <c r="K65" s="52" t="s">
        <v>585</v>
      </c>
      <c r="L65" s="45" t="s">
        <v>158</v>
      </c>
      <c r="M65" s="53" t="s">
        <v>101</v>
      </c>
      <c r="N65" s="51" t="s">
        <v>159</v>
      </c>
      <c r="O65" s="53" t="s">
        <v>65</v>
      </c>
      <c r="P65" s="53">
        <v>0</v>
      </c>
      <c r="Q65" s="53">
        <v>2023</v>
      </c>
      <c r="R65" s="53">
        <v>20</v>
      </c>
      <c r="S65" s="53" t="s">
        <v>107</v>
      </c>
      <c r="T65" s="51" t="s">
        <v>52</v>
      </c>
      <c r="U65" s="51" t="s">
        <v>108</v>
      </c>
      <c r="V65" s="45" t="s">
        <v>157</v>
      </c>
      <c r="W65" s="86">
        <v>92</v>
      </c>
      <c r="X65" s="31"/>
      <c r="Y65" s="31"/>
      <c r="Z65" s="31"/>
    </row>
    <row r="66" spans="2:26" ht="41.4" x14ac:dyDescent="0.3">
      <c r="B66" s="85" t="s">
        <v>576</v>
      </c>
      <c r="C66" s="51" t="s">
        <v>40</v>
      </c>
      <c r="D66" s="51" t="s">
        <v>41</v>
      </c>
      <c r="E66" s="51" t="s">
        <v>157</v>
      </c>
      <c r="F66" s="51" t="s">
        <v>575</v>
      </c>
      <c r="G66" s="51" t="s">
        <v>55</v>
      </c>
      <c r="H66" s="51" t="s">
        <v>530</v>
      </c>
      <c r="I66" s="45" t="s">
        <v>46</v>
      </c>
      <c r="J66" s="45" t="s">
        <v>582</v>
      </c>
      <c r="K66" s="52" t="s">
        <v>585</v>
      </c>
      <c r="L66" s="45" t="s">
        <v>160</v>
      </c>
      <c r="M66" s="53" t="s">
        <v>101</v>
      </c>
      <c r="N66" s="51" t="s">
        <v>161</v>
      </c>
      <c r="O66" s="53" t="s">
        <v>65</v>
      </c>
      <c r="P66" s="53">
        <v>0</v>
      </c>
      <c r="Q66" s="53">
        <v>2023</v>
      </c>
      <c r="R66" s="53">
        <v>10</v>
      </c>
      <c r="S66" s="53" t="s">
        <v>51</v>
      </c>
      <c r="T66" s="51" t="s">
        <v>52</v>
      </c>
      <c r="U66" s="51" t="s">
        <v>108</v>
      </c>
      <c r="V66" s="45" t="s">
        <v>157</v>
      </c>
      <c r="W66" s="86">
        <v>40</v>
      </c>
      <c r="X66" s="31"/>
      <c r="Y66" s="31"/>
      <c r="Z66" s="31"/>
    </row>
    <row r="67" spans="2:26" ht="41.4" x14ac:dyDescent="0.3">
      <c r="B67" s="85" t="s">
        <v>576</v>
      </c>
      <c r="C67" s="51" t="s">
        <v>40</v>
      </c>
      <c r="D67" s="51" t="s">
        <v>41</v>
      </c>
      <c r="E67" s="51" t="s">
        <v>559</v>
      </c>
      <c r="F67" s="51" t="s">
        <v>575</v>
      </c>
      <c r="G67" s="51" t="s">
        <v>55</v>
      </c>
      <c r="H67" s="51" t="s">
        <v>530</v>
      </c>
      <c r="I67" s="45" t="s">
        <v>46</v>
      </c>
      <c r="J67" s="45" t="s">
        <v>582</v>
      </c>
      <c r="K67" s="52" t="s">
        <v>585</v>
      </c>
      <c r="L67" s="45" t="s">
        <v>162</v>
      </c>
      <c r="M67" s="53" t="s">
        <v>101</v>
      </c>
      <c r="N67" s="51" t="s">
        <v>163</v>
      </c>
      <c r="O67" s="53" t="s">
        <v>65</v>
      </c>
      <c r="P67" s="53">
        <v>0</v>
      </c>
      <c r="Q67" s="53">
        <v>2023</v>
      </c>
      <c r="R67" s="53">
        <v>10</v>
      </c>
      <c r="S67" s="53" t="s">
        <v>60</v>
      </c>
      <c r="T67" s="51" t="s">
        <v>52</v>
      </c>
      <c r="U67" s="51" t="s">
        <v>108</v>
      </c>
      <c r="V67" s="45" t="s">
        <v>157</v>
      </c>
      <c r="W67" s="86">
        <v>100</v>
      </c>
      <c r="X67" s="31"/>
      <c r="Y67" s="31"/>
      <c r="Z67" s="31"/>
    </row>
    <row r="68" spans="2:26" ht="41.4" x14ac:dyDescent="0.3">
      <c r="B68" s="85" t="s">
        <v>576</v>
      </c>
      <c r="C68" s="51" t="s">
        <v>40</v>
      </c>
      <c r="D68" s="51" t="s">
        <v>41</v>
      </c>
      <c r="E68" s="51" t="s">
        <v>157</v>
      </c>
      <c r="F68" s="51" t="s">
        <v>575</v>
      </c>
      <c r="G68" s="51" t="s">
        <v>55</v>
      </c>
      <c r="H68" s="51" t="s">
        <v>530</v>
      </c>
      <c r="I68" s="45" t="s">
        <v>46</v>
      </c>
      <c r="J68" s="45" t="s">
        <v>582</v>
      </c>
      <c r="K68" s="52" t="s">
        <v>585</v>
      </c>
      <c r="L68" s="45" t="s">
        <v>164</v>
      </c>
      <c r="M68" s="53" t="s">
        <v>48</v>
      </c>
      <c r="N68" s="51" t="s">
        <v>165</v>
      </c>
      <c r="O68" s="53" t="s">
        <v>65</v>
      </c>
      <c r="P68" s="53">
        <v>0</v>
      </c>
      <c r="Q68" s="53">
        <v>2023</v>
      </c>
      <c r="R68" s="53">
        <v>10</v>
      </c>
      <c r="S68" s="53" t="s">
        <v>51</v>
      </c>
      <c r="T68" s="51" t="s">
        <v>52</v>
      </c>
      <c r="U68" s="51" t="s">
        <v>108</v>
      </c>
      <c r="V68" s="45" t="s">
        <v>166</v>
      </c>
      <c r="W68" s="86">
        <v>90</v>
      </c>
      <c r="X68" s="31"/>
      <c r="Y68" s="31"/>
      <c r="Z68" s="31"/>
    </row>
    <row r="69" spans="2:26" ht="41.4" x14ac:dyDescent="0.3">
      <c r="B69" s="85" t="s">
        <v>576</v>
      </c>
      <c r="C69" s="51" t="s">
        <v>40</v>
      </c>
      <c r="D69" s="51" t="s">
        <v>78</v>
      </c>
      <c r="E69" s="51" t="s">
        <v>157</v>
      </c>
      <c r="F69" s="51" t="s">
        <v>575</v>
      </c>
      <c r="G69" s="51" t="s">
        <v>55</v>
      </c>
      <c r="H69" s="51" t="s">
        <v>530</v>
      </c>
      <c r="I69" s="45" t="s">
        <v>46</v>
      </c>
      <c r="J69" s="45" t="s">
        <v>582</v>
      </c>
      <c r="K69" s="52" t="s">
        <v>585</v>
      </c>
      <c r="L69" s="45" t="s">
        <v>178</v>
      </c>
      <c r="M69" s="53" t="s">
        <v>58</v>
      </c>
      <c r="N69" s="51" t="s">
        <v>179</v>
      </c>
      <c r="O69" s="53" t="s">
        <v>50</v>
      </c>
      <c r="P69" s="53">
        <v>0</v>
      </c>
      <c r="Q69" s="53">
        <v>2023</v>
      </c>
      <c r="R69" s="53">
        <v>15</v>
      </c>
      <c r="S69" s="53" t="s">
        <v>60</v>
      </c>
      <c r="T69" s="51" t="s">
        <v>52</v>
      </c>
      <c r="U69" s="51" t="s">
        <v>175</v>
      </c>
      <c r="V69" s="45" t="s">
        <v>175</v>
      </c>
      <c r="W69" s="86">
        <v>3330</v>
      </c>
    </row>
    <row r="70" spans="2:26" ht="41.4" x14ac:dyDescent="0.3">
      <c r="B70" s="85" t="s">
        <v>576</v>
      </c>
      <c r="C70" s="51" t="s">
        <v>40</v>
      </c>
      <c r="D70" s="51" t="s">
        <v>41</v>
      </c>
      <c r="E70" s="51" t="s">
        <v>157</v>
      </c>
      <c r="F70" s="51" t="s">
        <v>575</v>
      </c>
      <c r="G70" s="51" t="s">
        <v>55</v>
      </c>
      <c r="H70" s="51" t="s">
        <v>530</v>
      </c>
      <c r="I70" s="45" t="s">
        <v>46</v>
      </c>
      <c r="J70" s="45" t="s">
        <v>582</v>
      </c>
      <c r="K70" s="52" t="s">
        <v>585</v>
      </c>
      <c r="L70" s="45" t="s">
        <v>190</v>
      </c>
      <c r="M70" s="53" t="s">
        <v>58</v>
      </c>
      <c r="N70" s="51" t="s">
        <v>191</v>
      </c>
      <c r="O70" s="53" t="s">
        <v>50</v>
      </c>
      <c r="P70" s="53">
        <v>5</v>
      </c>
      <c r="Q70" s="53">
        <v>2023</v>
      </c>
      <c r="R70" s="53">
        <v>0</v>
      </c>
      <c r="S70" s="53" t="s">
        <v>51</v>
      </c>
      <c r="T70" s="51" t="s">
        <v>52</v>
      </c>
      <c r="U70" s="51" t="s">
        <v>175</v>
      </c>
      <c r="V70" s="45" t="s">
        <v>192</v>
      </c>
      <c r="W70" s="86">
        <v>8</v>
      </c>
    </row>
    <row r="71" spans="2:26" ht="41.4" x14ac:dyDescent="0.3">
      <c r="B71" s="85" t="s">
        <v>576</v>
      </c>
      <c r="C71" s="51" t="s">
        <v>40</v>
      </c>
      <c r="D71" s="51" t="s">
        <v>41</v>
      </c>
      <c r="E71" s="51" t="s">
        <v>157</v>
      </c>
      <c r="F71" s="51" t="s">
        <v>575</v>
      </c>
      <c r="G71" s="51" t="s">
        <v>168</v>
      </c>
      <c r="H71" s="51" t="s">
        <v>530</v>
      </c>
      <c r="I71" s="45" t="s">
        <v>46</v>
      </c>
      <c r="J71" s="45" t="s">
        <v>582</v>
      </c>
      <c r="K71" s="52" t="s">
        <v>585</v>
      </c>
      <c r="L71" s="45" t="s">
        <v>193</v>
      </c>
      <c r="M71" s="53" t="s">
        <v>48</v>
      </c>
      <c r="N71" s="51" t="s">
        <v>194</v>
      </c>
      <c r="O71" s="53" t="s">
        <v>50</v>
      </c>
      <c r="P71" s="53">
        <v>10</v>
      </c>
      <c r="Q71" s="53">
        <v>2023</v>
      </c>
      <c r="R71" s="53">
        <v>0</v>
      </c>
      <c r="S71" s="53" t="s">
        <v>51</v>
      </c>
      <c r="T71" s="51" t="s">
        <v>52</v>
      </c>
      <c r="U71" s="51" t="s">
        <v>175</v>
      </c>
      <c r="V71" s="45" t="s">
        <v>192</v>
      </c>
      <c r="W71" s="86">
        <v>8</v>
      </c>
    </row>
    <row r="72" spans="2:26" ht="41.4" x14ac:dyDescent="0.3">
      <c r="B72" s="85" t="s">
        <v>576</v>
      </c>
      <c r="C72" s="51" t="s">
        <v>40</v>
      </c>
      <c r="D72" s="51" t="s">
        <v>41</v>
      </c>
      <c r="E72" s="51" t="s">
        <v>157</v>
      </c>
      <c r="F72" s="51" t="s">
        <v>575</v>
      </c>
      <c r="G72" s="51" t="s">
        <v>55</v>
      </c>
      <c r="H72" s="51" t="s">
        <v>530</v>
      </c>
      <c r="I72" s="45" t="s">
        <v>46</v>
      </c>
      <c r="J72" s="45" t="s">
        <v>582</v>
      </c>
      <c r="K72" s="52" t="s">
        <v>585</v>
      </c>
      <c r="L72" s="45" t="s">
        <v>195</v>
      </c>
      <c r="M72" s="53" t="s">
        <v>101</v>
      </c>
      <c r="N72" s="51" t="s">
        <v>196</v>
      </c>
      <c r="O72" s="53" t="s">
        <v>65</v>
      </c>
      <c r="P72" s="53">
        <v>0</v>
      </c>
      <c r="Q72" s="53">
        <v>2023</v>
      </c>
      <c r="R72" s="53">
        <v>0</v>
      </c>
      <c r="S72" s="53" t="s">
        <v>51</v>
      </c>
      <c r="T72" s="51" t="s">
        <v>52</v>
      </c>
      <c r="U72" s="51" t="s">
        <v>175</v>
      </c>
      <c r="V72" s="45" t="s">
        <v>192</v>
      </c>
      <c r="W72" s="86">
        <v>35</v>
      </c>
    </row>
    <row r="73" spans="2:26" ht="41.4" x14ac:dyDescent="0.3">
      <c r="B73" s="85" t="s">
        <v>576</v>
      </c>
      <c r="C73" s="51" t="s">
        <v>40</v>
      </c>
      <c r="D73" s="51" t="s">
        <v>78</v>
      </c>
      <c r="E73" s="51" t="s">
        <v>157</v>
      </c>
      <c r="F73" s="51" t="s">
        <v>575</v>
      </c>
      <c r="G73" s="51" t="s">
        <v>55</v>
      </c>
      <c r="H73" s="51" t="s">
        <v>530</v>
      </c>
      <c r="I73" s="45" t="s">
        <v>46</v>
      </c>
      <c r="J73" s="45" t="s">
        <v>582</v>
      </c>
      <c r="K73" s="52" t="s">
        <v>585</v>
      </c>
      <c r="L73" s="45" t="s">
        <v>197</v>
      </c>
      <c r="M73" s="53" t="s">
        <v>58</v>
      </c>
      <c r="N73" s="51" t="s">
        <v>198</v>
      </c>
      <c r="O73" s="53" t="s">
        <v>50</v>
      </c>
      <c r="P73" s="53">
        <v>20</v>
      </c>
      <c r="Q73" s="53">
        <v>2023</v>
      </c>
      <c r="R73" s="53">
        <v>0</v>
      </c>
      <c r="S73" s="53" t="s">
        <v>51</v>
      </c>
      <c r="T73" s="51" t="s">
        <v>52</v>
      </c>
      <c r="U73" s="51" t="s">
        <v>175</v>
      </c>
      <c r="V73" s="45" t="s">
        <v>192</v>
      </c>
      <c r="W73" s="86">
        <v>25</v>
      </c>
      <c r="X73" s="31"/>
      <c r="Y73" s="31"/>
      <c r="Z73" s="31"/>
    </row>
    <row r="74" spans="2:26" ht="41.4" x14ac:dyDescent="0.3">
      <c r="B74" s="85" t="s">
        <v>576</v>
      </c>
      <c r="C74" s="51" t="s">
        <v>40</v>
      </c>
      <c r="D74" s="51" t="s">
        <v>78</v>
      </c>
      <c r="E74" s="51" t="s">
        <v>157</v>
      </c>
      <c r="F74" s="51" t="s">
        <v>575</v>
      </c>
      <c r="G74" s="51" t="s">
        <v>55</v>
      </c>
      <c r="H74" s="51" t="s">
        <v>530</v>
      </c>
      <c r="I74" s="45" t="s">
        <v>46</v>
      </c>
      <c r="J74" s="45" t="s">
        <v>582</v>
      </c>
      <c r="K74" s="52" t="s">
        <v>585</v>
      </c>
      <c r="L74" s="45" t="s">
        <v>201</v>
      </c>
      <c r="M74" s="53" t="s">
        <v>48</v>
      </c>
      <c r="N74" s="51" t="s">
        <v>202</v>
      </c>
      <c r="O74" s="53" t="s">
        <v>50</v>
      </c>
      <c r="P74" s="53">
        <v>0</v>
      </c>
      <c r="Q74" s="53">
        <v>2023</v>
      </c>
      <c r="R74" s="53">
        <v>0</v>
      </c>
      <c r="S74" s="53" t="s">
        <v>107</v>
      </c>
      <c r="T74" s="51" t="s">
        <v>52</v>
      </c>
      <c r="U74" s="51" t="s">
        <v>175</v>
      </c>
      <c r="V74" s="45" t="s">
        <v>203</v>
      </c>
      <c r="W74" s="86">
        <v>8</v>
      </c>
      <c r="X74" s="31"/>
      <c r="Y74" s="31"/>
      <c r="Z74" s="31"/>
    </row>
    <row r="75" spans="2:26" ht="55.2" x14ac:dyDescent="0.3">
      <c r="B75" s="85" t="s">
        <v>576</v>
      </c>
      <c r="C75" s="51" t="s">
        <v>40</v>
      </c>
      <c r="D75" s="51" t="s">
        <v>41</v>
      </c>
      <c r="E75" s="51" t="s">
        <v>157</v>
      </c>
      <c r="F75" s="51" t="s">
        <v>575</v>
      </c>
      <c r="G75" s="51" t="s">
        <v>55</v>
      </c>
      <c r="H75" s="51" t="s">
        <v>530</v>
      </c>
      <c r="I75" s="45" t="s">
        <v>46</v>
      </c>
      <c r="J75" s="45" t="s">
        <v>582</v>
      </c>
      <c r="K75" s="52" t="s">
        <v>585</v>
      </c>
      <c r="L75" s="45" t="s">
        <v>204</v>
      </c>
      <c r="M75" s="53" t="s">
        <v>48</v>
      </c>
      <c r="N75" s="51" t="s">
        <v>205</v>
      </c>
      <c r="O75" s="53" t="s">
        <v>50</v>
      </c>
      <c r="P75" s="53">
        <v>0</v>
      </c>
      <c r="Q75" s="53">
        <v>2023</v>
      </c>
      <c r="R75" s="53">
        <v>0</v>
      </c>
      <c r="S75" s="53" t="s">
        <v>51</v>
      </c>
      <c r="T75" s="51" t="s">
        <v>52</v>
      </c>
      <c r="U75" s="51" t="s">
        <v>175</v>
      </c>
      <c r="V75" s="45" t="s">
        <v>203</v>
      </c>
      <c r="W75" s="86">
        <v>2</v>
      </c>
    </row>
    <row r="76" spans="2:26" ht="69" x14ac:dyDescent="0.3">
      <c r="B76" s="85" t="s">
        <v>576</v>
      </c>
      <c r="C76" s="51" t="s">
        <v>40</v>
      </c>
      <c r="D76" s="51" t="s">
        <v>78</v>
      </c>
      <c r="E76" s="51" t="s">
        <v>157</v>
      </c>
      <c r="F76" s="51" t="s">
        <v>575</v>
      </c>
      <c r="G76" s="51" t="s">
        <v>55</v>
      </c>
      <c r="H76" s="51" t="s">
        <v>530</v>
      </c>
      <c r="I76" s="45" t="s">
        <v>46</v>
      </c>
      <c r="J76" s="45" t="s">
        <v>582</v>
      </c>
      <c r="K76" s="52" t="s">
        <v>585</v>
      </c>
      <c r="L76" s="45" t="s">
        <v>206</v>
      </c>
      <c r="M76" s="53" t="s">
        <v>48</v>
      </c>
      <c r="N76" s="51" t="s">
        <v>207</v>
      </c>
      <c r="O76" s="53" t="s">
        <v>50</v>
      </c>
      <c r="P76" s="53">
        <v>0</v>
      </c>
      <c r="Q76" s="53">
        <v>2023</v>
      </c>
      <c r="R76" s="53">
        <v>0</v>
      </c>
      <c r="S76" s="53" t="s">
        <v>51</v>
      </c>
      <c r="T76" s="51" t="s">
        <v>52</v>
      </c>
      <c r="U76" s="51" t="s">
        <v>175</v>
      </c>
      <c r="V76" s="45" t="s">
        <v>203</v>
      </c>
      <c r="W76" s="86">
        <v>8</v>
      </c>
    </row>
    <row r="77" spans="2:26" ht="55.2" x14ac:dyDescent="0.3">
      <c r="B77" s="85" t="s">
        <v>576</v>
      </c>
      <c r="C77" s="51" t="s">
        <v>40</v>
      </c>
      <c r="D77" s="51" t="s">
        <v>41</v>
      </c>
      <c r="E77" s="51" t="s">
        <v>157</v>
      </c>
      <c r="F77" s="51" t="s">
        <v>575</v>
      </c>
      <c r="G77" s="51" t="s">
        <v>55</v>
      </c>
      <c r="H77" s="51" t="s">
        <v>530</v>
      </c>
      <c r="I77" s="45" t="s">
        <v>46</v>
      </c>
      <c r="J77" s="45" t="s">
        <v>582</v>
      </c>
      <c r="K77" s="52" t="s">
        <v>585</v>
      </c>
      <c r="L77" s="45" t="s">
        <v>208</v>
      </c>
      <c r="M77" s="53" t="s">
        <v>48</v>
      </c>
      <c r="N77" s="51" t="s">
        <v>209</v>
      </c>
      <c r="O77" s="53" t="s">
        <v>50</v>
      </c>
      <c r="P77" s="53">
        <v>0</v>
      </c>
      <c r="Q77" s="53">
        <v>2023</v>
      </c>
      <c r="R77" s="53">
        <v>0</v>
      </c>
      <c r="S77" s="53" t="s">
        <v>51</v>
      </c>
      <c r="T77" s="51" t="s">
        <v>52</v>
      </c>
      <c r="U77" s="51" t="s">
        <v>175</v>
      </c>
      <c r="V77" s="45" t="s">
        <v>203</v>
      </c>
      <c r="W77" s="86">
        <v>2</v>
      </c>
    </row>
    <row r="78" spans="2:26" ht="55.2" x14ac:dyDescent="0.3">
      <c r="B78" s="85" t="s">
        <v>576</v>
      </c>
      <c r="C78" s="51" t="s">
        <v>40</v>
      </c>
      <c r="D78" s="51" t="s">
        <v>41</v>
      </c>
      <c r="E78" s="51" t="s">
        <v>157</v>
      </c>
      <c r="F78" s="51" t="s">
        <v>575</v>
      </c>
      <c r="G78" s="51" t="s">
        <v>55</v>
      </c>
      <c r="H78" s="51" t="s">
        <v>530</v>
      </c>
      <c r="I78" s="45" t="s">
        <v>46</v>
      </c>
      <c r="J78" s="45" t="s">
        <v>582</v>
      </c>
      <c r="K78" s="52" t="s">
        <v>585</v>
      </c>
      <c r="L78" s="45" t="s">
        <v>210</v>
      </c>
      <c r="M78" s="53" t="s">
        <v>101</v>
      </c>
      <c r="N78" s="51" t="s">
        <v>211</v>
      </c>
      <c r="O78" s="53" t="s">
        <v>212</v>
      </c>
      <c r="P78" s="53">
        <v>0</v>
      </c>
      <c r="Q78" s="53">
        <v>2023</v>
      </c>
      <c r="R78" s="53">
        <v>90</v>
      </c>
      <c r="S78" s="53" t="s">
        <v>60</v>
      </c>
      <c r="T78" s="51" t="s">
        <v>52</v>
      </c>
      <c r="U78" s="51" t="s">
        <v>175</v>
      </c>
      <c r="V78" s="45" t="s">
        <v>213</v>
      </c>
      <c r="W78" s="86">
        <v>12857.42</v>
      </c>
    </row>
    <row r="79" spans="2:26" ht="69" x14ac:dyDescent="0.3">
      <c r="B79" s="85" t="s">
        <v>576</v>
      </c>
      <c r="C79" s="51" t="s">
        <v>40</v>
      </c>
      <c r="D79" s="51" t="s">
        <v>41</v>
      </c>
      <c r="E79" s="51" t="s">
        <v>157</v>
      </c>
      <c r="F79" s="51" t="s">
        <v>575</v>
      </c>
      <c r="G79" s="51" t="s">
        <v>55</v>
      </c>
      <c r="H79" s="51" t="s">
        <v>530</v>
      </c>
      <c r="I79" s="45" t="s">
        <v>46</v>
      </c>
      <c r="J79" s="45" t="s">
        <v>582</v>
      </c>
      <c r="K79" s="52" t="s">
        <v>585</v>
      </c>
      <c r="L79" s="45" t="s">
        <v>214</v>
      </c>
      <c r="M79" s="53" t="s">
        <v>58</v>
      </c>
      <c r="N79" s="51" t="s">
        <v>215</v>
      </c>
      <c r="O79" s="53" t="s">
        <v>50</v>
      </c>
      <c r="P79" s="53">
        <v>140</v>
      </c>
      <c r="Q79" s="53">
        <v>2023</v>
      </c>
      <c r="R79" s="53">
        <v>15</v>
      </c>
      <c r="S79" s="53" t="s">
        <v>51</v>
      </c>
      <c r="T79" s="51" t="s">
        <v>52</v>
      </c>
      <c r="U79" s="51" t="s">
        <v>175</v>
      </c>
      <c r="V79" s="45" t="s">
        <v>213</v>
      </c>
      <c r="W79" s="86">
        <v>160</v>
      </c>
    </row>
    <row r="80" spans="2:26" ht="41.4" x14ac:dyDescent="0.3">
      <c r="B80" s="85" t="s">
        <v>576</v>
      </c>
      <c r="C80" s="51" t="s">
        <v>40</v>
      </c>
      <c r="D80" s="51" t="s">
        <v>41</v>
      </c>
      <c r="E80" s="51" t="s">
        <v>157</v>
      </c>
      <c r="F80" s="51" t="s">
        <v>575</v>
      </c>
      <c r="G80" s="51" t="s">
        <v>55</v>
      </c>
      <c r="H80" s="51" t="s">
        <v>530</v>
      </c>
      <c r="I80" s="45" t="s">
        <v>46</v>
      </c>
      <c r="J80" s="45" t="s">
        <v>582</v>
      </c>
      <c r="K80" s="52" t="s">
        <v>585</v>
      </c>
      <c r="L80" s="45" t="s">
        <v>216</v>
      </c>
      <c r="M80" s="53" t="s">
        <v>58</v>
      </c>
      <c r="N80" s="51" t="s">
        <v>217</v>
      </c>
      <c r="O80" s="53" t="s">
        <v>50</v>
      </c>
      <c r="P80" s="53">
        <v>0</v>
      </c>
      <c r="Q80" s="53">
        <v>2023</v>
      </c>
      <c r="R80" s="53">
        <v>0</v>
      </c>
      <c r="S80" s="53" t="s">
        <v>107</v>
      </c>
      <c r="T80" s="51" t="s">
        <v>52</v>
      </c>
      <c r="U80" s="51" t="s">
        <v>175</v>
      </c>
      <c r="V80" s="45" t="s">
        <v>213</v>
      </c>
      <c r="W80" s="86">
        <v>0</v>
      </c>
    </row>
    <row r="81" spans="1:26" ht="96.6" x14ac:dyDescent="0.3">
      <c r="B81" s="85" t="s">
        <v>576</v>
      </c>
      <c r="C81" s="51" t="s">
        <v>40</v>
      </c>
      <c r="D81" s="51" t="s">
        <v>41</v>
      </c>
      <c r="E81" s="51" t="s">
        <v>157</v>
      </c>
      <c r="F81" s="51" t="s">
        <v>575</v>
      </c>
      <c r="G81" s="51" t="s">
        <v>55</v>
      </c>
      <c r="H81" s="51" t="s">
        <v>530</v>
      </c>
      <c r="I81" s="45" t="s">
        <v>46</v>
      </c>
      <c r="J81" s="45" t="s">
        <v>582</v>
      </c>
      <c r="K81" s="52" t="s">
        <v>585</v>
      </c>
      <c r="L81" s="45" t="s">
        <v>218</v>
      </c>
      <c r="M81" s="53" t="s">
        <v>58</v>
      </c>
      <c r="N81" s="51" t="s">
        <v>219</v>
      </c>
      <c r="O81" s="53" t="s">
        <v>65</v>
      </c>
      <c r="P81" s="53">
        <v>0</v>
      </c>
      <c r="Q81" s="53">
        <v>2023</v>
      </c>
      <c r="R81" s="53">
        <v>0</v>
      </c>
      <c r="S81" s="53" t="s">
        <v>51</v>
      </c>
      <c r="T81" s="51" t="s">
        <v>52</v>
      </c>
      <c r="U81" s="51" t="s">
        <v>175</v>
      </c>
      <c r="V81" s="45" t="s">
        <v>213</v>
      </c>
      <c r="W81" s="86">
        <v>0</v>
      </c>
    </row>
    <row r="82" spans="1:26" ht="55.2" x14ac:dyDescent="0.3">
      <c r="B82" s="85" t="s">
        <v>576</v>
      </c>
      <c r="C82" s="51" t="s">
        <v>40</v>
      </c>
      <c r="D82" s="51" t="s">
        <v>41</v>
      </c>
      <c r="E82" s="51" t="s">
        <v>157</v>
      </c>
      <c r="F82" s="51" t="s">
        <v>575</v>
      </c>
      <c r="G82" s="51" t="s">
        <v>55</v>
      </c>
      <c r="H82" s="51" t="s">
        <v>530</v>
      </c>
      <c r="I82" s="45" t="s">
        <v>46</v>
      </c>
      <c r="J82" s="45" t="s">
        <v>582</v>
      </c>
      <c r="K82" s="52" t="s">
        <v>585</v>
      </c>
      <c r="L82" s="45" t="s">
        <v>220</v>
      </c>
      <c r="M82" s="53" t="s">
        <v>58</v>
      </c>
      <c r="N82" s="51" t="s">
        <v>221</v>
      </c>
      <c r="O82" s="53" t="s">
        <v>65</v>
      </c>
      <c r="P82" s="53">
        <v>0</v>
      </c>
      <c r="Q82" s="53">
        <v>2023</v>
      </c>
      <c r="R82" s="53">
        <v>0</v>
      </c>
      <c r="S82" s="53" t="s">
        <v>51</v>
      </c>
      <c r="T82" s="51" t="s">
        <v>52</v>
      </c>
      <c r="U82" s="51" t="s">
        <v>175</v>
      </c>
      <c r="V82" s="45" t="s">
        <v>213</v>
      </c>
      <c r="W82" s="86">
        <v>0</v>
      </c>
    </row>
    <row r="83" spans="1:26" ht="69" x14ac:dyDescent="0.3">
      <c r="B83" s="85" t="s">
        <v>576</v>
      </c>
      <c r="C83" s="51" t="s">
        <v>40</v>
      </c>
      <c r="D83" s="51" t="s">
        <v>41</v>
      </c>
      <c r="E83" s="51" t="s">
        <v>157</v>
      </c>
      <c r="F83" s="51" t="s">
        <v>575</v>
      </c>
      <c r="G83" s="51" t="s">
        <v>55</v>
      </c>
      <c r="H83" s="51" t="s">
        <v>530</v>
      </c>
      <c r="I83" s="45" t="s">
        <v>46</v>
      </c>
      <c r="J83" s="45" t="s">
        <v>582</v>
      </c>
      <c r="K83" s="52" t="s">
        <v>585</v>
      </c>
      <c r="L83" s="45" t="s">
        <v>222</v>
      </c>
      <c r="M83" s="53" t="s">
        <v>58</v>
      </c>
      <c r="N83" s="51" t="s">
        <v>223</v>
      </c>
      <c r="O83" s="53" t="s">
        <v>65</v>
      </c>
      <c r="P83" s="53">
        <v>0</v>
      </c>
      <c r="Q83" s="53">
        <v>2023</v>
      </c>
      <c r="R83" s="53">
        <v>0</v>
      </c>
      <c r="S83" s="53" t="s">
        <v>51</v>
      </c>
      <c r="T83" s="51" t="s">
        <v>52</v>
      </c>
      <c r="U83" s="51" t="s">
        <v>175</v>
      </c>
      <c r="V83" s="45" t="s">
        <v>213</v>
      </c>
      <c r="W83" s="86">
        <v>0</v>
      </c>
    </row>
    <row r="84" spans="1:26" ht="41.4" x14ac:dyDescent="0.3">
      <c r="B84" s="85" t="s">
        <v>576</v>
      </c>
      <c r="C84" s="51" t="s">
        <v>40</v>
      </c>
      <c r="D84" s="51" t="s">
        <v>41</v>
      </c>
      <c r="E84" s="51" t="s">
        <v>157</v>
      </c>
      <c r="F84" s="51" t="s">
        <v>575</v>
      </c>
      <c r="G84" s="51" t="s">
        <v>168</v>
      </c>
      <c r="H84" s="51" t="s">
        <v>530</v>
      </c>
      <c r="I84" s="45" t="s">
        <v>46</v>
      </c>
      <c r="J84" s="45" t="s">
        <v>582</v>
      </c>
      <c r="K84" s="52" t="s">
        <v>585</v>
      </c>
      <c r="L84" s="45" t="s">
        <v>226</v>
      </c>
      <c r="M84" s="53" t="s">
        <v>48</v>
      </c>
      <c r="N84" s="51" t="s">
        <v>227</v>
      </c>
      <c r="O84" s="53" t="s">
        <v>50</v>
      </c>
      <c r="P84" s="53">
        <v>0</v>
      </c>
      <c r="Q84" s="53">
        <v>2023</v>
      </c>
      <c r="R84" s="53">
        <v>0</v>
      </c>
      <c r="S84" s="53" t="s">
        <v>51</v>
      </c>
      <c r="T84" s="51" t="s">
        <v>52</v>
      </c>
      <c r="U84" s="51" t="s">
        <v>175</v>
      </c>
      <c r="V84" s="45" t="s">
        <v>228</v>
      </c>
      <c r="W84" s="86">
        <v>2</v>
      </c>
    </row>
    <row r="85" spans="1:26" ht="41.4" x14ac:dyDescent="0.3">
      <c r="B85" s="85" t="s">
        <v>576</v>
      </c>
      <c r="C85" s="51" t="s">
        <v>40</v>
      </c>
      <c r="D85" s="51" t="s">
        <v>41</v>
      </c>
      <c r="E85" s="51" t="s">
        <v>157</v>
      </c>
      <c r="F85" s="51" t="s">
        <v>575</v>
      </c>
      <c r="G85" s="51" t="s">
        <v>55</v>
      </c>
      <c r="H85" s="51" t="s">
        <v>530</v>
      </c>
      <c r="I85" s="45" t="s">
        <v>46</v>
      </c>
      <c r="J85" s="45" t="s">
        <v>582</v>
      </c>
      <c r="K85" s="52" t="s">
        <v>585</v>
      </c>
      <c r="L85" s="45" t="s">
        <v>229</v>
      </c>
      <c r="M85" s="53" t="s">
        <v>48</v>
      </c>
      <c r="N85" s="51" t="s">
        <v>230</v>
      </c>
      <c r="O85" s="53" t="s">
        <v>50</v>
      </c>
      <c r="P85" s="53">
        <v>0</v>
      </c>
      <c r="Q85" s="53">
        <v>2023</v>
      </c>
      <c r="R85" s="53">
        <v>0</v>
      </c>
      <c r="S85" s="53" t="s">
        <v>51</v>
      </c>
      <c r="T85" s="51" t="s">
        <v>52</v>
      </c>
      <c r="U85" s="51" t="s">
        <v>175</v>
      </c>
      <c r="V85" s="45" t="s">
        <v>228</v>
      </c>
      <c r="W85" s="86">
        <v>2</v>
      </c>
      <c r="X85" s="31"/>
      <c r="Y85" s="31"/>
      <c r="Z85" s="31"/>
    </row>
    <row r="86" spans="1:26" ht="55.2" x14ac:dyDescent="0.3">
      <c r="B86" s="85" t="s">
        <v>576</v>
      </c>
      <c r="C86" s="51" t="s">
        <v>40</v>
      </c>
      <c r="D86" s="51" t="s">
        <v>41</v>
      </c>
      <c r="E86" s="51" t="s">
        <v>157</v>
      </c>
      <c r="F86" s="51" t="s">
        <v>575</v>
      </c>
      <c r="G86" s="51" t="s">
        <v>55</v>
      </c>
      <c r="H86" s="51" t="s">
        <v>530</v>
      </c>
      <c r="I86" s="45" t="s">
        <v>46</v>
      </c>
      <c r="J86" s="45" t="s">
        <v>582</v>
      </c>
      <c r="K86" s="52" t="s">
        <v>585</v>
      </c>
      <c r="L86" s="45" t="s">
        <v>231</v>
      </c>
      <c r="M86" s="53" t="s">
        <v>48</v>
      </c>
      <c r="N86" s="51" t="s">
        <v>232</v>
      </c>
      <c r="O86" s="53" t="s">
        <v>50</v>
      </c>
      <c r="P86" s="53">
        <v>0</v>
      </c>
      <c r="Q86" s="53">
        <v>2023</v>
      </c>
      <c r="R86" s="53">
        <v>0</v>
      </c>
      <c r="S86" s="53" t="s">
        <v>51</v>
      </c>
      <c r="T86" s="51" t="s">
        <v>52</v>
      </c>
      <c r="U86" s="51" t="s">
        <v>175</v>
      </c>
      <c r="V86" s="45" t="s">
        <v>228</v>
      </c>
      <c r="W86" s="86">
        <v>5</v>
      </c>
      <c r="X86" s="31"/>
      <c r="Y86" s="31"/>
      <c r="Z86" s="31"/>
    </row>
    <row r="87" spans="1:26" ht="41.4" x14ac:dyDescent="0.3">
      <c r="B87" s="85" t="s">
        <v>576</v>
      </c>
      <c r="C87" s="51" t="s">
        <v>40</v>
      </c>
      <c r="D87" s="51" t="s">
        <v>41</v>
      </c>
      <c r="E87" s="51" t="s">
        <v>157</v>
      </c>
      <c r="F87" s="51" t="s">
        <v>575</v>
      </c>
      <c r="G87" s="51" t="s">
        <v>168</v>
      </c>
      <c r="H87" s="51" t="s">
        <v>530</v>
      </c>
      <c r="I87" s="45" t="s">
        <v>46</v>
      </c>
      <c r="J87" s="45" t="s">
        <v>582</v>
      </c>
      <c r="K87" s="52" t="s">
        <v>585</v>
      </c>
      <c r="L87" s="45" t="s">
        <v>233</v>
      </c>
      <c r="M87" s="53" t="s">
        <v>48</v>
      </c>
      <c r="N87" s="51" t="s">
        <v>234</v>
      </c>
      <c r="O87" s="53" t="s">
        <v>50</v>
      </c>
      <c r="P87" s="53">
        <v>0</v>
      </c>
      <c r="Q87" s="53">
        <v>2023</v>
      </c>
      <c r="R87" s="53">
        <v>0</v>
      </c>
      <c r="S87" s="53" t="s">
        <v>51</v>
      </c>
      <c r="T87" s="51" t="s">
        <v>52</v>
      </c>
      <c r="U87" s="51" t="s">
        <v>175</v>
      </c>
      <c r="V87" s="45" t="s">
        <v>228</v>
      </c>
      <c r="W87" s="86">
        <v>10</v>
      </c>
    </row>
    <row r="88" spans="1:26" ht="41.4" x14ac:dyDescent="0.3">
      <c r="B88" s="85" t="s">
        <v>576</v>
      </c>
      <c r="C88" s="51" t="s">
        <v>40</v>
      </c>
      <c r="D88" s="51" t="s">
        <v>41</v>
      </c>
      <c r="E88" s="51" t="s">
        <v>157</v>
      </c>
      <c r="F88" s="51" t="s">
        <v>575</v>
      </c>
      <c r="G88" s="51" t="s">
        <v>55</v>
      </c>
      <c r="H88" s="51" t="s">
        <v>530</v>
      </c>
      <c r="I88" s="45" t="s">
        <v>46</v>
      </c>
      <c r="J88" s="45" t="s">
        <v>582</v>
      </c>
      <c r="K88" s="52" t="s">
        <v>585</v>
      </c>
      <c r="L88" s="45" t="s">
        <v>235</v>
      </c>
      <c r="M88" s="53" t="s">
        <v>48</v>
      </c>
      <c r="N88" s="51" t="s">
        <v>236</v>
      </c>
      <c r="O88" s="53" t="s">
        <v>50</v>
      </c>
      <c r="P88" s="53">
        <v>0</v>
      </c>
      <c r="Q88" s="53">
        <v>2023</v>
      </c>
      <c r="R88" s="53">
        <v>0</v>
      </c>
      <c r="S88" s="53" t="s">
        <v>51</v>
      </c>
      <c r="T88" s="51" t="s">
        <v>52</v>
      </c>
      <c r="U88" s="51" t="s">
        <v>175</v>
      </c>
      <c r="V88" s="45" t="s">
        <v>228</v>
      </c>
      <c r="W88" s="86">
        <v>5</v>
      </c>
    </row>
    <row r="89" spans="1:26" ht="41.4" x14ac:dyDescent="0.3">
      <c r="B89" s="85" t="s">
        <v>576</v>
      </c>
      <c r="C89" s="51" t="s">
        <v>40</v>
      </c>
      <c r="D89" s="51" t="s">
        <v>41</v>
      </c>
      <c r="E89" s="51" t="s">
        <v>157</v>
      </c>
      <c r="F89" s="51" t="s">
        <v>575</v>
      </c>
      <c r="G89" s="51" t="s">
        <v>55</v>
      </c>
      <c r="H89" s="51" t="s">
        <v>530</v>
      </c>
      <c r="I89" s="45" t="s">
        <v>46</v>
      </c>
      <c r="J89" s="45" t="s">
        <v>582</v>
      </c>
      <c r="K89" s="52" t="s">
        <v>585</v>
      </c>
      <c r="L89" s="45" t="s">
        <v>237</v>
      </c>
      <c r="M89" s="53" t="s">
        <v>48</v>
      </c>
      <c r="N89" s="51" t="s">
        <v>238</v>
      </c>
      <c r="O89" s="53" t="s">
        <v>50</v>
      </c>
      <c r="P89" s="53">
        <v>0</v>
      </c>
      <c r="Q89" s="53">
        <v>2023</v>
      </c>
      <c r="R89" s="53">
        <v>0</v>
      </c>
      <c r="S89" s="53" t="s">
        <v>51</v>
      </c>
      <c r="T89" s="51" t="s">
        <v>52</v>
      </c>
      <c r="U89" s="51" t="s">
        <v>175</v>
      </c>
      <c r="V89" s="45" t="s">
        <v>228</v>
      </c>
      <c r="W89" s="86">
        <v>12</v>
      </c>
    </row>
    <row r="90" spans="1:26" ht="41.4" x14ac:dyDescent="0.3">
      <c r="B90" s="85" t="s">
        <v>576</v>
      </c>
      <c r="C90" s="51" t="s">
        <v>40</v>
      </c>
      <c r="D90" s="51" t="s">
        <v>78</v>
      </c>
      <c r="E90" s="51" t="s">
        <v>157</v>
      </c>
      <c r="F90" s="51" t="s">
        <v>575</v>
      </c>
      <c r="G90" s="51" t="s">
        <v>55</v>
      </c>
      <c r="H90" s="51" t="s">
        <v>530</v>
      </c>
      <c r="I90" s="45" t="s">
        <v>46</v>
      </c>
      <c r="J90" s="45" t="s">
        <v>582</v>
      </c>
      <c r="K90" s="52" t="s">
        <v>585</v>
      </c>
      <c r="L90" s="45" t="s">
        <v>239</v>
      </c>
      <c r="M90" s="53" t="s">
        <v>48</v>
      </c>
      <c r="N90" s="51" t="s">
        <v>240</v>
      </c>
      <c r="O90" s="53" t="s">
        <v>50</v>
      </c>
      <c r="P90" s="53">
        <v>2</v>
      </c>
      <c r="Q90" s="53">
        <v>2023</v>
      </c>
      <c r="R90" s="53">
        <v>0</v>
      </c>
      <c r="S90" s="53" t="s">
        <v>60</v>
      </c>
      <c r="T90" s="51" t="s">
        <v>52</v>
      </c>
      <c r="U90" s="51" t="s">
        <v>175</v>
      </c>
      <c r="V90" s="45" t="s">
        <v>241</v>
      </c>
      <c r="W90" s="86">
        <v>2</v>
      </c>
    </row>
    <row r="91" spans="1:26" ht="41.4" x14ac:dyDescent="0.3">
      <c r="B91" s="85" t="s">
        <v>576</v>
      </c>
      <c r="C91" s="51" t="s">
        <v>40</v>
      </c>
      <c r="D91" s="51" t="s">
        <v>41</v>
      </c>
      <c r="E91" s="51" t="s">
        <v>157</v>
      </c>
      <c r="F91" s="51" t="s">
        <v>575</v>
      </c>
      <c r="G91" s="51" t="s">
        <v>55</v>
      </c>
      <c r="H91" s="51" t="s">
        <v>530</v>
      </c>
      <c r="I91" s="45" t="s">
        <v>46</v>
      </c>
      <c r="J91" s="45" t="s">
        <v>582</v>
      </c>
      <c r="K91" s="52" t="s">
        <v>585</v>
      </c>
      <c r="L91" s="45" t="s">
        <v>242</v>
      </c>
      <c r="M91" s="53" t="s">
        <v>48</v>
      </c>
      <c r="N91" s="51" t="s">
        <v>50</v>
      </c>
      <c r="O91" s="53" t="s">
        <v>50</v>
      </c>
      <c r="P91" s="53">
        <v>2</v>
      </c>
      <c r="Q91" s="53">
        <v>2023</v>
      </c>
      <c r="R91" s="53">
        <v>0</v>
      </c>
      <c r="S91" s="53" t="s">
        <v>60</v>
      </c>
      <c r="T91" s="51" t="s">
        <v>52</v>
      </c>
      <c r="U91" s="51" t="s">
        <v>175</v>
      </c>
      <c r="V91" s="45" t="s">
        <v>241</v>
      </c>
      <c r="W91" s="86">
        <v>2</v>
      </c>
    </row>
    <row r="92" spans="1:26" ht="151.80000000000001" x14ac:dyDescent="0.3">
      <c r="A92" s="43"/>
      <c r="B92" s="85" t="s">
        <v>576</v>
      </c>
      <c r="C92" s="51" t="s">
        <v>40</v>
      </c>
      <c r="D92" s="51" t="s">
        <v>41</v>
      </c>
      <c r="E92" s="51" t="s">
        <v>157</v>
      </c>
      <c r="F92" s="51" t="s">
        <v>575</v>
      </c>
      <c r="G92" s="51" t="s">
        <v>55</v>
      </c>
      <c r="H92" s="51" t="s">
        <v>530</v>
      </c>
      <c r="I92" s="45" t="s">
        <v>46</v>
      </c>
      <c r="J92" s="45" t="s">
        <v>582</v>
      </c>
      <c r="K92" s="52" t="s">
        <v>585</v>
      </c>
      <c r="L92" s="45" t="s">
        <v>711</v>
      </c>
      <c r="M92" s="53" t="s">
        <v>58</v>
      </c>
      <c r="N92" s="51" t="s">
        <v>259</v>
      </c>
      <c r="O92" s="53" t="s">
        <v>50</v>
      </c>
      <c r="P92" s="63">
        <v>0</v>
      </c>
      <c r="Q92" s="53">
        <v>2023</v>
      </c>
      <c r="R92" s="65"/>
      <c r="S92" s="53" t="s">
        <v>51</v>
      </c>
      <c r="T92" s="51" t="s">
        <v>52</v>
      </c>
      <c r="U92" s="51" t="s">
        <v>256</v>
      </c>
      <c r="V92" s="62" t="s">
        <v>309</v>
      </c>
      <c r="W92" s="93">
        <v>1</v>
      </c>
      <c r="X92" s="31"/>
      <c r="Y92" s="31"/>
      <c r="Z92" s="31"/>
    </row>
    <row r="93" spans="1:26" ht="55.2" x14ac:dyDescent="0.3">
      <c r="B93" s="85" t="s">
        <v>576</v>
      </c>
      <c r="C93" s="51" t="s">
        <v>40</v>
      </c>
      <c r="D93" s="51" t="s">
        <v>41</v>
      </c>
      <c r="E93" s="51" t="s">
        <v>157</v>
      </c>
      <c r="F93" s="51" t="s">
        <v>575</v>
      </c>
      <c r="G93" s="51" t="s">
        <v>55</v>
      </c>
      <c r="H93" s="51" t="s">
        <v>530</v>
      </c>
      <c r="I93" s="45" t="s">
        <v>46</v>
      </c>
      <c r="J93" s="45" t="s">
        <v>582</v>
      </c>
      <c r="K93" s="52" t="s">
        <v>585</v>
      </c>
      <c r="L93" s="45" t="s">
        <v>714</v>
      </c>
      <c r="M93" s="53" t="s">
        <v>58</v>
      </c>
      <c r="N93" s="51" t="s">
        <v>260</v>
      </c>
      <c r="O93" s="53" t="s">
        <v>50</v>
      </c>
      <c r="P93" s="65">
        <v>160</v>
      </c>
      <c r="Q93" s="53">
        <v>2023</v>
      </c>
      <c r="R93" s="65">
        <v>30</v>
      </c>
      <c r="S93" s="53" t="s">
        <v>51</v>
      </c>
      <c r="T93" s="51" t="s">
        <v>52</v>
      </c>
      <c r="U93" s="51" t="s">
        <v>256</v>
      </c>
      <c r="V93" s="61" t="s">
        <v>724</v>
      </c>
      <c r="W93" s="96">
        <v>160</v>
      </c>
      <c r="X93" s="31"/>
      <c r="Y93" s="31"/>
      <c r="Z93" s="31"/>
    </row>
    <row r="94" spans="1:26" ht="41.4" x14ac:dyDescent="0.3">
      <c r="B94" s="85" t="s">
        <v>39</v>
      </c>
      <c r="C94" s="51" t="s">
        <v>40</v>
      </c>
      <c r="D94" s="51" t="s">
        <v>250</v>
      </c>
      <c r="E94" s="51" t="s">
        <v>157</v>
      </c>
      <c r="F94" s="51" t="s">
        <v>575</v>
      </c>
      <c r="G94" s="51" t="s">
        <v>55</v>
      </c>
      <c r="H94" s="51" t="s">
        <v>530</v>
      </c>
      <c r="I94" s="45" t="s">
        <v>46</v>
      </c>
      <c r="J94" s="45" t="s">
        <v>582</v>
      </c>
      <c r="K94" s="52" t="s">
        <v>585</v>
      </c>
      <c r="L94" s="45" t="s">
        <v>261</v>
      </c>
      <c r="M94" s="53" t="s">
        <v>101</v>
      </c>
      <c r="N94" s="51" t="s">
        <v>262</v>
      </c>
      <c r="O94" s="53" t="s">
        <v>50</v>
      </c>
      <c r="P94" s="53">
        <v>0</v>
      </c>
      <c r="Q94" s="53">
        <v>2023</v>
      </c>
      <c r="R94" s="53">
        <v>15</v>
      </c>
      <c r="S94" s="53" t="s">
        <v>51</v>
      </c>
      <c r="T94" s="51" t="s">
        <v>52</v>
      </c>
      <c r="U94" s="51" t="s">
        <v>256</v>
      </c>
      <c r="V94" s="45" t="s">
        <v>258</v>
      </c>
      <c r="W94" s="86">
        <v>4800</v>
      </c>
      <c r="X94" s="31"/>
      <c r="Y94" s="31"/>
      <c r="Z94" s="31"/>
    </row>
    <row r="95" spans="1:26" ht="41.4" x14ac:dyDescent="0.3">
      <c r="B95" s="85" t="s">
        <v>576</v>
      </c>
      <c r="C95" s="51" t="s">
        <v>40</v>
      </c>
      <c r="D95" s="51" t="s">
        <v>41</v>
      </c>
      <c r="E95" s="51" t="s">
        <v>157</v>
      </c>
      <c r="F95" s="51" t="s">
        <v>575</v>
      </c>
      <c r="G95" s="51" t="s">
        <v>55</v>
      </c>
      <c r="H95" s="51" t="s">
        <v>530</v>
      </c>
      <c r="I95" s="45" t="s">
        <v>46</v>
      </c>
      <c r="J95" s="45" t="s">
        <v>582</v>
      </c>
      <c r="K95" s="52" t="s">
        <v>585</v>
      </c>
      <c r="L95" s="45" t="s">
        <v>263</v>
      </c>
      <c r="M95" s="53" t="s">
        <v>101</v>
      </c>
      <c r="N95" s="51" t="s">
        <v>264</v>
      </c>
      <c r="O95" s="53" t="s">
        <v>50</v>
      </c>
      <c r="P95" s="53">
        <v>0</v>
      </c>
      <c r="Q95" s="53">
        <v>2023</v>
      </c>
      <c r="R95" s="53">
        <v>30</v>
      </c>
      <c r="S95" s="53" t="s">
        <v>51</v>
      </c>
      <c r="T95" s="51" t="s">
        <v>52</v>
      </c>
      <c r="U95" s="51" t="s">
        <v>256</v>
      </c>
      <c r="V95" s="45" t="s">
        <v>258</v>
      </c>
      <c r="W95" s="86">
        <v>0</v>
      </c>
      <c r="X95" s="31"/>
      <c r="Y95" s="31"/>
      <c r="Z95" s="31"/>
    </row>
    <row r="96" spans="1:26" ht="41.4" x14ac:dyDescent="0.3">
      <c r="B96" s="85" t="s">
        <v>576</v>
      </c>
      <c r="C96" s="51" t="s">
        <v>40</v>
      </c>
      <c r="D96" s="51" t="s">
        <v>41</v>
      </c>
      <c r="E96" s="51" t="s">
        <v>157</v>
      </c>
      <c r="F96" s="51" t="s">
        <v>575</v>
      </c>
      <c r="G96" s="51" t="s">
        <v>55</v>
      </c>
      <c r="H96" s="51" t="s">
        <v>530</v>
      </c>
      <c r="I96" s="45" t="s">
        <v>46</v>
      </c>
      <c r="J96" s="45" t="s">
        <v>582</v>
      </c>
      <c r="K96" s="52" t="s">
        <v>585</v>
      </c>
      <c r="L96" s="45" t="s">
        <v>265</v>
      </c>
      <c r="M96" s="53" t="s">
        <v>58</v>
      </c>
      <c r="N96" s="51" t="s">
        <v>266</v>
      </c>
      <c r="O96" s="53" t="s">
        <v>50</v>
      </c>
      <c r="P96" s="53">
        <v>0</v>
      </c>
      <c r="Q96" s="53">
        <v>2023</v>
      </c>
      <c r="R96" s="53">
        <v>15</v>
      </c>
      <c r="S96" s="53" t="s">
        <v>51</v>
      </c>
      <c r="T96" s="51" t="s">
        <v>52</v>
      </c>
      <c r="U96" s="51" t="s">
        <v>256</v>
      </c>
      <c r="V96" s="45" t="s">
        <v>258</v>
      </c>
      <c r="W96" s="86">
        <v>0</v>
      </c>
    </row>
    <row r="97" spans="1:26" ht="55.2" x14ac:dyDescent="0.3">
      <c r="B97" s="85" t="s">
        <v>576</v>
      </c>
      <c r="C97" s="51" t="s">
        <v>40</v>
      </c>
      <c r="D97" s="51" t="s">
        <v>41</v>
      </c>
      <c r="E97" s="51" t="s">
        <v>157</v>
      </c>
      <c r="F97" s="51" t="s">
        <v>575</v>
      </c>
      <c r="G97" s="51" t="s">
        <v>55</v>
      </c>
      <c r="H97" s="51" t="s">
        <v>530</v>
      </c>
      <c r="I97" s="45" t="s">
        <v>46</v>
      </c>
      <c r="J97" s="45" t="s">
        <v>582</v>
      </c>
      <c r="K97" s="52" t="s">
        <v>585</v>
      </c>
      <c r="L97" s="45" t="s">
        <v>267</v>
      </c>
      <c r="M97" s="53" t="s">
        <v>58</v>
      </c>
      <c r="N97" s="51" t="s">
        <v>268</v>
      </c>
      <c r="O97" s="53" t="s">
        <v>50</v>
      </c>
      <c r="P97" s="53">
        <v>0</v>
      </c>
      <c r="Q97" s="53">
        <v>2023</v>
      </c>
      <c r="R97" s="53">
        <v>15</v>
      </c>
      <c r="S97" s="53" t="s">
        <v>51</v>
      </c>
      <c r="T97" s="51" t="s">
        <v>52</v>
      </c>
      <c r="U97" s="51" t="s">
        <v>256</v>
      </c>
      <c r="V97" s="45" t="s">
        <v>258</v>
      </c>
      <c r="W97" s="86">
        <v>0</v>
      </c>
    </row>
    <row r="98" spans="1:26" ht="124.2" x14ac:dyDescent="0.3">
      <c r="B98" s="85" t="s">
        <v>576</v>
      </c>
      <c r="C98" s="51" t="s">
        <v>40</v>
      </c>
      <c r="D98" s="51" t="s">
        <v>41</v>
      </c>
      <c r="E98" s="51" t="s">
        <v>157</v>
      </c>
      <c r="F98" s="51" t="s">
        <v>575</v>
      </c>
      <c r="G98" s="51" t="s">
        <v>55</v>
      </c>
      <c r="H98" s="51" t="s">
        <v>530</v>
      </c>
      <c r="I98" s="45" t="s">
        <v>46</v>
      </c>
      <c r="J98" s="45" t="s">
        <v>582</v>
      </c>
      <c r="K98" s="52" t="s">
        <v>585</v>
      </c>
      <c r="L98" s="45" t="s">
        <v>270</v>
      </c>
      <c r="M98" s="53" t="s">
        <v>101</v>
      </c>
      <c r="N98" s="51" t="s">
        <v>271</v>
      </c>
      <c r="O98" s="53" t="s">
        <v>65</v>
      </c>
      <c r="P98" s="53">
        <v>0</v>
      </c>
      <c r="Q98" s="53">
        <v>2023</v>
      </c>
      <c r="R98" s="53">
        <v>30</v>
      </c>
      <c r="S98" s="53" t="s">
        <v>51</v>
      </c>
      <c r="T98" s="51" t="s">
        <v>52</v>
      </c>
      <c r="U98" s="51" t="s">
        <v>256</v>
      </c>
      <c r="V98" s="45" t="s">
        <v>258</v>
      </c>
      <c r="W98" s="86">
        <v>30</v>
      </c>
    </row>
    <row r="99" spans="1:26" ht="41.4" x14ac:dyDescent="0.3">
      <c r="B99" s="85" t="s">
        <v>247</v>
      </c>
      <c r="C99" s="51" t="s">
        <v>40</v>
      </c>
      <c r="D99" s="51" t="s">
        <v>254</v>
      </c>
      <c r="E99" s="51" t="s">
        <v>157</v>
      </c>
      <c r="F99" s="51" t="s">
        <v>575</v>
      </c>
      <c r="G99" s="51" t="s">
        <v>55</v>
      </c>
      <c r="H99" s="51" t="s">
        <v>530</v>
      </c>
      <c r="I99" s="45" t="s">
        <v>46</v>
      </c>
      <c r="J99" s="45" t="s">
        <v>582</v>
      </c>
      <c r="K99" s="52" t="s">
        <v>585</v>
      </c>
      <c r="L99" s="45" t="s">
        <v>272</v>
      </c>
      <c r="M99" s="53" t="s">
        <v>58</v>
      </c>
      <c r="N99" s="51" t="s">
        <v>273</v>
      </c>
      <c r="O99" s="53" t="s">
        <v>50</v>
      </c>
      <c r="P99" s="53">
        <v>0</v>
      </c>
      <c r="Q99" s="53">
        <v>2023</v>
      </c>
      <c r="R99" s="53">
        <v>0</v>
      </c>
      <c r="S99" s="53" t="s">
        <v>51</v>
      </c>
      <c r="T99" s="51" t="s">
        <v>52</v>
      </c>
      <c r="U99" s="51" t="s">
        <v>256</v>
      </c>
      <c r="V99" s="45" t="s">
        <v>258</v>
      </c>
      <c r="W99" s="86">
        <v>4</v>
      </c>
    </row>
    <row r="100" spans="1:26" ht="110.4" x14ac:dyDescent="0.3">
      <c r="B100" s="85" t="s">
        <v>576</v>
      </c>
      <c r="C100" s="51" t="s">
        <v>40</v>
      </c>
      <c r="D100" s="51" t="s">
        <v>41</v>
      </c>
      <c r="E100" s="51" t="s">
        <v>157</v>
      </c>
      <c r="F100" s="51" t="s">
        <v>575</v>
      </c>
      <c r="G100" s="51" t="s">
        <v>55</v>
      </c>
      <c r="H100" s="51" t="s">
        <v>530</v>
      </c>
      <c r="I100" s="45" t="s">
        <v>46</v>
      </c>
      <c r="J100" s="45" t="s">
        <v>582</v>
      </c>
      <c r="K100" s="52" t="s">
        <v>585</v>
      </c>
      <c r="L100" s="45" t="s">
        <v>307</v>
      </c>
      <c r="M100" s="53" t="s">
        <v>101</v>
      </c>
      <c r="N100" s="51" t="s">
        <v>308</v>
      </c>
      <c r="O100" s="53" t="s">
        <v>65</v>
      </c>
      <c r="P100" s="53">
        <v>0</v>
      </c>
      <c r="Q100" s="53">
        <v>2023</v>
      </c>
      <c r="R100" s="53">
        <v>20</v>
      </c>
      <c r="S100" s="53" t="s">
        <v>85</v>
      </c>
      <c r="T100" s="51" t="s">
        <v>52</v>
      </c>
      <c r="U100" s="51" t="s">
        <v>256</v>
      </c>
      <c r="V100" s="45" t="s">
        <v>309</v>
      </c>
      <c r="W100" s="86">
        <v>15</v>
      </c>
    </row>
    <row r="101" spans="1:26" ht="41.4" x14ac:dyDescent="0.3">
      <c r="B101" s="85" t="s">
        <v>576</v>
      </c>
      <c r="C101" s="51" t="s">
        <v>40</v>
      </c>
      <c r="D101" s="51" t="s">
        <v>41</v>
      </c>
      <c r="E101" s="51" t="s">
        <v>157</v>
      </c>
      <c r="F101" s="51" t="s">
        <v>575</v>
      </c>
      <c r="G101" s="51" t="s">
        <v>55</v>
      </c>
      <c r="H101" s="51" t="s">
        <v>530</v>
      </c>
      <c r="I101" s="45" t="s">
        <v>46</v>
      </c>
      <c r="J101" s="45" t="s">
        <v>582</v>
      </c>
      <c r="K101" s="52" t="s">
        <v>585</v>
      </c>
      <c r="L101" s="45" t="s">
        <v>310</v>
      </c>
      <c r="M101" s="53" t="s">
        <v>58</v>
      </c>
      <c r="N101" s="51" t="s">
        <v>311</v>
      </c>
      <c r="O101" s="53" t="s">
        <v>50</v>
      </c>
      <c r="P101" s="53">
        <v>1702</v>
      </c>
      <c r="Q101" s="53">
        <v>2023</v>
      </c>
      <c r="R101" s="53">
        <v>20</v>
      </c>
      <c r="S101" s="53" t="s">
        <v>51</v>
      </c>
      <c r="T101" s="51" t="s">
        <v>52</v>
      </c>
      <c r="U101" s="51" t="s">
        <v>256</v>
      </c>
      <c r="V101" s="45" t="s">
        <v>309</v>
      </c>
      <c r="W101" s="86">
        <v>1750</v>
      </c>
    </row>
    <row r="102" spans="1:26" ht="41.4" x14ac:dyDescent="0.3">
      <c r="B102" s="85" t="s">
        <v>576</v>
      </c>
      <c r="C102" s="51" t="s">
        <v>40</v>
      </c>
      <c r="D102" s="51" t="s">
        <v>41</v>
      </c>
      <c r="E102" s="51" t="s">
        <v>157</v>
      </c>
      <c r="F102" s="51" t="s">
        <v>575</v>
      </c>
      <c r="G102" s="51" t="s">
        <v>55</v>
      </c>
      <c r="H102" s="51" t="s">
        <v>530</v>
      </c>
      <c r="I102" s="45" t="s">
        <v>46</v>
      </c>
      <c r="J102" s="45" t="s">
        <v>582</v>
      </c>
      <c r="K102" s="52" t="s">
        <v>585</v>
      </c>
      <c r="L102" s="45" t="s">
        <v>312</v>
      </c>
      <c r="M102" s="53" t="s">
        <v>58</v>
      </c>
      <c r="N102" s="51" t="s">
        <v>313</v>
      </c>
      <c r="O102" s="53" t="s">
        <v>50</v>
      </c>
      <c r="P102" s="53">
        <v>0</v>
      </c>
      <c r="Q102" s="53">
        <v>2023</v>
      </c>
      <c r="R102" s="53">
        <v>20</v>
      </c>
      <c r="S102" s="53" t="s">
        <v>51</v>
      </c>
      <c r="T102" s="51" t="s">
        <v>52</v>
      </c>
      <c r="U102" s="51" t="s">
        <v>256</v>
      </c>
      <c r="V102" s="45" t="s">
        <v>309</v>
      </c>
      <c r="W102" s="86">
        <v>1000</v>
      </c>
    </row>
    <row r="103" spans="1:26" ht="41.4" x14ac:dyDescent="0.3">
      <c r="B103" s="85" t="s">
        <v>576</v>
      </c>
      <c r="C103" s="51" t="s">
        <v>40</v>
      </c>
      <c r="D103" s="51" t="s">
        <v>41</v>
      </c>
      <c r="E103" s="51" t="s">
        <v>157</v>
      </c>
      <c r="F103" s="51" t="s">
        <v>575</v>
      </c>
      <c r="G103" s="51" t="s">
        <v>55</v>
      </c>
      <c r="H103" s="51" t="s">
        <v>530</v>
      </c>
      <c r="I103" s="45" t="s">
        <v>46</v>
      </c>
      <c r="J103" s="45" t="s">
        <v>582</v>
      </c>
      <c r="K103" s="52" t="s">
        <v>585</v>
      </c>
      <c r="L103" s="45" t="s">
        <v>314</v>
      </c>
      <c r="M103" s="53" t="s">
        <v>58</v>
      </c>
      <c r="N103" s="51" t="s">
        <v>315</v>
      </c>
      <c r="O103" s="53" t="s">
        <v>50</v>
      </c>
      <c r="P103" s="53">
        <v>0</v>
      </c>
      <c r="Q103" s="53">
        <v>2023</v>
      </c>
      <c r="R103" s="53">
        <v>30</v>
      </c>
      <c r="S103" s="53" t="s">
        <v>51</v>
      </c>
      <c r="T103" s="51" t="s">
        <v>52</v>
      </c>
      <c r="U103" s="51" t="s">
        <v>256</v>
      </c>
      <c r="V103" s="45" t="s">
        <v>309</v>
      </c>
      <c r="W103" s="86">
        <v>140</v>
      </c>
    </row>
    <row r="104" spans="1:26" ht="41.4" x14ac:dyDescent="0.3">
      <c r="B104" s="85" t="s">
        <v>576</v>
      </c>
      <c r="C104" s="51" t="s">
        <v>253</v>
      </c>
      <c r="D104" s="51" t="s">
        <v>254</v>
      </c>
      <c r="E104" s="51" t="s">
        <v>157</v>
      </c>
      <c r="F104" s="51" t="s">
        <v>575</v>
      </c>
      <c r="G104" s="51" t="s">
        <v>55</v>
      </c>
      <c r="H104" s="51" t="s">
        <v>56</v>
      </c>
      <c r="I104" s="45" t="s">
        <v>46</v>
      </c>
      <c r="J104" s="45" t="s">
        <v>582</v>
      </c>
      <c r="K104" s="52" t="s">
        <v>585</v>
      </c>
      <c r="L104" s="45" t="s">
        <v>316</v>
      </c>
      <c r="M104" s="53" t="s">
        <v>58</v>
      </c>
      <c r="N104" s="51" t="s">
        <v>317</v>
      </c>
      <c r="O104" s="53" t="s">
        <v>50</v>
      </c>
      <c r="P104" s="53">
        <v>0</v>
      </c>
      <c r="Q104" s="53">
        <v>2023</v>
      </c>
      <c r="R104" s="53">
        <v>20</v>
      </c>
      <c r="S104" s="53" t="s">
        <v>60</v>
      </c>
      <c r="T104" s="51" t="s">
        <v>52</v>
      </c>
      <c r="U104" s="51" t="s">
        <v>256</v>
      </c>
      <c r="V104" s="45" t="s">
        <v>309</v>
      </c>
      <c r="W104" s="86">
        <v>20</v>
      </c>
    </row>
    <row r="105" spans="1:26" ht="41.4" x14ac:dyDescent="0.3">
      <c r="B105" s="85" t="s">
        <v>576</v>
      </c>
      <c r="C105" s="51" t="s">
        <v>40</v>
      </c>
      <c r="D105" s="51" t="s">
        <v>41</v>
      </c>
      <c r="E105" s="51" t="s">
        <v>157</v>
      </c>
      <c r="F105" s="51" t="s">
        <v>575</v>
      </c>
      <c r="G105" s="51" t="s">
        <v>55</v>
      </c>
      <c r="H105" s="51" t="s">
        <v>530</v>
      </c>
      <c r="I105" s="45" t="s">
        <v>46</v>
      </c>
      <c r="J105" s="45" t="s">
        <v>582</v>
      </c>
      <c r="K105" s="52" t="s">
        <v>585</v>
      </c>
      <c r="L105" s="45" t="s">
        <v>318</v>
      </c>
      <c r="M105" s="53" t="s">
        <v>58</v>
      </c>
      <c r="N105" s="51" t="s">
        <v>319</v>
      </c>
      <c r="O105" s="53" t="s">
        <v>50</v>
      </c>
      <c r="P105" s="53">
        <v>12</v>
      </c>
      <c r="Q105" s="53">
        <v>2023</v>
      </c>
      <c r="R105" s="53">
        <v>20</v>
      </c>
      <c r="S105" s="53" t="s">
        <v>51</v>
      </c>
      <c r="T105" s="51" t="s">
        <v>52</v>
      </c>
      <c r="U105" s="51" t="s">
        <v>256</v>
      </c>
      <c r="V105" s="45" t="s">
        <v>309</v>
      </c>
      <c r="W105" s="86">
        <v>12</v>
      </c>
    </row>
    <row r="106" spans="1:26" ht="69" x14ac:dyDescent="0.3">
      <c r="B106" s="85" t="s">
        <v>576</v>
      </c>
      <c r="C106" s="51" t="s">
        <v>40</v>
      </c>
      <c r="D106" s="51" t="s">
        <v>41</v>
      </c>
      <c r="E106" s="51" t="s">
        <v>157</v>
      </c>
      <c r="F106" s="51" t="s">
        <v>575</v>
      </c>
      <c r="G106" s="51" t="s">
        <v>55</v>
      </c>
      <c r="H106" s="51" t="s">
        <v>530</v>
      </c>
      <c r="I106" s="45" t="s">
        <v>46</v>
      </c>
      <c r="J106" s="45" t="s">
        <v>582</v>
      </c>
      <c r="K106" s="52" t="s">
        <v>585</v>
      </c>
      <c r="L106" s="45" t="s">
        <v>320</v>
      </c>
      <c r="M106" s="53" t="s">
        <v>58</v>
      </c>
      <c r="N106" s="51" t="s">
        <v>321</v>
      </c>
      <c r="O106" s="53" t="s">
        <v>50</v>
      </c>
      <c r="P106" s="53">
        <v>0</v>
      </c>
      <c r="Q106" s="53">
        <v>2023</v>
      </c>
      <c r="R106" s="53">
        <v>20</v>
      </c>
      <c r="S106" s="53" t="s">
        <v>51</v>
      </c>
      <c r="T106" s="51" t="s">
        <v>52</v>
      </c>
      <c r="U106" s="51" t="s">
        <v>256</v>
      </c>
      <c r="V106" s="45" t="s">
        <v>309</v>
      </c>
      <c r="W106" s="86">
        <v>12</v>
      </c>
    </row>
    <row r="107" spans="1:26" ht="41.4" x14ac:dyDescent="0.3">
      <c r="A107" s="43"/>
      <c r="B107" s="85" t="s">
        <v>576</v>
      </c>
      <c r="C107" s="51" t="s">
        <v>40</v>
      </c>
      <c r="D107" s="51" t="s">
        <v>41</v>
      </c>
      <c r="E107" s="51" t="s">
        <v>157</v>
      </c>
      <c r="F107" s="51" t="s">
        <v>575</v>
      </c>
      <c r="G107" s="51" t="s">
        <v>55</v>
      </c>
      <c r="H107" s="51" t="s">
        <v>530</v>
      </c>
      <c r="I107" s="45" t="s">
        <v>46</v>
      </c>
      <c r="J107" s="45" t="s">
        <v>582</v>
      </c>
      <c r="K107" s="52" t="s">
        <v>585</v>
      </c>
      <c r="L107" s="45" t="s">
        <v>322</v>
      </c>
      <c r="M107" s="53" t="s">
        <v>58</v>
      </c>
      <c r="N107" s="51" t="s">
        <v>323</v>
      </c>
      <c r="O107" s="53" t="s">
        <v>50</v>
      </c>
      <c r="P107" s="53">
        <v>115</v>
      </c>
      <c r="Q107" s="53">
        <v>2023</v>
      </c>
      <c r="R107" s="53">
        <v>20</v>
      </c>
      <c r="S107" s="53" t="s">
        <v>51</v>
      </c>
      <c r="T107" s="51" t="s">
        <v>52</v>
      </c>
      <c r="U107" s="51" t="s">
        <v>256</v>
      </c>
      <c r="V107" s="45" t="s">
        <v>309</v>
      </c>
      <c r="W107" s="86">
        <v>120</v>
      </c>
      <c r="X107" s="31"/>
      <c r="Y107" s="31"/>
      <c r="Z107" s="31"/>
    </row>
    <row r="108" spans="1:26" ht="55.2" x14ac:dyDescent="0.3">
      <c r="B108" s="85" t="s">
        <v>576</v>
      </c>
      <c r="C108" s="51" t="s">
        <v>40</v>
      </c>
      <c r="D108" s="51" t="s">
        <v>254</v>
      </c>
      <c r="E108" s="51" t="s">
        <v>157</v>
      </c>
      <c r="F108" s="51" t="s">
        <v>575</v>
      </c>
      <c r="G108" s="51" t="s">
        <v>55</v>
      </c>
      <c r="H108" s="51" t="s">
        <v>530</v>
      </c>
      <c r="I108" s="45" t="s">
        <v>46</v>
      </c>
      <c r="J108" s="45" t="s">
        <v>582</v>
      </c>
      <c r="K108" s="52" t="s">
        <v>585</v>
      </c>
      <c r="L108" s="45" t="s">
        <v>324</v>
      </c>
      <c r="M108" s="53" t="s">
        <v>58</v>
      </c>
      <c r="N108" s="51" t="s">
        <v>325</v>
      </c>
      <c r="O108" s="53" t="s">
        <v>65</v>
      </c>
      <c r="P108" s="53">
        <v>0</v>
      </c>
      <c r="Q108" s="53">
        <v>2023</v>
      </c>
      <c r="R108" s="53">
        <v>20</v>
      </c>
      <c r="S108" s="53" t="s">
        <v>85</v>
      </c>
      <c r="T108" s="51" t="s">
        <v>52</v>
      </c>
      <c r="U108" s="51" t="s">
        <v>256</v>
      </c>
      <c r="V108" s="45" t="s">
        <v>309</v>
      </c>
      <c r="W108" s="86">
        <v>10</v>
      </c>
      <c r="X108" s="31"/>
      <c r="Y108" s="31"/>
      <c r="Z108" s="31"/>
    </row>
    <row r="109" spans="1:26" ht="96.6" x14ac:dyDescent="0.3">
      <c r="B109" s="85" t="s">
        <v>576</v>
      </c>
      <c r="C109" s="51" t="s">
        <v>40</v>
      </c>
      <c r="D109" s="51" t="s">
        <v>41</v>
      </c>
      <c r="E109" s="51" t="s">
        <v>157</v>
      </c>
      <c r="F109" s="51" t="s">
        <v>575</v>
      </c>
      <c r="G109" s="51" t="s">
        <v>55</v>
      </c>
      <c r="H109" s="51" t="s">
        <v>530</v>
      </c>
      <c r="I109" s="45" t="s">
        <v>46</v>
      </c>
      <c r="J109" s="45" t="s">
        <v>582</v>
      </c>
      <c r="K109" s="52" t="s">
        <v>585</v>
      </c>
      <c r="L109" s="45" t="s">
        <v>347</v>
      </c>
      <c r="M109" s="53" t="s">
        <v>101</v>
      </c>
      <c r="N109" s="51" t="s">
        <v>348</v>
      </c>
      <c r="O109" s="53" t="s">
        <v>65</v>
      </c>
      <c r="P109" s="53">
        <v>0</v>
      </c>
      <c r="Q109" s="53">
        <v>2023</v>
      </c>
      <c r="R109" s="53">
        <v>30</v>
      </c>
      <c r="S109" s="53" t="s">
        <v>60</v>
      </c>
      <c r="T109" s="51" t="s">
        <v>52</v>
      </c>
      <c r="U109" s="51" t="s">
        <v>256</v>
      </c>
      <c r="V109" s="45" t="s">
        <v>349</v>
      </c>
      <c r="W109" s="86">
        <v>19</v>
      </c>
      <c r="X109" s="31"/>
      <c r="Y109" s="31"/>
      <c r="Z109" s="31"/>
    </row>
    <row r="110" spans="1:26" ht="41.4" x14ac:dyDescent="0.3">
      <c r="B110" s="85" t="s">
        <v>576</v>
      </c>
      <c r="C110" s="51" t="s">
        <v>40</v>
      </c>
      <c r="D110" s="51" t="s">
        <v>41</v>
      </c>
      <c r="E110" s="51" t="s">
        <v>157</v>
      </c>
      <c r="F110" s="51" t="s">
        <v>575</v>
      </c>
      <c r="G110" s="51" t="s">
        <v>55</v>
      </c>
      <c r="H110" s="51" t="s">
        <v>530</v>
      </c>
      <c r="I110" s="45" t="s">
        <v>46</v>
      </c>
      <c r="J110" s="45" t="s">
        <v>582</v>
      </c>
      <c r="K110" s="52" t="s">
        <v>585</v>
      </c>
      <c r="L110" s="45" t="s">
        <v>350</v>
      </c>
      <c r="M110" s="53" t="s">
        <v>58</v>
      </c>
      <c r="N110" s="51" t="s">
        <v>351</v>
      </c>
      <c r="O110" s="53" t="s">
        <v>50</v>
      </c>
      <c r="P110" s="53">
        <v>1450</v>
      </c>
      <c r="Q110" s="53">
        <v>2023</v>
      </c>
      <c r="R110" s="53">
        <v>30</v>
      </c>
      <c r="S110" s="53" t="s">
        <v>51</v>
      </c>
      <c r="T110" s="51" t="s">
        <v>52</v>
      </c>
      <c r="U110" s="51" t="s">
        <v>256</v>
      </c>
      <c r="V110" s="45" t="s">
        <v>349</v>
      </c>
      <c r="W110" s="86">
        <v>1620</v>
      </c>
      <c r="X110" s="31"/>
      <c r="Y110" s="31"/>
      <c r="Z110" s="31"/>
    </row>
    <row r="111" spans="1:26" ht="69" x14ac:dyDescent="0.3">
      <c r="B111" s="85" t="s">
        <v>576</v>
      </c>
      <c r="C111" s="51" t="s">
        <v>40</v>
      </c>
      <c r="D111" s="51" t="s">
        <v>78</v>
      </c>
      <c r="E111" s="51" t="s">
        <v>157</v>
      </c>
      <c r="F111" s="51" t="s">
        <v>575</v>
      </c>
      <c r="G111" s="51" t="s">
        <v>55</v>
      </c>
      <c r="H111" s="51" t="s">
        <v>530</v>
      </c>
      <c r="I111" s="45" t="s">
        <v>46</v>
      </c>
      <c r="J111" s="45" t="s">
        <v>582</v>
      </c>
      <c r="K111" s="52" t="s">
        <v>585</v>
      </c>
      <c r="L111" s="45" t="s">
        <v>352</v>
      </c>
      <c r="M111" s="53" t="s">
        <v>58</v>
      </c>
      <c r="N111" s="51" t="s">
        <v>353</v>
      </c>
      <c r="O111" s="53" t="s">
        <v>50</v>
      </c>
      <c r="P111" s="53">
        <v>24</v>
      </c>
      <c r="Q111" s="53">
        <v>2023</v>
      </c>
      <c r="R111" s="53">
        <v>30</v>
      </c>
      <c r="S111" s="53" t="s">
        <v>51</v>
      </c>
      <c r="T111" s="51" t="s">
        <v>52</v>
      </c>
      <c r="U111" s="51" t="s">
        <v>256</v>
      </c>
      <c r="V111" s="45" t="s">
        <v>349</v>
      </c>
      <c r="W111" s="86">
        <v>26</v>
      </c>
      <c r="X111" s="31"/>
      <c r="Y111" s="31"/>
      <c r="Z111" s="31"/>
    </row>
    <row r="112" spans="1:26" ht="55.2" x14ac:dyDescent="0.3">
      <c r="B112" s="85" t="s">
        <v>576</v>
      </c>
      <c r="C112" s="51" t="s">
        <v>40</v>
      </c>
      <c r="D112" s="51" t="s">
        <v>41</v>
      </c>
      <c r="E112" s="51" t="s">
        <v>157</v>
      </c>
      <c r="F112" s="51" t="s">
        <v>575</v>
      </c>
      <c r="G112" s="51" t="s">
        <v>55</v>
      </c>
      <c r="H112" s="51" t="s">
        <v>530</v>
      </c>
      <c r="I112" s="45" t="s">
        <v>46</v>
      </c>
      <c r="J112" s="45" t="s">
        <v>582</v>
      </c>
      <c r="K112" s="52" t="s">
        <v>585</v>
      </c>
      <c r="L112" s="45" t="s">
        <v>354</v>
      </c>
      <c r="M112" s="53" t="s">
        <v>58</v>
      </c>
      <c r="N112" s="51" t="s">
        <v>355</v>
      </c>
      <c r="O112" s="53" t="s">
        <v>50</v>
      </c>
      <c r="P112" s="53">
        <v>9</v>
      </c>
      <c r="Q112" s="53">
        <v>2023</v>
      </c>
      <c r="R112" s="53">
        <v>30</v>
      </c>
      <c r="S112" s="53" t="s">
        <v>51</v>
      </c>
      <c r="T112" s="51" t="s">
        <v>52</v>
      </c>
      <c r="U112" s="51" t="s">
        <v>256</v>
      </c>
      <c r="V112" s="45" t="s">
        <v>349</v>
      </c>
      <c r="W112" s="86">
        <v>5</v>
      </c>
      <c r="X112" s="31"/>
      <c r="Y112" s="31"/>
      <c r="Z112" s="31"/>
    </row>
    <row r="113" spans="2:26" ht="138" x14ac:dyDescent="0.3">
      <c r="B113" s="85" t="s">
        <v>576</v>
      </c>
      <c r="C113" s="51" t="s">
        <v>40</v>
      </c>
      <c r="D113" s="51" t="s">
        <v>73</v>
      </c>
      <c r="E113" s="51" t="s">
        <v>157</v>
      </c>
      <c r="F113" s="51" t="s">
        <v>575</v>
      </c>
      <c r="G113" s="51" t="s">
        <v>55</v>
      </c>
      <c r="H113" s="51" t="s">
        <v>530</v>
      </c>
      <c r="I113" s="45" t="s">
        <v>46</v>
      </c>
      <c r="J113" s="45" t="s">
        <v>582</v>
      </c>
      <c r="K113" s="52" t="s">
        <v>585</v>
      </c>
      <c r="L113" s="45" t="s">
        <v>356</v>
      </c>
      <c r="M113" s="53" t="s">
        <v>101</v>
      </c>
      <c r="N113" s="51" t="s">
        <v>357</v>
      </c>
      <c r="O113" s="53" t="s">
        <v>50</v>
      </c>
      <c r="P113" s="53">
        <v>360</v>
      </c>
      <c r="Q113" s="53">
        <v>2023</v>
      </c>
      <c r="R113" s="53">
        <v>5</v>
      </c>
      <c r="S113" s="53" t="s">
        <v>51</v>
      </c>
      <c r="T113" s="51" t="s">
        <v>52</v>
      </c>
      <c r="U113" s="51" t="s">
        <v>256</v>
      </c>
      <c r="V113" s="45" t="s">
        <v>349</v>
      </c>
      <c r="W113" s="86">
        <v>90</v>
      </c>
      <c r="X113" s="31"/>
      <c r="Y113" s="31"/>
      <c r="Z113" s="31"/>
    </row>
    <row r="114" spans="2:26" ht="55.2" x14ac:dyDescent="0.3">
      <c r="B114" s="85" t="s">
        <v>576</v>
      </c>
      <c r="C114" s="51" t="s">
        <v>40</v>
      </c>
      <c r="D114" s="51" t="s">
        <v>73</v>
      </c>
      <c r="E114" s="58" t="s">
        <v>157</v>
      </c>
      <c r="F114" s="51" t="s">
        <v>575</v>
      </c>
      <c r="G114" s="51" t="s">
        <v>55</v>
      </c>
      <c r="H114" s="51" t="s">
        <v>530</v>
      </c>
      <c r="I114" s="45" t="s">
        <v>46</v>
      </c>
      <c r="J114" s="45" t="s">
        <v>582</v>
      </c>
      <c r="K114" s="52" t="s">
        <v>585</v>
      </c>
      <c r="L114" s="45" t="s">
        <v>358</v>
      </c>
      <c r="M114" s="53" t="s">
        <v>101</v>
      </c>
      <c r="N114" s="51" t="s">
        <v>359</v>
      </c>
      <c r="O114" s="53" t="s">
        <v>50</v>
      </c>
      <c r="P114" s="53">
        <v>22</v>
      </c>
      <c r="Q114" s="53">
        <v>2023</v>
      </c>
      <c r="R114" s="53">
        <v>5</v>
      </c>
      <c r="S114" s="53" t="s">
        <v>51</v>
      </c>
      <c r="T114" s="51" t="s">
        <v>52</v>
      </c>
      <c r="U114" s="51" t="s">
        <v>256</v>
      </c>
      <c r="V114" s="45" t="s">
        <v>349</v>
      </c>
      <c r="W114" s="86">
        <v>6</v>
      </c>
      <c r="X114" s="31"/>
      <c r="Y114" s="31"/>
      <c r="Z114" s="31"/>
    </row>
    <row r="115" spans="2:26" ht="41.4" x14ac:dyDescent="0.3">
      <c r="B115" s="85" t="s">
        <v>576</v>
      </c>
      <c r="C115" s="51" t="s">
        <v>40</v>
      </c>
      <c r="D115" s="51" t="s">
        <v>41</v>
      </c>
      <c r="E115" s="58" t="s">
        <v>157</v>
      </c>
      <c r="F115" s="51" t="s">
        <v>575</v>
      </c>
      <c r="G115" s="51" t="s">
        <v>55</v>
      </c>
      <c r="H115" s="51" t="s">
        <v>530</v>
      </c>
      <c r="I115" s="45" t="s">
        <v>46</v>
      </c>
      <c r="J115" s="45" t="s">
        <v>582</v>
      </c>
      <c r="K115" s="52" t="s">
        <v>585</v>
      </c>
      <c r="L115" s="45" t="s">
        <v>360</v>
      </c>
      <c r="M115" s="53" t="s">
        <v>58</v>
      </c>
      <c r="N115" s="51" t="s">
        <v>730</v>
      </c>
      <c r="O115" s="53" t="s">
        <v>65</v>
      </c>
      <c r="P115" s="53" t="s">
        <v>688</v>
      </c>
      <c r="Q115" s="53" t="s">
        <v>688</v>
      </c>
      <c r="R115" s="53">
        <v>30</v>
      </c>
      <c r="S115" s="53" t="e">
        <v>#N/A</v>
      </c>
      <c r="T115" s="51" t="s">
        <v>52</v>
      </c>
      <c r="U115" s="51" t="s">
        <v>256</v>
      </c>
      <c r="V115" s="45" t="s">
        <v>349</v>
      </c>
      <c r="W115" s="86">
        <v>95</v>
      </c>
      <c r="X115" s="31"/>
      <c r="Y115" s="31"/>
      <c r="Z115" s="31"/>
    </row>
    <row r="116" spans="2:26" ht="55.2" x14ac:dyDescent="0.3">
      <c r="B116" s="85" t="s">
        <v>576</v>
      </c>
      <c r="C116" s="51" t="s">
        <v>40</v>
      </c>
      <c r="D116" s="51" t="s">
        <v>41</v>
      </c>
      <c r="E116" s="51" t="s">
        <v>157</v>
      </c>
      <c r="F116" s="51" t="s">
        <v>575</v>
      </c>
      <c r="G116" s="51" t="s">
        <v>55</v>
      </c>
      <c r="H116" s="51" t="s">
        <v>530</v>
      </c>
      <c r="I116" s="45" t="s">
        <v>46</v>
      </c>
      <c r="J116" s="45" t="s">
        <v>582</v>
      </c>
      <c r="K116" s="52" t="s">
        <v>585</v>
      </c>
      <c r="L116" s="45" t="s">
        <v>372</v>
      </c>
      <c r="M116" s="53" t="s">
        <v>58</v>
      </c>
      <c r="N116" s="51" t="s">
        <v>373</v>
      </c>
      <c r="O116" s="53" t="s">
        <v>50</v>
      </c>
      <c r="P116" s="53">
        <v>0</v>
      </c>
      <c r="Q116" s="53">
        <v>2023</v>
      </c>
      <c r="R116" s="53">
        <v>7</v>
      </c>
      <c r="S116" s="53" t="s">
        <v>51</v>
      </c>
      <c r="T116" s="51" t="s">
        <v>52</v>
      </c>
      <c r="U116" s="51" t="s">
        <v>370</v>
      </c>
      <c r="V116" s="45" t="s">
        <v>370</v>
      </c>
      <c r="W116" s="86">
        <v>150</v>
      </c>
      <c r="X116" s="31"/>
      <c r="Y116" s="31"/>
      <c r="Z116" s="31"/>
    </row>
    <row r="117" spans="2:26" ht="41.4" x14ac:dyDescent="0.3">
      <c r="B117" s="85" t="s">
        <v>251</v>
      </c>
      <c r="C117" s="51" t="s">
        <v>552</v>
      </c>
      <c r="D117" s="51" t="s">
        <v>535</v>
      </c>
      <c r="E117" s="51" t="s">
        <v>157</v>
      </c>
      <c r="F117" s="51" t="s">
        <v>575</v>
      </c>
      <c r="G117" s="51" t="s">
        <v>168</v>
      </c>
      <c r="H117" s="51" t="s">
        <v>541</v>
      </c>
      <c r="I117" s="45" t="s">
        <v>46</v>
      </c>
      <c r="J117" s="45" t="s">
        <v>582</v>
      </c>
      <c r="K117" s="52" t="s">
        <v>585</v>
      </c>
      <c r="L117" s="45" t="s">
        <v>374</v>
      </c>
      <c r="M117" s="53" t="s">
        <v>48</v>
      </c>
      <c r="N117" s="51" t="s">
        <v>375</v>
      </c>
      <c r="O117" s="53" t="s">
        <v>65</v>
      </c>
      <c r="P117" s="53">
        <v>0</v>
      </c>
      <c r="Q117" s="53">
        <v>2023</v>
      </c>
      <c r="R117" s="53">
        <v>7</v>
      </c>
      <c r="S117" s="53" t="s">
        <v>51</v>
      </c>
      <c r="T117" s="51" t="s">
        <v>52</v>
      </c>
      <c r="U117" s="51" t="s">
        <v>370</v>
      </c>
      <c r="V117" s="45" t="s">
        <v>370</v>
      </c>
      <c r="W117" s="86">
        <v>31</v>
      </c>
      <c r="X117" s="31"/>
      <c r="Y117" s="31"/>
      <c r="Z117" s="31"/>
    </row>
    <row r="118" spans="2:26" ht="41.4" x14ac:dyDescent="0.3">
      <c r="B118" s="85" t="s">
        <v>72</v>
      </c>
      <c r="C118" s="51" t="s">
        <v>40</v>
      </c>
      <c r="D118" s="51" t="s">
        <v>41</v>
      </c>
      <c r="E118" s="51" t="s">
        <v>157</v>
      </c>
      <c r="F118" s="51" t="s">
        <v>575</v>
      </c>
      <c r="G118" s="51" t="s">
        <v>55</v>
      </c>
      <c r="H118" s="51" t="s">
        <v>530</v>
      </c>
      <c r="I118" s="45" t="s">
        <v>46</v>
      </c>
      <c r="J118" s="45" t="s">
        <v>582</v>
      </c>
      <c r="K118" s="52" t="s">
        <v>585</v>
      </c>
      <c r="L118" s="45" t="s">
        <v>376</v>
      </c>
      <c r="M118" s="53" t="s">
        <v>58</v>
      </c>
      <c r="N118" s="51" t="s">
        <v>377</v>
      </c>
      <c r="O118" s="53" t="s">
        <v>50</v>
      </c>
      <c r="P118" s="53">
        <v>0</v>
      </c>
      <c r="Q118" s="53">
        <v>2023</v>
      </c>
      <c r="R118" s="53">
        <v>7</v>
      </c>
      <c r="S118" s="53" t="s">
        <v>51</v>
      </c>
      <c r="T118" s="51" t="s">
        <v>52</v>
      </c>
      <c r="U118" s="51" t="s">
        <v>370</v>
      </c>
      <c r="V118" s="45" t="s">
        <v>370</v>
      </c>
      <c r="W118" s="86">
        <v>3</v>
      </c>
      <c r="X118" s="31"/>
      <c r="Y118" s="31"/>
      <c r="Z118" s="31"/>
    </row>
    <row r="119" spans="2:26" ht="55.2" x14ac:dyDescent="0.3">
      <c r="B119" s="85" t="s">
        <v>576</v>
      </c>
      <c r="C119" s="51" t="s">
        <v>40</v>
      </c>
      <c r="D119" s="51" t="s">
        <v>41</v>
      </c>
      <c r="E119" s="51" t="s">
        <v>157</v>
      </c>
      <c r="F119" s="51" t="s">
        <v>575</v>
      </c>
      <c r="G119" s="51" t="s">
        <v>55</v>
      </c>
      <c r="H119" s="51" t="s">
        <v>530</v>
      </c>
      <c r="I119" s="45" t="s">
        <v>46</v>
      </c>
      <c r="J119" s="45" t="s">
        <v>582</v>
      </c>
      <c r="K119" s="52" t="s">
        <v>585</v>
      </c>
      <c r="L119" s="45" t="s">
        <v>382</v>
      </c>
      <c r="M119" s="53" t="s">
        <v>58</v>
      </c>
      <c r="N119" s="51" t="s">
        <v>383</v>
      </c>
      <c r="O119" s="53" t="s">
        <v>65</v>
      </c>
      <c r="P119" s="53">
        <v>0</v>
      </c>
      <c r="Q119" s="53">
        <v>2023</v>
      </c>
      <c r="R119" s="53">
        <v>5</v>
      </c>
      <c r="S119" s="53" t="s">
        <v>51</v>
      </c>
      <c r="T119" s="51" t="s">
        <v>52</v>
      </c>
      <c r="U119" s="51" t="s">
        <v>370</v>
      </c>
      <c r="V119" s="45" t="s">
        <v>384</v>
      </c>
      <c r="W119" s="86">
        <v>40</v>
      </c>
      <c r="X119" s="31"/>
      <c r="Y119" s="31"/>
      <c r="Z119" s="31"/>
    </row>
    <row r="120" spans="2:26" ht="55.2" x14ac:dyDescent="0.3">
      <c r="B120" s="85" t="s">
        <v>576</v>
      </c>
      <c r="C120" s="51" t="s">
        <v>40</v>
      </c>
      <c r="D120" s="51" t="s">
        <v>535</v>
      </c>
      <c r="E120" s="51" t="s">
        <v>157</v>
      </c>
      <c r="F120" s="51" t="s">
        <v>575</v>
      </c>
      <c r="G120" s="51" t="s">
        <v>168</v>
      </c>
      <c r="H120" s="51" t="s">
        <v>541</v>
      </c>
      <c r="I120" s="45" t="s">
        <v>46</v>
      </c>
      <c r="J120" s="45" t="s">
        <v>582</v>
      </c>
      <c r="K120" s="52" t="s">
        <v>585</v>
      </c>
      <c r="L120" s="45" t="s">
        <v>385</v>
      </c>
      <c r="M120" s="53" t="s">
        <v>58</v>
      </c>
      <c r="N120" s="51" t="s">
        <v>386</v>
      </c>
      <c r="O120" s="53" t="s">
        <v>50</v>
      </c>
      <c r="P120" s="53">
        <v>0</v>
      </c>
      <c r="Q120" s="53">
        <v>2023</v>
      </c>
      <c r="R120" s="53">
        <v>45</v>
      </c>
      <c r="S120" s="53" t="s">
        <v>51</v>
      </c>
      <c r="T120" s="51" t="s">
        <v>52</v>
      </c>
      <c r="U120" s="51" t="s">
        <v>370</v>
      </c>
      <c r="V120" s="45" t="s">
        <v>384</v>
      </c>
      <c r="W120" s="86">
        <v>57000</v>
      </c>
      <c r="X120" s="31"/>
      <c r="Y120" s="31"/>
      <c r="Z120" s="31"/>
    </row>
    <row r="121" spans="2:26" ht="55.2" x14ac:dyDescent="0.3">
      <c r="B121" s="85" t="s">
        <v>576</v>
      </c>
      <c r="C121" s="51" t="s">
        <v>40</v>
      </c>
      <c r="D121" s="51" t="s">
        <v>535</v>
      </c>
      <c r="E121" s="51" t="s">
        <v>157</v>
      </c>
      <c r="F121" s="51" t="s">
        <v>575</v>
      </c>
      <c r="G121" s="51" t="s">
        <v>168</v>
      </c>
      <c r="H121" s="51" t="s">
        <v>541</v>
      </c>
      <c r="I121" s="45" t="s">
        <v>46</v>
      </c>
      <c r="J121" s="45" t="s">
        <v>582</v>
      </c>
      <c r="K121" s="52" t="s">
        <v>585</v>
      </c>
      <c r="L121" s="45" t="s">
        <v>387</v>
      </c>
      <c r="M121" s="53" t="s">
        <v>58</v>
      </c>
      <c r="N121" s="51" t="s">
        <v>388</v>
      </c>
      <c r="O121" s="53" t="s">
        <v>50</v>
      </c>
      <c r="P121" s="53">
        <v>0</v>
      </c>
      <c r="Q121" s="53">
        <v>2023</v>
      </c>
      <c r="R121" s="53">
        <v>8</v>
      </c>
      <c r="S121" s="53" t="s">
        <v>51</v>
      </c>
      <c r="T121" s="51" t="s">
        <v>52</v>
      </c>
      <c r="U121" s="51" t="s">
        <v>370</v>
      </c>
      <c r="V121" s="45" t="s">
        <v>384</v>
      </c>
      <c r="W121" s="86">
        <v>67760</v>
      </c>
    </row>
    <row r="122" spans="2:26" ht="69" x14ac:dyDescent="0.3">
      <c r="B122" s="85" t="s">
        <v>576</v>
      </c>
      <c r="C122" s="51" t="s">
        <v>40</v>
      </c>
      <c r="D122" s="51" t="s">
        <v>41</v>
      </c>
      <c r="E122" s="51" t="s">
        <v>157</v>
      </c>
      <c r="F122" s="51" t="s">
        <v>575</v>
      </c>
      <c r="G122" s="51" t="s">
        <v>55</v>
      </c>
      <c r="H122" s="51" t="s">
        <v>530</v>
      </c>
      <c r="I122" s="45" t="s">
        <v>46</v>
      </c>
      <c r="J122" s="45" t="s">
        <v>582</v>
      </c>
      <c r="K122" s="52" t="s">
        <v>585</v>
      </c>
      <c r="L122" s="45" t="s">
        <v>389</v>
      </c>
      <c r="M122" s="53" t="s">
        <v>58</v>
      </c>
      <c r="N122" s="51" t="s">
        <v>390</v>
      </c>
      <c r="O122" s="53" t="s">
        <v>50</v>
      </c>
      <c r="P122" s="53">
        <v>0</v>
      </c>
      <c r="Q122" s="53">
        <v>2023</v>
      </c>
      <c r="R122" s="53">
        <v>30</v>
      </c>
      <c r="S122" s="53" t="s">
        <v>51</v>
      </c>
      <c r="T122" s="51" t="s">
        <v>52</v>
      </c>
      <c r="U122" s="51" t="s">
        <v>370</v>
      </c>
      <c r="V122" s="45" t="s">
        <v>384</v>
      </c>
      <c r="W122" s="86">
        <v>500</v>
      </c>
    </row>
    <row r="123" spans="2:26" ht="82.8" x14ac:dyDescent="0.3">
      <c r="B123" s="85" t="s">
        <v>576</v>
      </c>
      <c r="C123" s="51" t="s">
        <v>40</v>
      </c>
      <c r="D123" s="51" t="s">
        <v>78</v>
      </c>
      <c r="E123" s="51" t="s">
        <v>157</v>
      </c>
      <c r="F123" s="51" t="s">
        <v>575</v>
      </c>
      <c r="G123" s="51" t="s">
        <v>55</v>
      </c>
      <c r="H123" s="51" t="s">
        <v>530</v>
      </c>
      <c r="I123" s="45" t="s">
        <v>46</v>
      </c>
      <c r="J123" s="45" t="s">
        <v>582</v>
      </c>
      <c r="K123" s="52" t="s">
        <v>585</v>
      </c>
      <c r="L123" s="45" t="s">
        <v>391</v>
      </c>
      <c r="M123" s="53" t="s">
        <v>58</v>
      </c>
      <c r="N123" s="51" t="s">
        <v>392</v>
      </c>
      <c r="O123" s="53" t="s">
        <v>65</v>
      </c>
      <c r="P123" s="53">
        <v>0</v>
      </c>
      <c r="Q123" s="53">
        <v>2023</v>
      </c>
      <c r="R123" s="53">
        <v>45</v>
      </c>
      <c r="S123" s="53" t="s">
        <v>51</v>
      </c>
      <c r="T123" s="51" t="s">
        <v>52</v>
      </c>
      <c r="U123" s="51" t="s">
        <v>370</v>
      </c>
      <c r="V123" s="45" t="s">
        <v>384</v>
      </c>
      <c r="W123" s="86">
        <v>24</v>
      </c>
    </row>
    <row r="124" spans="2:26" ht="41.4" x14ac:dyDescent="0.3">
      <c r="B124" s="85" t="s">
        <v>576</v>
      </c>
      <c r="C124" s="51" t="s">
        <v>40</v>
      </c>
      <c r="D124" s="51" t="s">
        <v>41</v>
      </c>
      <c r="E124" s="51" t="s">
        <v>157</v>
      </c>
      <c r="F124" s="51" t="s">
        <v>575</v>
      </c>
      <c r="G124" s="51" t="s">
        <v>55</v>
      </c>
      <c r="H124" s="51" t="s">
        <v>530</v>
      </c>
      <c r="I124" s="45" t="s">
        <v>46</v>
      </c>
      <c r="J124" s="45" t="s">
        <v>582</v>
      </c>
      <c r="K124" s="52" t="s">
        <v>585</v>
      </c>
      <c r="L124" s="45" t="s">
        <v>397</v>
      </c>
      <c r="M124" s="53" t="s">
        <v>58</v>
      </c>
      <c r="N124" s="51" t="s">
        <v>398</v>
      </c>
      <c r="O124" s="53" t="s">
        <v>50</v>
      </c>
      <c r="P124" s="53">
        <v>0</v>
      </c>
      <c r="Q124" s="53">
        <v>2023</v>
      </c>
      <c r="R124" s="53">
        <v>10</v>
      </c>
      <c r="S124" s="53" t="s">
        <v>51</v>
      </c>
      <c r="T124" s="51" t="s">
        <v>52</v>
      </c>
      <c r="U124" s="51" t="s">
        <v>370</v>
      </c>
      <c r="V124" s="45" t="s">
        <v>399</v>
      </c>
      <c r="W124" s="86">
        <v>6000</v>
      </c>
    </row>
    <row r="125" spans="2:26" ht="41.4" x14ac:dyDescent="0.3">
      <c r="B125" s="85" t="s">
        <v>576</v>
      </c>
      <c r="C125" s="51" t="s">
        <v>40</v>
      </c>
      <c r="D125" s="51" t="s">
        <v>41</v>
      </c>
      <c r="E125" s="51" t="s">
        <v>157</v>
      </c>
      <c r="F125" s="51" t="s">
        <v>575</v>
      </c>
      <c r="G125" s="51" t="s">
        <v>55</v>
      </c>
      <c r="H125" s="51" t="s">
        <v>530</v>
      </c>
      <c r="I125" s="45" t="s">
        <v>46</v>
      </c>
      <c r="J125" s="45" t="s">
        <v>582</v>
      </c>
      <c r="K125" s="52" t="s">
        <v>585</v>
      </c>
      <c r="L125" s="45" t="s">
        <v>400</v>
      </c>
      <c r="M125" s="53" t="s">
        <v>58</v>
      </c>
      <c r="N125" s="51" t="s">
        <v>401</v>
      </c>
      <c r="O125" s="53" t="s">
        <v>50</v>
      </c>
      <c r="P125" s="53">
        <v>8487</v>
      </c>
      <c r="Q125" s="53">
        <v>2023</v>
      </c>
      <c r="R125" s="53">
        <v>7</v>
      </c>
      <c r="S125" s="53" t="s">
        <v>51</v>
      </c>
      <c r="T125" s="51" t="s">
        <v>52</v>
      </c>
      <c r="U125" s="51" t="s">
        <v>370</v>
      </c>
      <c r="V125" s="45" t="s">
        <v>399</v>
      </c>
      <c r="W125" s="86">
        <v>20000</v>
      </c>
    </row>
    <row r="126" spans="2:26" ht="41.4" x14ac:dyDescent="0.3">
      <c r="B126" s="85" t="s">
        <v>576</v>
      </c>
      <c r="C126" s="51" t="s">
        <v>40</v>
      </c>
      <c r="D126" s="51" t="s">
        <v>535</v>
      </c>
      <c r="E126" s="51" t="s">
        <v>157</v>
      </c>
      <c r="F126" s="51" t="s">
        <v>575</v>
      </c>
      <c r="G126" s="51" t="s">
        <v>168</v>
      </c>
      <c r="H126" s="51" t="s">
        <v>541</v>
      </c>
      <c r="I126" s="45" t="s">
        <v>46</v>
      </c>
      <c r="J126" s="45" t="s">
        <v>582</v>
      </c>
      <c r="K126" s="52" t="s">
        <v>585</v>
      </c>
      <c r="L126" s="45" t="s">
        <v>402</v>
      </c>
      <c r="M126" s="53" t="s">
        <v>101</v>
      </c>
      <c r="N126" s="51" t="s">
        <v>729</v>
      </c>
      <c r="O126" s="53" t="s">
        <v>50</v>
      </c>
      <c r="P126" s="53" t="s">
        <v>688</v>
      </c>
      <c r="Q126" s="53" t="s">
        <v>688</v>
      </c>
      <c r="R126" s="53">
        <v>10</v>
      </c>
      <c r="S126" s="53" t="s">
        <v>51</v>
      </c>
      <c r="T126" s="51" t="s">
        <v>52</v>
      </c>
      <c r="U126" s="51" t="s">
        <v>370</v>
      </c>
      <c r="V126" s="45" t="s">
        <v>399</v>
      </c>
      <c r="W126" s="86">
        <v>500</v>
      </c>
    </row>
    <row r="127" spans="2:26" ht="55.2" x14ac:dyDescent="0.3">
      <c r="B127" s="85" t="s">
        <v>576</v>
      </c>
      <c r="C127" s="51" t="s">
        <v>40</v>
      </c>
      <c r="D127" s="51" t="s">
        <v>535</v>
      </c>
      <c r="E127" s="51" t="s">
        <v>157</v>
      </c>
      <c r="F127" s="51" t="s">
        <v>575</v>
      </c>
      <c r="G127" s="51" t="s">
        <v>168</v>
      </c>
      <c r="H127" s="51" t="s">
        <v>541</v>
      </c>
      <c r="I127" s="45" t="s">
        <v>46</v>
      </c>
      <c r="J127" s="45" t="s">
        <v>582</v>
      </c>
      <c r="K127" s="52" t="s">
        <v>585</v>
      </c>
      <c r="L127" s="45" t="s">
        <v>403</v>
      </c>
      <c r="M127" s="53" t="s">
        <v>48</v>
      </c>
      <c r="N127" s="51" t="s">
        <v>404</v>
      </c>
      <c r="O127" s="53" t="s">
        <v>65</v>
      </c>
      <c r="P127" s="53">
        <v>0</v>
      </c>
      <c r="Q127" s="53">
        <v>2023</v>
      </c>
      <c r="R127" s="53">
        <v>10</v>
      </c>
      <c r="S127" s="53" t="s">
        <v>51</v>
      </c>
      <c r="T127" s="51" t="s">
        <v>52</v>
      </c>
      <c r="U127" s="51" t="s">
        <v>370</v>
      </c>
      <c r="V127" s="45" t="s">
        <v>399</v>
      </c>
      <c r="W127" s="86">
        <v>30</v>
      </c>
    </row>
    <row r="128" spans="2:26" ht="41.4" x14ac:dyDescent="0.3">
      <c r="B128" s="85" t="s">
        <v>576</v>
      </c>
      <c r="C128" s="51" t="s">
        <v>40</v>
      </c>
      <c r="D128" s="51" t="s">
        <v>41</v>
      </c>
      <c r="E128" s="51" t="s">
        <v>157</v>
      </c>
      <c r="F128" s="51" t="s">
        <v>575</v>
      </c>
      <c r="G128" s="51" t="s">
        <v>55</v>
      </c>
      <c r="H128" s="51" t="s">
        <v>530</v>
      </c>
      <c r="I128" s="45" t="s">
        <v>46</v>
      </c>
      <c r="J128" s="45" t="s">
        <v>582</v>
      </c>
      <c r="K128" s="52" t="s">
        <v>585</v>
      </c>
      <c r="L128" s="45" t="s">
        <v>405</v>
      </c>
      <c r="M128" s="53" t="s">
        <v>48</v>
      </c>
      <c r="N128" s="51" t="s">
        <v>406</v>
      </c>
      <c r="O128" s="53" t="s">
        <v>50</v>
      </c>
      <c r="P128" s="53">
        <v>0</v>
      </c>
      <c r="Q128" s="53">
        <v>2023</v>
      </c>
      <c r="R128" s="53">
        <v>10</v>
      </c>
      <c r="S128" s="53" t="s">
        <v>51</v>
      </c>
      <c r="T128" s="51" t="s">
        <v>52</v>
      </c>
      <c r="U128" s="51" t="s">
        <v>370</v>
      </c>
      <c r="V128" s="45" t="s">
        <v>399</v>
      </c>
      <c r="W128" s="86">
        <v>100</v>
      </c>
      <c r="X128" s="31"/>
      <c r="Y128" s="31"/>
      <c r="Z128" s="31"/>
    </row>
    <row r="129" spans="2:26" ht="41.4" x14ac:dyDescent="0.3">
      <c r="B129" s="85" t="s">
        <v>576</v>
      </c>
      <c r="C129" s="51" t="s">
        <v>40</v>
      </c>
      <c r="D129" s="51" t="s">
        <v>41</v>
      </c>
      <c r="E129" s="51" t="s">
        <v>157</v>
      </c>
      <c r="F129" s="51" t="s">
        <v>575</v>
      </c>
      <c r="G129" s="51" t="s">
        <v>55</v>
      </c>
      <c r="H129" s="51" t="s">
        <v>530</v>
      </c>
      <c r="I129" s="45" t="s">
        <v>46</v>
      </c>
      <c r="J129" s="45" t="s">
        <v>582</v>
      </c>
      <c r="K129" s="52" t="s">
        <v>585</v>
      </c>
      <c r="L129" s="45" t="s">
        <v>407</v>
      </c>
      <c r="M129" s="53" t="s">
        <v>48</v>
      </c>
      <c r="N129" s="51" t="s">
        <v>408</v>
      </c>
      <c r="O129" s="53" t="s">
        <v>50</v>
      </c>
      <c r="P129" s="53">
        <v>43</v>
      </c>
      <c r="Q129" s="53">
        <v>2023</v>
      </c>
      <c r="R129" s="53">
        <v>10</v>
      </c>
      <c r="S129" s="53" t="s">
        <v>243</v>
      </c>
      <c r="T129" s="51" t="s">
        <v>52</v>
      </c>
      <c r="U129" s="51" t="s">
        <v>370</v>
      </c>
      <c r="V129" s="45" t="s">
        <v>399</v>
      </c>
      <c r="W129" s="86">
        <v>60</v>
      </c>
      <c r="X129" s="31"/>
      <c r="Y129" s="31"/>
      <c r="Z129" s="31"/>
    </row>
    <row r="130" spans="2:26" ht="55.2" x14ac:dyDescent="0.3">
      <c r="B130" s="85" t="s">
        <v>576</v>
      </c>
      <c r="C130" s="51" t="s">
        <v>40</v>
      </c>
      <c r="D130" s="51" t="s">
        <v>535</v>
      </c>
      <c r="E130" s="51" t="s">
        <v>157</v>
      </c>
      <c r="F130" s="51" t="s">
        <v>575</v>
      </c>
      <c r="G130" s="51" t="s">
        <v>168</v>
      </c>
      <c r="H130" s="51" t="s">
        <v>541</v>
      </c>
      <c r="I130" s="45" t="s">
        <v>46</v>
      </c>
      <c r="J130" s="45" t="s">
        <v>582</v>
      </c>
      <c r="K130" s="52" t="s">
        <v>585</v>
      </c>
      <c r="L130" s="45" t="s">
        <v>409</v>
      </c>
      <c r="M130" s="53" t="s">
        <v>58</v>
      </c>
      <c r="N130" s="51" t="s">
        <v>410</v>
      </c>
      <c r="O130" s="53" t="s">
        <v>65</v>
      </c>
      <c r="P130" s="53">
        <v>14</v>
      </c>
      <c r="Q130" s="53">
        <v>2023</v>
      </c>
      <c r="R130" s="53">
        <v>7</v>
      </c>
      <c r="S130" s="53" t="s">
        <v>243</v>
      </c>
      <c r="T130" s="51" t="s">
        <v>52</v>
      </c>
      <c r="U130" s="51" t="s">
        <v>370</v>
      </c>
      <c r="V130" s="45" t="s">
        <v>399</v>
      </c>
      <c r="W130" s="86">
        <v>45</v>
      </c>
      <c r="X130" s="31"/>
      <c r="Y130" s="31"/>
      <c r="Z130" s="31"/>
    </row>
    <row r="131" spans="2:26" ht="41.4" x14ac:dyDescent="0.3">
      <c r="B131" s="85" t="s">
        <v>576</v>
      </c>
      <c r="C131" s="51" t="s">
        <v>40</v>
      </c>
      <c r="D131" s="51" t="s">
        <v>535</v>
      </c>
      <c r="E131" s="51" t="s">
        <v>157</v>
      </c>
      <c r="F131" s="51" t="s">
        <v>575</v>
      </c>
      <c r="G131" s="51" t="s">
        <v>168</v>
      </c>
      <c r="H131" s="51" t="s">
        <v>541</v>
      </c>
      <c r="I131" s="45" t="s">
        <v>46</v>
      </c>
      <c r="J131" s="45" t="s">
        <v>582</v>
      </c>
      <c r="K131" s="52" t="s">
        <v>585</v>
      </c>
      <c r="L131" s="45" t="s">
        <v>411</v>
      </c>
      <c r="M131" s="53" t="s">
        <v>58</v>
      </c>
      <c r="N131" s="51" t="s">
        <v>412</v>
      </c>
      <c r="O131" s="53" t="s">
        <v>50</v>
      </c>
      <c r="P131" s="53">
        <v>0</v>
      </c>
      <c r="Q131" s="53">
        <v>2023</v>
      </c>
      <c r="R131" s="53">
        <v>7</v>
      </c>
      <c r="S131" s="53" t="s">
        <v>51</v>
      </c>
      <c r="T131" s="51" t="s">
        <v>52</v>
      </c>
      <c r="U131" s="51" t="s">
        <v>370</v>
      </c>
      <c r="V131" s="45" t="s">
        <v>399</v>
      </c>
      <c r="W131" s="86">
        <v>520</v>
      </c>
      <c r="X131" s="31"/>
      <c r="Y131" s="31"/>
      <c r="Z131" s="31"/>
    </row>
    <row r="132" spans="2:26" ht="41.4" x14ac:dyDescent="0.3">
      <c r="B132" s="85" t="s">
        <v>576</v>
      </c>
      <c r="C132" s="51" t="s">
        <v>40</v>
      </c>
      <c r="D132" s="51" t="s">
        <v>535</v>
      </c>
      <c r="E132" s="51" t="s">
        <v>157</v>
      </c>
      <c r="F132" s="51" t="s">
        <v>575</v>
      </c>
      <c r="G132" s="51" t="s">
        <v>168</v>
      </c>
      <c r="H132" s="51" t="s">
        <v>541</v>
      </c>
      <c r="I132" s="45" t="s">
        <v>46</v>
      </c>
      <c r="J132" s="45" t="s">
        <v>582</v>
      </c>
      <c r="K132" s="52" t="s">
        <v>585</v>
      </c>
      <c r="L132" s="45" t="s">
        <v>413</v>
      </c>
      <c r="M132" s="53" t="s">
        <v>48</v>
      </c>
      <c r="N132" s="51" t="s">
        <v>414</v>
      </c>
      <c r="O132" s="53" t="s">
        <v>65</v>
      </c>
      <c r="P132" s="53">
        <v>0</v>
      </c>
      <c r="Q132" s="53">
        <v>2023</v>
      </c>
      <c r="R132" s="53">
        <v>7</v>
      </c>
      <c r="S132" s="53" t="s">
        <v>51</v>
      </c>
      <c r="T132" s="51" t="s">
        <v>52</v>
      </c>
      <c r="U132" s="51" t="s">
        <v>370</v>
      </c>
      <c r="V132" s="45" t="s">
        <v>399</v>
      </c>
      <c r="W132" s="86">
        <v>30</v>
      </c>
      <c r="X132" s="31"/>
      <c r="Y132" s="31"/>
      <c r="Z132" s="31"/>
    </row>
    <row r="133" spans="2:26" ht="41.4" x14ac:dyDescent="0.3">
      <c r="B133" s="85" t="s">
        <v>576</v>
      </c>
      <c r="C133" s="51" t="s">
        <v>40</v>
      </c>
      <c r="D133" s="51" t="s">
        <v>41</v>
      </c>
      <c r="E133" s="51" t="s">
        <v>157</v>
      </c>
      <c r="F133" s="51" t="s">
        <v>575</v>
      </c>
      <c r="G133" s="51" t="s">
        <v>55</v>
      </c>
      <c r="H133" s="51" t="s">
        <v>530</v>
      </c>
      <c r="I133" s="45" t="s">
        <v>46</v>
      </c>
      <c r="J133" s="45" t="s">
        <v>582</v>
      </c>
      <c r="K133" s="52" t="s">
        <v>585</v>
      </c>
      <c r="L133" s="45" t="s">
        <v>415</v>
      </c>
      <c r="M133" s="53" t="s">
        <v>58</v>
      </c>
      <c r="N133" s="51" t="s">
        <v>416</v>
      </c>
      <c r="O133" s="53" t="s">
        <v>50</v>
      </c>
      <c r="P133" s="53">
        <v>0</v>
      </c>
      <c r="Q133" s="53">
        <v>2023</v>
      </c>
      <c r="R133" s="53">
        <v>7</v>
      </c>
      <c r="S133" s="53" t="s">
        <v>51</v>
      </c>
      <c r="T133" s="51" t="s">
        <v>52</v>
      </c>
      <c r="U133" s="51" t="s">
        <v>370</v>
      </c>
      <c r="V133" s="45" t="s">
        <v>399</v>
      </c>
      <c r="W133" s="86">
        <v>0</v>
      </c>
      <c r="X133" s="31"/>
      <c r="Y133" s="31"/>
      <c r="Z133" s="31"/>
    </row>
    <row r="134" spans="2:26" ht="41.4" x14ac:dyDescent="0.3">
      <c r="B134" s="85" t="s">
        <v>576</v>
      </c>
      <c r="C134" s="51" t="s">
        <v>40</v>
      </c>
      <c r="D134" s="51" t="s">
        <v>41</v>
      </c>
      <c r="E134" s="51" t="s">
        <v>157</v>
      </c>
      <c r="F134" s="51" t="s">
        <v>575</v>
      </c>
      <c r="G134" s="51" t="s">
        <v>55</v>
      </c>
      <c r="H134" s="51" t="s">
        <v>530</v>
      </c>
      <c r="I134" s="45" t="s">
        <v>46</v>
      </c>
      <c r="J134" s="45" t="s">
        <v>582</v>
      </c>
      <c r="K134" s="52" t="s">
        <v>585</v>
      </c>
      <c r="L134" s="45" t="s">
        <v>417</v>
      </c>
      <c r="M134" s="53" t="s">
        <v>101</v>
      </c>
      <c r="N134" s="51" t="s">
        <v>418</v>
      </c>
      <c r="O134" s="53" t="s">
        <v>50</v>
      </c>
      <c r="P134" s="53">
        <v>0</v>
      </c>
      <c r="Q134" s="53">
        <v>2023</v>
      </c>
      <c r="R134" s="53">
        <v>10</v>
      </c>
      <c r="S134" s="53" t="s">
        <v>51</v>
      </c>
      <c r="T134" s="51" t="s">
        <v>52</v>
      </c>
      <c r="U134" s="51" t="s">
        <v>370</v>
      </c>
      <c r="V134" s="45" t="s">
        <v>399</v>
      </c>
      <c r="W134" s="86">
        <v>9</v>
      </c>
      <c r="X134" s="31"/>
      <c r="Y134" s="31"/>
      <c r="Z134" s="31"/>
    </row>
    <row r="135" spans="2:26" ht="41.4" x14ac:dyDescent="0.3">
      <c r="B135" s="85" t="s">
        <v>576</v>
      </c>
      <c r="C135" s="51" t="s">
        <v>40</v>
      </c>
      <c r="D135" s="51" t="s">
        <v>535</v>
      </c>
      <c r="E135" s="51" t="s">
        <v>157</v>
      </c>
      <c r="F135" s="51" t="s">
        <v>575</v>
      </c>
      <c r="G135" s="51" t="s">
        <v>168</v>
      </c>
      <c r="H135" s="51" t="s">
        <v>541</v>
      </c>
      <c r="I135" s="45" t="s">
        <v>46</v>
      </c>
      <c r="J135" s="45" t="s">
        <v>582</v>
      </c>
      <c r="K135" s="52" t="s">
        <v>585</v>
      </c>
      <c r="L135" s="45" t="s">
        <v>419</v>
      </c>
      <c r="M135" s="53" t="s">
        <v>101</v>
      </c>
      <c r="N135" s="51" t="s">
        <v>420</v>
      </c>
      <c r="O135" s="53" t="s">
        <v>50</v>
      </c>
      <c r="P135" s="53">
        <v>0</v>
      </c>
      <c r="Q135" s="53">
        <v>2023</v>
      </c>
      <c r="R135" s="53">
        <v>30</v>
      </c>
      <c r="S135" s="53" t="s">
        <v>51</v>
      </c>
      <c r="T135" s="51" t="s">
        <v>52</v>
      </c>
      <c r="U135" s="51" t="s">
        <v>370</v>
      </c>
      <c r="V135" s="45" t="s">
        <v>399</v>
      </c>
      <c r="W135" s="86">
        <v>7</v>
      </c>
    </row>
    <row r="136" spans="2:26" ht="179.4" x14ac:dyDescent="0.3">
      <c r="B136" s="85" t="s">
        <v>576</v>
      </c>
      <c r="C136" s="51" t="s">
        <v>40</v>
      </c>
      <c r="D136" s="51" t="s">
        <v>78</v>
      </c>
      <c r="E136" s="51" t="s">
        <v>157</v>
      </c>
      <c r="F136" s="51" t="s">
        <v>575</v>
      </c>
      <c r="G136" s="51" t="s">
        <v>55</v>
      </c>
      <c r="H136" s="51" t="s">
        <v>530</v>
      </c>
      <c r="I136" s="45" t="s">
        <v>173</v>
      </c>
      <c r="J136" s="45" t="s">
        <v>580</v>
      </c>
      <c r="K136" s="52" t="s">
        <v>586</v>
      </c>
      <c r="L136" s="45" t="s">
        <v>174</v>
      </c>
      <c r="M136" s="53" t="s">
        <v>101</v>
      </c>
      <c r="N136" s="51" t="s">
        <v>679</v>
      </c>
      <c r="O136" s="53" t="s">
        <v>65</v>
      </c>
      <c r="P136" s="53" t="s">
        <v>680</v>
      </c>
      <c r="Q136" s="53">
        <v>2022</v>
      </c>
      <c r="R136" s="53">
        <v>90</v>
      </c>
      <c r="S136" s="53" t="s">
        <v>60</v>
      </c>
      <c r="T136" s="51" t="s">
        <v>52</v>
      </c>
      <c r="U136" s="51" t="s">
        <v>175</v>
      </c>
      <c r="V136" s="45" t="s">
        <v>175</v>
      </c>
      <c r="W136" s="86" t="s">
        <v>693</v>
      </c>
    </row>
    <row r="137" spans="2:26" ht="110.4" x14ac:dyDescent="0.3">
      <c r="B137" s="85" t="s">
        <v>576</v>
      </c>
      <c r="C137" s="51" t="s">
        <v>40</v>
      </c>
      <c r="D137" s="51" t="s">
        <v>78</v>
      </c>
      <c r="E137" s="51" t="s">
        <v>157</v>
      </c>
      <c r="F137" s="51" t="s">
        <v>575</v>
      </c>
      <c r="G137" s="51" t="s">
        <v>55</v>
      </c>
      <c r="H137" s="51" t="s">
        <v>530</v>
      </c>
      <c r="I137" s="45" t="s">
        <v>173</v>
      </c>
      <c r="J137" s="45" t="s">
        <v>580</v>
      </c>
      <c r="K137" s="52" t="s">
        <v>586</v>
      </c>
      <c r="L137" s="45" t="s">
        <v>176</v>
      </c>
      <c r="M137" s="53" t="s">
        <v>58</v>
      </c>
      <c r="N137" s="51" t="s">
        <v>681</v>
      </c>
      <c r="O137" s="53" t="s">
        <v>212</v>
      </c>
      <c r="P137" s="53">
        <v>12733</v>
      </c>
      <c r="Q137" s="53">
        <v>2022</v>
      </c>
      <c r="R137" s="53">
        <v>90</v>
      </c>
      <c r="S137" s="53" t="s">
        <v>60</v>
      </c>
      <c r="T137" s="51" t="s">
        <v>52</v>
      </c>
      <c r="U137" s="51" t="s">
        <v>175</v>
      </c>
      <c r="V137" s="45" t="s">
        <v>175</v>
      </c>
      <c r="W137" s="86" t="s">
        <v>694</v>
      </c>
      <c r="X137" s="31"/>
      <c r="Y137" s="31"/>
      <c r="Z137" s="31"/>
    </row>
    <row r="138" spans="2:26" ht="82.8" x14ac:dyDescent="0.3">
      <c r="B138" s="85" t="s">
        <v>576</v>
      </c>
      <c r="C138" s="51" t="s">
        <v>40</v>
      </c>
      <c r="D138" s="51" t="s">
        <v>78</v>
      </c>
      <c r="E138" s="51" t="s">
        <v>157</v>
      </c>
      <c r="F138" s="51" t="s">
        <v>575</v>
      </c>
      <c r="G138" s="51" t="s">
        <v>55</v>
      </c>
      <c r="H138" s="51" t="s">
        <v>530</v>
      </c>
      <c r="I138" s="45" t="s">
        <v>173</v>
      </c>
      <c r="J138" s="45" t="s">
        <v>580</v>
      </c>
      <c r="K138" s="52" t="s">
        <v>586</v>
      </c>
      <c r="L138" s="45" t="s">
        <v>177</v>
      </c>
      <c r="M138" s="53" t="s">
        <v>58</v>
      </c>
      <c r="N138" s="51" t="s">
        <v>682</v>
      </c>
      <c r="O138" s="53" t="s">
        <v>212</v>
      </c>
      <c r="P138" s="53">
        <v>21608</v>
      </c>
      <c r="Q138" s="53">
        <v>2022</v>
      </c>
      <c r="R138" s="53">
        <v>45</v>
      </c>
      <c r="S138" s="53" t="s">
        <v>60</v>
      </c>
      <c r="T138" s="51" t="s">
        <v>52</v>
      </c>
      <c r="U138" s="51" t="s">
        <v>175</v>
      </c>
      <c r="V138" s="45" t="s">
        <v>175</v>
      </c>
      <c r="W138" s="86">
        <v>26047</v>
      </c>
    </row>
    <row r="139" spans="2:26" ht="138" x14ac:dyDescent="0.3">
      <c r="B139" s="85" t="s">
        <v>576</v>
      </c>
      <c r="C139" s="51" t="s">
        <v>40</v>
      </c>
      <c r="D139" s="51" t="s">
        <v>78</v>
      </c>
      <c r="E139" s="51" t="s">
        <v>157</v>
      </c>
      <c r="F139" s="51" t="s">
        <v>575</v>
      </c>
      <c r="G139" s="51" t="s">
        <v>55</v>
      </c>
      <c r="H139" s="51" t="s">
        <v>530</v>
      </c>
      <c r="I139" s="45" t="s">
        <v>173</v>
      </c>
      <c r="J139" s="45" t="s">
        <v>580</v>
      </c>
      <c r="K139" s="52" t="s">
        <v>586</v>
      </c>
      <c r="L139" s="45" t="s">
        <v>180</v>
      </c>
      <c r="M139" s="53" t="s">
        <v>101</v>
      </c>
      <c r="N139" s="51" t="s">
        <v>683</v>
      </c>
      <c r="O139" s="53" t="s">
        <v>684</v>
      </c>
      <c r="P139" s="53" t="s">
        <v>685</v>
      </c>
      <c r="Q139" s="53">
        <v>2022</v>
      </c>
      <c r="R139" s="53">
        <v>15</v>
      </c>
      <c r="S139" s="53" t="s">
        <v>60</v>
      </c>
      <c r="T139" s="51" t="s">
        <v>52</v>
      </c>
      <c r="U139" s="51" t="s">
        <v>175</v>
      </c>
      <c r="V139" s="45" t="s">
        <v>175</v>
      </c>
      <c r="W139" s="86" t="s">
        <v>686</v>
      </c>
    </row>
    <row r="140" spans="2:26" ht="179.4" x14ac:dyDescent="0.3">
      <c r="B140" s="85" t="s">
        <v>39</v>
      </c>
      <c r="C140" s="51" t="s">
        <v>40</v>
      </c>
      <c r="D140" s="51" t="s">
        <v>250</v>
      </c>
      <c r="E140" s="51" t="s">
        <v>157</v>
      </c>
      <c r="F140" s="51" t="s">
        <v>575</v>
      </c>
      <c r="G140" s="51" t="s">
        <v>55</v>
      </c>
      <c r="H140" s="51" t="s">
        <v>530</v>
      </c>
      <c r="I140" s="45" t="s">
        <v>173</v>
      </c>
      <c r="J140" s="45" t="s">
        <v>580</v>
      </c>
      <c r="K140" s="52" t="s">
        <v>586</v>
      </c>
      <c r="L140" s="45" t="s">
        <v>712</v>
      </c>
      <c r="M140" s="53" t="s">
        <v>101</v>
      </c>
      <c r="N140" s="51" t="s">
        <v>687</v>
      </c>
      <c r="O140" s="53" t="s">
        <v>65</v>
      </c>
      <c r="P140" s="75">
        <v>2818</v>
      </c>
      <c r="Q140" s="53" t="s">
        <v>688</v>
      </c>
      <c r="R140" s="65">
        <v>30</v>
      </c>
      <c r="S140" s="53" t="s">
        <v>60</v>
      </c>
      <c r="T140" s="51" t="s">
        <v>52</v>
      </c>
      <c r="U140" s="51" t="s">
        <v>256</v>
      </c>
      <c r="V140" s="61" t="s">
        <v>724</v>
      </c>
      <c r="W140" s="94">
        <v>3330</v>
      </c>
    </row>
    <row r="141" spans="2:26" ht="124.2" x14ac:dyDescent="0.3">
      <c r="B141" s="85" t="s">
        <v>576</v>
      </c>
      <c r="C141" s="51" t="s">
        <v>40</v>
      </c>
      <c r="D141" s="51" t="s">
        <v>41</v>
      </c>
      <c r="E141" s="51" t="s">
        <v>157</v>
      </c>
      <c r="F141" s="51" t="s">
        <v>575</v>
      </c>
      <c r="G141" s="51" t="s">
        <v>55</v>
      </c>
      <c r="H141" s="51" t="s">
        <v>530</v>
      </c>
      <c r="I141" s="45" t="s">
        <v>173</v>
      </c>
      <c r="J141" s="45" t="s">
        <v>580</v>
      </c>
      <c r="K141" s="52" t="s">
        <v>586</v>
      </c>
      <c r="L141" s="45" t="s">
        <v>713</v>
      </c>
      <c r="M141" s="53" t="s">
        <v>58</v>
      </c>
      <c r="N141" s="51" t="s">
        <v>689</v>
      </c>
      <c r="O141" s="53" t="s">
        <v>50</v>
      </c>
      <c r="P141" s="64">
        <v>0.65600000000000003</v>
      </c>
      <c r="Q141" s="53" t="s">
        <v>688</v>
      </c>
      <c r="R141" s="72">
        <v>60</v>
      </c>
      <c r="S141" s="53" t="s">
        <v>51</v>
      </c>
      <c r="T141" s="51" t="s">
        <v>52</v>
      </c>
      <c r="U141" s="51" t="s">
        <v>256</v>
      </c>
      <c r="V141" s="60" t="s">
        <v>91</v>
      </c>
      <c r="W141" s="95">
        <v>0.68</v>
      </c>
    </row>
    <row r="142" spans="2:26" ht="41.4" x14ac:dyDescent="0.3">
      <c r="B142" s="85" t="s">
        <v>247</v>
      </c>
      <c r="C142" s="51" t="s">
        <v>40</v>
      </c>
      <c r="D142" s="51" t="s">
        <v>250</v>
      </c>
      <c r="E142" s="51" t="s">
        <v>157</v>
      </c>
      <c r="F142" s="51" t="s">
        <v>575</v>
      </c>
      <c r="G142" s="51" t="s">
        <v>55</v>
      </c>
      <c r="H142" s="51" t="s">
        <v>530</v>
      </c>
      <c r="I142" s="45" t="s">
        <v>173</v>
      </c>
      <c r="J142" s="45" t="s">
        <v>580</v>
      </c>
      <c r="K142" s="52" t="s">
        <v>586</v>
      </c>
      <c r="L142" s="45" t="s">
        <v>269</v>
      </c>
      <c r="M142" s="53" t="s">
        <v>58</v>
      </c>
      <c r="N142" s="51" t="s">
        <v>690</v>
      </c>
      <c r="O142" s="53" t="s">
        <v>50</v>
      </c>
      <c r="P142" s="53" t="s">
        <v>688</v>
      </c>
      <c r="Q142" s="53" t="s">
        <v>688</v>
      </c>
      <c r="R142" s="53">
        <v>120</v>
      </c>
      <c r="S142" s="53" t="s">
        <v>51</v>
      </c>
      <c r="T142" s="51" t="s">
        <v>52</v>
      </c>
      <c r="U142" s="51" t="s">
        <v>256</v>
      </c>
      <c r="V142" s="45" t="s">
        <v>258</v>
      </c>
      <c r="W142" s="86">
        <v>30000</v>
      </c>
    </row>
    <row r="143" spans="2:26" ht="69" x14ac:dyDescent="0.3">
      <c r="B143" s="85" t="s">
        <v>576</v>
      </c>
      <c r="C143" s="51" t="s">
        <v>40</v>
      </c>
      <c r="D143" s="51" t="s">
        <v>41</v>
      </c>
      <c r="E143" s="51" t="s">
        <v>157</v>
      </c>
      <c r="F143" s="51" t="s">
        <v>575</v>
      </c>
      <c r="G143" s="51" t="s">
        <v>55</v>
      </c>
      <c r="H143" s="51" t="s">
        <v>530</v>
      </c>
      <c r="I143" s="45" t="s">
        <v>173</v>
      </c>
      <c r="J143" s="45" t="s">
        <v>580</v>
      </c>
      <c r="K143" s="52" t="s">
        <v>586</v>
      </c>
      <c r="L143" s="45" t="s">
        <v>368</v>
      </c>
      <c r="M143" s="53" t="s">
        <v>101</v>
      </c>
      <c r="N143" s="51" t="s">
        <v>691</v>
      </c>
      <c r="O143" s="53" t="s">
        <v>50</v>
      </c>
      <c r="P143" s="53">
        <v>4626022</v>
      </c>
      <c r="Q143" s="53">
        <v>2022</v>
      </c>
      <c r="R143" s="53">
        <v>30</v>
      </c>
      <c r="S143" s="53" t="s">
        <v>60</v>
      </c>
      <c r="T143" s="51" t="s">
        <v>52</v>
      </c>
      <c r="U143" s="51" t="s">
        <v>370</v>
      </c>
      <c r="V143" s="45" t="s">
        <v>370</v>
      </c>
      <c r="W143" s="86">
        <v>6500000</v>
      </c>
    </row>
    <row r="144" spans="2:26" ht="220.8" x14ac:dyDescent="0.3">
      <c r="B144" s="85" t="s">
        <v>576</v>
      </c>
      <c r="C144" s="51" t="s">
        <v>40</v>
      </c>
      <c r="D144" s="51" t="s">
        <v>535</v>
      </c>
      <c r="E144" s="51" t="s">
        <v>157</v>
      </c>
      <c r="F144" s="51" t="s">
        <v>575</v>
      </c>
      <c r="G144" s="51" t="s">
        <v>168</v>
      </c>
      <c r="H144" s="51" t="s">
        <v>541</v>
      </c>
      <c r="I144" s="45" t="s">
        <v>173</v>
      </c>
      <c r="J144" s="45" t="s">
        <v>580</v>
      </c>
      <c r="K144" s="52" t="s">
        <v>586</v>
      </c>
      <c r="L144" s="45" t="s">
        <v>371</v>
      </c>
      <c r="M144" s="53" t="s">
        <v>101</v>
      </c>
      <c r="N144" s="51" t="s">
        <v>692</v>
      </c>
      <c r="O144" s="53" t="s">
        <v>50</v>
      </c>
      <c r="P144" s="53">
        <v>190187</v>
      </c>
      <c r="Q144" s="53">
        <v>2022</v>
      </c>
      <c r="R144" s="53">
        <v>50</v>
      </c>
      <c r="S144" s="53" t="s">
        <v>60</v>
      </c>
      <c r="T144" s="51" t="s">
        <v>52</v>
      </c>
      <c r="U144" s="51" t="s">
        <v>370</v>
      </c>
      <c r="V144" s="45" t="s">
        <v>370</v>
      </c>
      <c r="W144" s="86">
        <v>208000</v>
      </c>
    </row>
    <row r="145" spans="2:26" ht="96.6" x14ac:dyDescent="0.3">
      <c r="B145" s="85" t="s">
        <v>576</v>
      </c>
      <c r="C145" s="51" t="s">
        <v>40</v>
      </c>
      <c r="D145" s="51" t="s">
        <v>41</v>
      </c>
      <c r="E145" s="51" t="s">
        <v>157</v>
      </c>
      <c r="F145" s="51" t="s">
        <v>575</v>
      </c>
      <c r="G145" s="51" t="s">
        <v>55</v>
      </c>
      <c r="H145" s="51" t="s">
        <v>530</v>
      </c>
      <c r="I145" s="45" t="s">
        <v>299</v>
      </c>
      <c r="J145" s="45" t="s">
        <v>580</v>
      </c>
      <c r="K145" s="52" t="s">
        <v>588</v>
      </c>
      <c r="L145" s="45" t="s">
        <v>300</v>
      </c>
      <c r="M145" s="53" t="s">
        <v>101</v>
      </c>
      <c r="N145" s="51" t="s">
        <v>695</v>
      </c>
      <c r="O145" s="53" t="s">
        <v>65</v>
      </c>
      <c r="P145" s="53">
        <v>100</v>
      </c>
      <c r="Q145" s="53">
        <v>2016</v>
      </c>
      <c r="R145" s="53">
        <v>15</v>
      </c>
      <c r="S145" s="53" t="s">
        <v>107</v>
      </c>
      <c r="T145" s="51" t="s">
        <v>52</v>
      </c>
      <c r="U145" s="51" t="s">
        <v>256</v>
      </c>
      <c r="V145" s="45" t="s">
        <v>258</v>
      </c>
      <c r="W145" s="86">
        <v>100</v>
      </c>
    </row>
    <row r="146" spans="2:26" ht="124.2" x14ac:dyDescent="0.3">
      <c r="B146" s="85" t="s">
        <v>576</v>
      </c>
      <c r="C146" s="51" t="s">
        <v>40</v>
      </c>
      <c r="D146" s="51" t="s">
        <v>41</v>
      </c>
      <c r="E146" s="51" t="s">
        <v>157</v>
      </c>
      <c r="F146" s="51" t="s">
        <v>575</v>
      </c>
      <c r="G146" s="51" t="s">
        <v>55</v>
      </c>
      <c r="H146" s="51" t="s">
        <v>530</v>
      </c>
      <c r="I146" s="45" t="s">
        <v>299</v>
      </c>
      <c r="J146" s="45" t="s">
        <v>580</v>
      </c>
      <c r="K146" s="52" t="s">
        <v>588</v>
      </c>
      <c r="L146" s="45" t="s">
        <v>301</v>
      </c>
      <c r="M146" s="53" t="s">
        <v>101</v>
      </c>
      <c r="N146" s="51" t="s">
        <v>697</v>
      </c>
      <c r="O146" s="53" t="s">
        <v>65</v>
      </c>
      <c r="P146" s="53">
        <v>100</v>
      </c>
      <c r="Q146" s="53">
        <v>2016</v>
      </c>
      <c r="R146" s="53">
        <v>15</v>
      </c>
      <c r="S146" s="53" t="s">
        <v>107</v>
      </c>
      <c r="T146" s="51" t="s">
        <v>52</v>
      </c>
      <c r="U146" s="51" t="s">
        <v>256</v>
      </c>
      <c r="V146" s="45" t="s">
        <v>258</v>
      </c>
      <c r="W146" s="86">
        <v>100</v>
      </c>
    </row>
    <row r="147" spans="2:26" ht="82.8" x14ac:dyDescent="0.3">
      <c r="B147" s="85" t="s">
        <v>576</v>
      </c>
      <c r="C147" s="51" t="s">
        <v>40</v>
      </c>
      <c r="D147" s="51" t="s">
        <v>535</v>
      </c>
      <c r="E147" s="51" t="s">
        <v>157</v>
      </c>
      <c r="F147" s="51" t="s">
        <v>575</v>
      </c>
      <c r="G147" s="51" t="s">
        <v>168</v>
      </c>
      <c r="H147" s="51" t="s">
        <v>541</v>
      </c>
      <c r="I147" s="45" t="s">
        <v>299</v>
      </c>
      <c r="J147" s="45" t="s">
        <v>580</v>
      </c>
      <c r="K147" s="52" t="s">
        <v>588</v>
      </c>
      <c r="L147" s="45" t="s">
        <v>302</v>
      </c>
      <c r="M147" s="53" t="s">
        <v>101</v>
      </c>
      <c r="N147" s="51" t="s">
        <v>696</v>
      </c>
      <c r="O147" s="53" t="s">
        <v>65</v>
      </c>
      <c r="P147" s="53">
        <v>100</v>
      </c>
      <c r="Q147" s="53">
        <v>2016</v>
      </c>
      <c r="R147" s="53">
        <v>15</v>
      </c>
      <c r="S147" s="53" t="s">
        <v>107</v>
      </c>
      <c r="T147" s="51" t="s">
        <v>52</v>
      </c>
      <c r="U147" s="51" t="s">
        <v>256</v>
      </c>
      <c r="V147" s="45" t="s">
        <v>258</v>
      </c>
      <c r="W147" s="86">
        <v>100</v>
      </c>
    </row>
    <row r="148" spans="2:26" ht="409.6" x14ac:dyDescent="0.3">
      <c r="B148" s="85" t="s">
        <v>576</v>
      </c>
      <c r="C148" s="51" t="s">
        <v>40</v>
      </c>
      <c r="D148" s="51" t="s">
        <v>535</v>
      </c>
      <c r="E148" s="51" t="s">
        <v>157</v>
      </c>
      <c r="F148" s="51" t="s">
        <v>575</v>
      </c>
      <c r="G148" s="51" t="s">
        <v>168</v>
      </c>
      <c r="H148" s="51" t="s">
        <v>541</v>
      </c>
      <c r="I148" s="45" t="s">
        <v>299</v>
      </c>
      <c r="J148" s="45" t="s">
        <v>580</v>
      </c>
      <c r="K148" s="52" t="s">
        <v>588</v>
      </c>
      <c r="L148" s="45" t="s">
        <v>303</v>
      </c>
      <c r="M148" s="53" t="s">
        <v>101</v>
      </c>
      <c r="N148" s="51" t="s">
        <v>698</v>
      </c>
      <c r="O148" s="53" t="s">
        <v>65</v>
      </c>
      <c r="P148" s="53">
        <v>100</v>
      </c>
      <c r="Q148" s="53">
        <v>2016</v>
      </c>
      <c r="R148" s="53">
        <v>15</v>
      </c>
      <c r="S148" s="53" t="s">
        <v>107</v>
      </c>
      <c r="T148" s="51" t="s">
        <v>52</v>
      </c>
      <c r="U148" s="51" t="s">
        <v>256</v>
      </c>
      <c r="V148" s="45" t="s">
        <v>258</v>
      </c>
      <c r="W148" s="86">
        <v>100</v>
      </c>
    </row>
    <row r="149" spans="2:26" ht="409.6" x14ac:dyDescent="0.3">
      <c r="B149" s="85" t="s">
        <v>576</v>
      </c>
      <c r="C149" s="51" t="s">
        <v>40</v>
      </c>
      <c r="D149" s="51" t="s">
        <v>78</v>
      </c>
      <c r="E149" s="51" t="s">
        <v>157</v>
      </c>
      <c r="F149" s="51" t="s">
        <v>575</v>
      </c>
      <c r="G149" s="51" t="s">
        <v>55</v>
      </c>
      <c r="H149" s="51" t="s">
        <v>530</v>
      </c>
      <c r="I149" s="45" t="s">
        <v>299</v>
      </c>
      <c r="J149" s="45" t="s">
        <v>580</v>
      </c>
      <c r="K149" s="52" t="s">
        <v>588</v>
      </c>
      <c r="L149" s="45" t="s">
        <v>304</v>
      </c>
      <c r="M149" s="53" t="s">
        <v>101</v>
      </c>
      <c r="N149" s="51" t="s">
        <v>699</v>
      </c>
      <c r="O149" s="53" t="s">
        <v>65</v>
      </c>
      <c r="P149" s="53">
        <v>100</v>
      </c>
      <c r="Q149" s="53">
        <v>2016</v>
      </c>
      <c r="R149" s="53">
        <v>15</v>
      </c>
      <c r="S149" s="53" t="s">
        <v>107</v>
      </c>
      <c r="T149" s="51" t="s">
        <v>52</v>
      </c>
      <c r="U149" s="51" t="s">
        <v>256</v>
      </c>
      <c r="V149" s="45" t="s">
        <v>258</v>
      </c>
      <c r="W149" s="86">
        <v>100</v>
      </c>
    </row>
    <row r="150" spans="2:26" ht="409.6" x14ac:dyDescent="0.3">
      <c r="B150" s="85" t="s">
        <v>576</v>
      </c>
      <c r="C150" s="51" t="s">
        <v>40</v>
      </c>
      <c r="D150" s="51" t="s">
        <v>78</v>
      </c>
      <c r="E150" s="51" t="s">
        <v>157</v>
      </c>
      <c r="F150" s="51" t="s">
        <v>575</v>
      </c>
      <c r="G150" s="51" t="s">
        <v>55</v>
      </c>
      <c r="H150" s="51" t="s">
        <v>530</v>
      </c>
      <c r="I150" s="54" t="s">
        <v>299</v>
      </c>
      <c r="J150" s="45" t="s">
        <v>580</v>
      </c>
      <c r="K150" s="52" t="s">
        <v>588</v>
      </c>
      <c r="L150" s="45" t="s">
        <v>305</v>
      </c>
      <c r="M150" s="53" t="s">
        <v>101</v>
      </c>
      <c r="N150" s="51" t="s">
        <v>700</v>
      </c>
      <c r="O150" s="53" t="s">
        <v>65</v>
      </c>
      <c r="P150" s="53">
        <v>100</v>
      </c>
      <c r="Q150" s="53">
        <v>2016</v>
      </c>
      <c r="R150" s="53">
        <v>15</v>
      </c>
      <c r="S150" s="53" t="s">
        <v>107</v>
      </c>
      <c r="T150" s="51" t="s">
        <v>52</v>
      </c>
      <c r="U150" s="51" t="s">
        <v>256</v>
      </c>
      <c r="V150" s="45" t="s">
        <v>258</v>
      </c>
      <c r="W150" s="86">
        <v>100</v>
      </c>
    </row>
    <row r="151" spans="2:26" ht="41.4" x14ac:dyDescent="0.3">
      <c r="B151" s="85" t="s">
        <v>576</v>
      </c>
      <c r="C151" s="51" t="s">
        <v>40</v>
      </c>
      <c r="D151" s="51" t="s">
        <v>41</v>
      </c>
      <c r="E151" s="51" t="s">
        <v>157</v>
      </c>
      <c r="F151" s="51" t="s">
        <v>575</v>
      </c>
      <c r="G151" s="51" t="s">
        <v>55</v>
      </c>
      <c r="H151" s="51" t="s">
        <v>530</v>
      </c>
      <c r="I151" s="45" t="s">
        <v>172</v>
      </c>
      <c r="J151" s="45" t="s">
        <v>581</v>
      </c>
      <c r="K151" s="52" t="s">
        <v>587</v>
      </c>
      <c r="L151" s="45" t="s">
        <v>181</v>
      </c>
      <c r="M151" s="53" t="s">
        <v>58</v>
      </c>
      <c r="N151" s="47" t="s">
        <v>589</v>
      </c>
      <c r="O151" s="53" t="s">
        <v>50</v>
      </c>
      <c r="P151" s="53">
        <v>0</v>
      </c>
      <c r="Q151" s="53">
        <v>2021</v>
      </c>
      <c r="R151" s="53" t="s">
        <v>688</v>
      </c>
      <c r="S151" s="53" t="s">
        <v>60</v>
      </c>
      <c r="T151" s="51" t="s">
        <v>52</v>
      </c>
      <c r="U151" s="51" t="s">
        <v>175</v>
      </c>
      <c r="V151" s="45" t="s">
        <v>175</v>
      </c>
      <c r="W151" s="86">
        <v>1</v>
      </c>
    </row>
    <row r="152" spans="2:26" ht="41.4" x14ac:dyDescent="0.3">
      <c r="B152" s="85" t="s">
        <v>576</v>
      </c>
      <c r="C152" s="51" t="s">
        <v>40</v>
      </c>
      <c r="D152" s="51" t="s">
        <v>78</v>
      </c>
      <c r="E152" s="51" t="s">
        <v>157</v>
      </c>
      <c r="F152" s="51" t="s">
        <v>575</v>
      </c>
      <c r="G152" s="51" t="s">
        <v>55</v>
      </c>
      <c r="H152" s="51" t="s">
        <v>530</v>
      </c>
      <c r="I152" s="45" t="s">
        <v>172</v>
      </c>
      <c r="J152" s="45" t="s">
        <v>581</v>
      </c>
      <c r="K152" s="52" t="s">
        <v>587</v>
      </c>
      <c r="L152" s="45" t="s">
        <v>182</v>
      </c>
      <c r="M152" s="53" t="s">
        <v>48</v>
      </c>
      <c r="N152" s="47" t="s">
        <v>590</v>
      </c>
      <c r="O152" s="53" t="s">
        <v>50</v>
      </c>
      <c r="P152" s="53">
        <v>2</v>
      </c>
      <c r="Q152" s="53">
        <v>2021</v>
      </c>
      <c r="R152" s="53" t="s">
        <v>688</v>
      </c>
      <c r="S152" s="53" t="s">
        <v>60</v>
      </c>
      <c r="T152" s="51" t="s">
        <v>52</v>
      </c>
      <c r="U152" s="51" t="s">
        <v>175</v>
      </c>
      <c r="V152" s="45" t="s">
        <v>175</v>
      </c>
      <c r="W152" s="86">
        <v>2</v>
      </c>
    </row>
    <row r="153" spans="2:26" ht="276" x14ac:dyDescent="0.3">
      <c r="B153" s="85" t="s">
        <v>576</v>
      </c>
      <c r="C153" s="51" t="s">
        <v>40</v>
      </c>
      <c r="D153" s="51" t="s">
        <v>78</v>
      </c>
      <c r="E153" s="51" t="s">
        <v>157</v>
      </c>
      <c r="F153" s="51" t="s">
        <v>575</v>
      </c>
      <c r="G153" s="51" t="s">
        <v>168</v>
      </c>
      <c r="H153" s="51" t="s">
        <v>541</v>
      </c>
      <c r="I153" s="45" t="s">
        <v>172</v>
      </c>
      <c r="J153" s="45" t="s">
        <v>581</v>
      </c>
      <c r="K153" s="52" t="s">
        <v>587</v>
      </c>
      <c r="L153" s="45" t="s">
        <v>183</v>
      </c>
      <c r="M153" s="53" t="s">
        <v>48</v>
      </c>
      <c r="N153" s="48" t="s">
        <v>591</v>
      </c>
      <c r="O153" s="53" t="s">
        <v>65</v>
      </c>
      <c r="P153" s="56">
        <v>0</v>
      </c>
      <c r="Q153" s="53">
        <v>2022</v>
      </c>
      <c r="R153" s="53" t="s">
        <v>688</v>
      </c>
      <c r="S153" s="53" t="s">
        <v>51</v>
      </c>
      <c r="T153" s="51" t="s">
        <v>52</v>
      </c>
      <c r="U153" s="51" t="s">
        <v>175</v>
      </c>
      <c r="V153" s="45" t="s">
        <v>175</v>
      </c>
      <c r="W153" s="88">
        <v>1</v>
      </c>
    </row>
    <row r="154" spans="2:26" ht="289.8" x14ac:dyDescent="0.3">
      <c r="B154" s="85" t="s">
        <v>576</v>
      </c>
      <c r="C154" s="51" t="s">
        <v>40</v>
      </c>
      <c r="D154" s="51" t="s">
        <v>78</v>
      </c>
      <c r="E154" s="51" t="s">
        <v>157</v>
      </c>
      <c r="F154" s="51" t="s">
        <v>575</v>
      </c>
      <c r="G154" s="51" t="s">
        <v>168</v>
      </c>
      <c r="H154" s="51" t="s">
        <v>530</v>
      </c>
      <c r="I154" s="45" t="s">
        <v>172</v>
      </c>
      <c r="J154" s="45" t="s">
        <v>581</v>
      </c>
      <c r="K154" s="52" t="s">
        <v>587</v>
      </c>
      <c r="L154" s="45" t="s">
        <v>184</v>
      </c>
      <c r="M154" s="53" t="s">
        <v>48</v>
      </c>
      <c r="N154" s="48" t="s">
        <v>592</v>
      </c>
      <c r="O154" s="53" t="s">
        <v>65</v>
      </c>
      <c r="P154" s="56">
        <v>0</v>
      </c>
      <c r="Q154" s="53">
        <v>2022</v>
      </c>
      <c r="R154" s="53" t="s">
        <v>688</v>
      </c>
      <c r="S154" s="53" t="s">
        <v>51</v>
      </c>
      <c r="T154" s="51" t="s">
        <v>52</v>
      </c>
      <c r="U154" s="51" t="s">
        <v>175</v>
      </c>
      <c r="V154" s="45" t="s">
        <v>175</v>
      </c>
      <c r="W154" s="88">
        <v>1</v>
      </c>
    </row>
    <row r="155" spans="2:26" ht="409.6" x14ac:dyDescent="0.3">
      <c r="B155" s="85" t="s">
        <v>72</v>
      </c>
      <c r="C155" s="51" t="s">
        <v>40</v>
      </c>
      <c r="D155" s="51" t="s">
        <v>78</v>
      </c>
      <c r="E155" s="51" t="s">
        <v>553</v>
      </c>
      <c r="F155" s="51" t="s">
        <v>575</v>
      </c>
      <c r="G155" s="51" t="s">
        <v>55</v>
      </c>
      <c r="H155" s="51" t="s">
        <v>530</v>
      </c>
      <c r="I155" s="45" t="s">
        <v>172</v>
      </c>
      <c r="J155" s="45" t="s">
        <v>581</v>
      </c>
      <c r="K155" s="52" t="s">
        <v>587</v>
      </c>
      <c r="L155" s="45" t="s">
        <v>185</v>
      </c>
      <c r="M155" s="53" t="s">
        <v>58</v>
      </c>
      <c r="N155" s="45" t="s">
        <v>593</v>
      </c>
      <c r="O155" s="53" t="s">
        <v>65</v>
      </c>
      <c r="P155" s="56">
        <v>0</v>
      </c>
      <c r="Q155" s="53">
        <v>2022</v>
      </c>
      <c r="R155" s="53" t="s">
        <v>688</v>
      </c>
      <c r="S155" s="53" t="s">
        <v>51</v>
      </c>
      <c r="T155" s="51" t="s">
        <v>52</v>
      </c>
      <c r="U155" s="51" t="s">
        <v>175</v>
      </c>
      <c r="V155" s="45" t="s">
        <v>175</v>
      </c>
      <c r="W155" s="88">
        <v>0.8</v>
      </c>
    </row>
    <row r="156" spans="2:26" ht="317.39999999999998" x14ac:dyDescent="0.3">
      <c r="B156" s="85" t="s">
        <v>576</v>
      </c>
      <c r="C156" s="51" t="s">
        <v>40</v>
      </c>
      <c r="D156" s="51" t="s">
        <v>78</v>
      </c>
      <c r="E156" s="51" t="s">
        <v>157</v>
      </c>
      <c r="F156" s="51" t="s">
        <v>575</v>
      </c>
      <c r="G156" s="51" t="s">
        <v>55</v>
      </c>
      <c r="H156" s="51" t="s">
        <v>530</v>
      </c>
      <c r="I156" s="45" t="s">
        <v>172</v>
      </c>
      <c r="J156" s="45" t="s">
        <v>581</v>
      </c>
      <c r="K156" s="52" t="s">
        <v>587</v>
      </c>
      <c r="L156" s="45" t="s">
        <v>186</v>
      </c>
      <c r="M156" s="53" t="s">
        <v>58</v>
      </c>
      <c r="N156" s="48" t="s">
        <v>594</v>
      </c>
      <c r="O156" s="53" t="s">
        <v>65</v>
      </c>
      <c r="P156" s="56">
        <v>0</v>
      </c>
      <c r="Q156" s="53">
        <v>2022</v>
      </c>
      <c r="R156" s="53" t="s">
        <v>688</v>
      </c>
      <c r="S156" s="53" t="s">
        <v>51</v>
      </c>
      <c r="T156" s="51" t="s">
        <v>52</v>
      </c>
      <c r="U156" s="51" t="s">
        <v>175</v>
      </c>
      <c r="V156" s="45" t="s">
        <v>175</v>
      </c>
      <c r="W156" s="88">
        <v>0.8</v>
      </c>
      <c r="X156" s="31"/>
      <c r="Y156" s="31"/>
      <c r="Z156" s="31"/>
    </row>
    <row r="157" spans="2:26" ht="220.8" x14ac:dyDescent="0.3">
      <c r="B157" s="85" t="s">
        <v>576</v>
      </c>
      <c r="C157" s="51" t="s">
        <v>40</v>
      </c>
      <c r="D157" s="51" t="s">
        <v>41</v>
      </c>
      <c r="E157" s="51" t="s">
        <v>157</v>
      </c>
      <c r="F157" s="51" t="s">
        <v>575</v>
      </c>
      <c r="G157" s="51" t="s">
        <v>55</v>
      </c>
      <c r="H157" s="51" t="s">
        <v>530</v>
      </c>
      <c r="I157" s="45" t="s">
        <v>172</v>
      </c>
      <c r="J157" s="45" t="s">
        <v>581</v>
      </c>
      <c r="K157" s="52" t="s">
        <v>587</v>
      </c>
      <c r="L157" s="45" t="s">
        <v>187</v>
      </c>
      <c r="M157" s="53" t="s">
        <v>595</v>
      </c>
      <c r="N157" s="48" t="s">
        <v>596</v>
      </c>
      <c r="O157" s="53" t="s">
        <v>65</v>
      </c>
      <c r="P157" s="53">
        <v>0</v>
      </c>
      <c r="Q157" s="53">
        <v>2022</v>
      </c>
      <c r="R157" s="53" t="s">
        <v>688</v>
      </c>
      <c r="S157" s="53" t="s">
        <v>51</v>
      </c>
      <c r="T157" s="51" t="s">
        <v>52</v>
      </c>
      <c r="U157" s="51" t="s">
        <v>175</v>
      </c>
      <c r="V157" s="45" t="s">
        <v>175</v>
      </c>
      <c r="W157" s="88">
        <v>0.75</v>
      </c>
      <c r="X157" s="31"/>
      <c r="Y157" s="31"/>
      <c r="Z157" s="31"/>
    </row>
    <row r="158" spans="2:26" ht="276" x14ac:dyDescent="0.3">
      <c r="B158" s="85" t="s">
        <v>576</v>
      </c>
      <c r="C158" s="51" t="s">
        <v>40</v>
      </c>
      <c r="D158" s="51" t="s">
        <v>78</v>
      </c>
      <c r="E158" s="51" t="s">
        <v>157</v>
      </c>
      <c r="F158" s="51" t="s">
        <v>575</v>
      </c>
      <c r="G158" s="51" t="s">
        <v>55</v>
      </c>
      <c r="H158" s="51" t="s">
        <v>530</v>
      </c>
      <c r="I158" s="45" t="s">
        <v>172</v>
      </c>
      <c r="J158" s="45" t="s">
        <v>581</v>
      </c>
      <c r="K158" s="52" t="s">
        <v>587</v>
      </c>
      <c r="L158" s="45" t="s">
        <v>188</v>
      </c>
      <c r="M158" s="53" t="s">
        <v>58</v>
      </c>
      <c r="N158" s="45" t="s">
        <v>597</v>
      </c>
      <c r="O158" s="53" t="s">
        <v>65</v>
      </c>
      <c r="P158" s="56">
        <v>0.13</v>
      </c>
      <c r="Q158" s="53">
        <v>2022</v>
      </c>
      <c r="R158" s="53" t="s">
        <v>688</v>
      </c>
      <c r="S158" s="53" t="s">
        <v>51</v>
      </c>
      <c r="T158" s="51" t="s">
        <v>52</v>
      </c>
      <c r="U158" s="51" t="s">
        <v>175</v>
      </c>
      <c r="V158" s="45" t="s">
        <v>175</v>
      </c>
      <c r="W158" s="88">
        <v>0.8</v>
      </c>
      <c r="X158" s="31"/>
      <c r="Y158" s="31"/>
      <c r="Z158" s="31"/>
    </row>
    <row r="159" spans="2:26" ht="400.2" x14ac:dyDescent="0.3">
      <c r="B159" s="85" t="s">
        <v>576</v>
      </c>
      <c r="C159" s="51" t="s">
        <v>40</v>
      </c>
      <c r="D159" s="51" t="s">
        <v>78</v>
      </c>
      <c r="E159" s="51" t="s">
        <v>157</v>
      </c>
      <c r="F159" s="51" t="s">
        <v>575</v>
      </c>
      <c r="G159" s="51" t="s">
        <v>55</v>
      </c>
      <c r="H159" s="51" t="s">
        <v>530</v>
      </c>
      <c r="I159" s="45" t="s">
        <v>172</v>
      </c>
      <c r="J159" s="45" t="s">
        <v>581</v>
      </c>
      <c r="K159" s="52" t="s">
        <v>587</v>
      </c>
      <c r="L159" s="45" t="s">
        <v>189</v>
      </c>
      <c r="M159" s="53" t="s">
        <v>58</v>
      </c>
      <c r="N159" s="38" t="s">
        <v>598</v>
      </c>
      <c r="O159" s="53" t="s">
        <v>65</v>
      </c>
      <c r="P159" s="53">
        <v>0</v>
      </c>
      <c r="Q159" s="53">
        <v>2023</v>
      </c>
      <c r="R159" s="53" t="s">
        <v>688</v>
      </c>
      <c r="S159" s="53" t="s">
        <v>51</v>
      </c>
      <c r="T159" s="51" t="s">
        <v>52</v>
      </c>
      <c r="U159" s="51" t="s">
        <v>175</v>
      </c>
      <c r="V159" s="45" t="s">
        <v>175</v>
      </c>
      <c r="W159" s="87">
        <v>0.5</v>
      </c>
      <c r="X159" s="31"/>
      <c r="Y159" s="31"/>
      <c r="Z159" s="31"/>
    </row>
    <row r="160" spans="2:26" ht="262.2" x14ac:dyDescent="0.3">
      <c r="B160" s="85" t="s">
        <v>576</v>
      </c>
      <c r="C160" s="51" t="s">
        <v>40</v>
      </c>
      <c r="D160" s="51" t="s">
        <v>78</v>
      </c>
      <c r="E160" s="51" t="s">
        <v>157</v>
      </c>
      <c r="F160" s="51" t="s">
        <v>575</v>
      </c>
      <c r="G160" s="51" t="s">
        <v>168</v>
      </c>
      <c r="H160" s="51" t="s">
        <v>530</v>
      </c>
      <c r="I160" s="45" t="s">
        <v>172</v>
      </c>
      <c r="J160" s="45" t="s">
        <v>581</v>
      </c>
      <c r="K160" s="52" t="s">
        <v>587</v>
      </c>
      <c r="L160" s="45" t="s">
        <v>199</v>
      </c>
      <c r="M160" s="53" t="s">
        <v>48</v>
      </c>
      <c r="N160" s="48" t="s">
        <v>599</v>
      </c>
      <c r="O160" s="53" t="s">
        <v>65</v>
      </c>
      <c r="P160" s="56">
        <v>0</v>
      </c>
      <c r="Q160" s="53">
        <v>2022</v>
      </c>
      <c r="R160" s="53" t="s">
        <v>688</v>
      </c>
      <c r="S160" s="53" t="s">
        <v>51</v>
      </c>
      <c r="T160" s="51" t="s">
        <v>52</v>
      </c>
      <c r="U160" s="51" t="s">
        <v>175</v>
      </c>
      <c r="V160" s="45" t="s">
        <v>192</v>
      </c>
      <c r="W160" s="88">
        <v>0.6</v>
      </c>
      <c r="X160" s="31"/>
      <c r="Y160" s="31"/>
      <c r="Z160" s="31"/>
    </row>
    <row r="161" spans="2:26" ht="207" x14ac:dyDescent="0.3">
      <c r="B161" s="85" t="s">
        <v>576</v>
      </c>
      <c r="C161" s="51" t="s">
        <v>40</v>
      </c>
      <c r="D161" s="51" t="s">
        <v>78</v>
      </c>
      <c r="E161" s="51" t="s">
        <v>157</v>
      </c>
      <c r="F161" s="51" t="s">
        <v>575</v>
      </c>
      <c r="G161" s="51" t="s">
        <v>168</v>
      </c>
      <c r="H161" s="51" t="s">
        <v>530</v>
      </c>
      <c r="I161" s="45" t="s">
        <v>172</v>
      </c>
      <c r="J161" s="45" t="s">
        <v>581</v>
      </c>
      <c r="K161" s="52" t="s">
        <v>587</v>
      </c>
      <c r="L161" s="45" t="s">
        <v>200</v>
      </c>
      <c r="M161" s="53" t="s">
        <v>58</v>
      </c>
      <c r="N161" s="48" t="s">
        <v>600</v>
      </c>
      <c r="O161" s="53" t="s">
        <v>65</v>
      </c>
      <c r="P161" s="56">
        <v>0</v>
      </c>
      <c r="Q161" s="53">
        <v>2022</v>
      </c>
      <c r="R161" s="53" t="s">
        <v>688</v>
      </c>
      <c r="S161" s="53" t="s">
        <v>51</v>
      </c>
      <c r="T161" s="51" t="s">
        <v>52</v>
      </c>
      <c r="U161" s="51" t="s">
        <v>175</v>
      </c>
      <c r="V161" s="45" t="s">
        <v>192</v>
      </c>
      <c r="W161" s="88">
        <v>0.5</v>
      </c>
      <c r="X161" s="31"/>
      <c r="Y161" s="31"/>
      <c r="Z161" s="31"/>
    </row>
    <row r="162" spans="2:26" ht="345" x14ac:dyDescent="0.3">
      <c r="B162" s="85" t="s">
        <v>39</v>
      </c>
      <c r="C162" s="51" t="s">
        <v>40</v>
      </c>
      <c r="D162" s="51" t="s">
        <v>78</v>
      </c>
      <c r="E162" s="51" t="s">
        <v>157</v>
      </c>
      <c r="F162" s="51" t="s">
        <v>575</v>
      </c>
      <c r="G162" s="51" t="s">
        <v>55</v>
      </c>
      <c r="H162" s="51" t="s">
        <v>530</v>
      </c>
      <c r="I162" s="45" t="s">
        <v>172</v>
      </c>
      <c r="J162" s="45" t="s">
        <v>581</v>
      </c>
      <c r="K162" s="52" t="s">
        <v>587</v>
      </c>
      <c r="L162" s="45" t="s">
        <v>224</v>
      </c>
      <c r="M162" s="53" t="s">
        <v>48</v>
      </c>
      <c r="N162" s="48" t="s">
        <v>601</v>
      </c>
      <c r="O162" s="53" t="s">
        <v>65</v>
      </c>
      <c r="P162" s="56">
        <v>0</v>
      </c>
      <c r="Q162" s="53">
        <v>2022</v>
      </c>
      <c r="R162" s="53" t="s">
        <v>688</v>
      </c>
      <c r="S162" s="53" t="s">
        <v>51</v>
      </c>
      <c r="T162" s="51" t="s">
        <v>52</v>
      </c>
      <c r="U162" s="51" t="s">
        <v>175</v>
      </c>
      <c r="V162" s="45" t="s">
        <v>213</v>
      </c>
      <c r="W162" s="88">
        <v>1</v>
      </c>
      <c r="X162" s="31"/>
      <c r="Y162" s="31"/>
      <c r="Z162" s="31"/>
    </row>
    <row r="163" spans="2:26" ht="303.60000000000002" x14ac:dyDescent="0.3">
      <c r="B163" s="85" t="s">
        <v>576</v>
      </c>
      <c r="C163" s="51" t="s">
        <v>253</v>
      </c>
      <c r="D163" s="51" t="s">
        <v>73</v>
      </c>
      <c r="E163" s="51" t="s">
        <v>157</v>
      </c>
      <c r="F163" s="51" t="s">
        <v>575</v>
      </c>
      <c r="G163" s="51" t="s">
        <v>55</v>
      </c>
      <c r="H163" s="51" t="s">
        <v>56</v>
      </c>
      <c r="I163" s="45" t="s">
        <v>172</v>
      </c>
      <c r="J163" s="45" t="s">
        <v>581</v>
      </c>
      <c r="K163" s="52" t="s">
        <v>587</v>
      </c>
      <c r="L163" s="45" t="s">
        <v>225</v>
      </c>
      <c r="M163" s="53" t="s">
        <v>48</v>
      </c>
      <c r="N163" s="38" t="s">
        <v>602</v>
      </c>
      <c r="O163" s="53" t="s">
        <v>65</v>
      </c>
      <c r="P163" s="53">
        <v>0</v>
      </c>
      <c r="Q163" s="53">
        <v>2023</v>
      </c>
      <c r="R163" s="53" t="s">
        <v>688</v>
      </c>
      <c r="S163" s="53" t="s">
        <v>51</v>
      </c>
      <c r="T163" s="51" t="s">
        <v>52</v>
      </c>
      <c r="U163" s="51" t="s">
        <v>175</v>
      </c>
      <c r="V163" s="45" t="s">
        <v>213</v>
      </c>
      <c r="W163" s="87">
        <v>0.7</v>
      </c>
      <c r="X163" s="31"/>
      <c r="Y163" s="31"/>
      <c r="Z163" s="31"/>
    </row>
    <row r="164" spans="2:26" ht="41.4" x14ac:dyDescent="0.3">
      <c r="B164" s="85" t="s">
        <v>576</v>
      </c>
      <c r="C164" s="51" t="s">
        <v>40</v>
      </c>
      <c r="D164" s="51" t="s">
        <v>73</v>
      </c>
      <c r="E164" s="51" t="s">
        <v>157</v>
      </c>
      <c r="F164" s="51" t="s">
        <v>575</v>
      </c>
      <c r="G164" s="51" t="s">
        <v>55</v>
      </c>
      <c r="H164" s="51" t="s">
        <v>530</v>
      </c>
      <c r="I164" s="45" t="s">
        <v>172</v>
      </c>
      <c r="J164" s="45" t="s">
        <v>581</v>
      </c>
      <c r="K164" s="52" t="s">
        <v>587</v>
      </c>
      <c r="L164" s="45" t="s">
        <v>245</v>
      </c>
      <c r="M164" s="51" t="s">
        <v>48</v>
      </c>
      <c r="N164" s="51" t="s">
        <v>603</v>
      </c>
      <c r="O164" s="51" t="s">
        <v>50</v>
      </c>
      <c r="P164" s="51">
        <v>0</v>
      </c>
      <c r="Q164" s="51">
        <v>2018</v>
      </c>
      <c r="R164" s="53" t="s">
        <v>688</v>
      </c>
      <c r="S164" s="51" t="s">
        <v>51</v>
      </c>
      <c r="T164" s="51" t="s">
        <v>52</v>
      </c>
      <c r="U164" s="51" t="s">
        <v>175</v>
      </c>
      <c r="V164" s="45" t="s">
        <v>246</v>
      </c>
      <c r="W164" s="89">
        <v>7</v>
      </c>
    </row>
    <row r="165" spans="2:26" ht="124.2" x14ac:dyDescent="0.3">
      <c r="B165" s="85" t="s">
        <v>72</v>
      </c>
      <c r="C165" s="51" t="s">
        <v>40</v>
      </c>
      <c r="D165" s="51" t="s">
        <v>41</v>
      </c>
      <c r="E165" s="51" t="s">
        <v>157</v>
      </c>
      <c r="F165" s="51" t="s">
        <v>575</v>
      </c>
      <c r="G165" s="51" t="s">
        <v>55</v>
      </c>
      <c r="H165" s="51" t="s">
        <v>530</v>
      </c>
      <c r="I165" s="45" t="s">
        <v>172</v>
      </c>
      <c r="J165" s="45" t="s">
        <v>581</v>
      </c>
      <c r="K165" s="52" t="s">
        <v>587</v>
      </c>
      <c r="L165" s="45" t="s">
        <v>257</v>
      </c>
      <c r="M165" s="51" t="s">
        <v>58</v>
      </c>
      <c r="N165" s="51" t="s">
        <v>605</v>
      </c>
      <c r="O165" s="51" t="s">
        <v>50</v>
      </c>
      <c r="P165" s="51">
        <v>0</v>
      </c>
      <c r="Q165" s="51">
        <v>2015</v>
      </c>
      <c r="R165" s="53" t="s">
        <v>688</v>
      </c>
      <c r="S165" s="51" t="s">
        <v>678</v>
      </c>
      <c r="T165" s="51" t="s">
        <v>52</v>
      </c>
      <c r="U165" s="51" t="s">
        <v>256</v>
      </c>
      <c r="V165" s="45" t="s">
        <v>256</v>
      </c>
      <c r="W165" s="89">
        <v>1</v>
      </c>
    </row>
    <row r="166" spans="2:26" ht="179.4" x14ac:dyDescent="0.3">
      <c r="B166" s="85" t="s">
        <v>576</v>
      </c>
      <c r="C166" s="51" t="s">
        <v>40</v>
      </c>
      <c r="D166" s="51" t="s">
        <v>41</v>
      </c>
      <c r="E166" s="51" t="s">
        <v>157</v>
      </c>
      <c r="F166" s="51" t="s">
        <v>575</v>
      </c>
      <c r="G166" s="51" t="s">
        <v>55</v>
      </c>
      <c r="H166" s="51" t="s">
        <v>530</v>
      </c>
      <c r="I166" s="45" t="s">
        <v>172</v>
      </c>
      <c r="J166" s="45" t="s">
        <v>581</v>
      </c>
      <c r="K166" s="52" t="s">
        <v>587</v>
      </c>
      <c r="L166" s="45" t="s">
        <v>710</v>
      </c>
      <c r="M166" s="51" t="s">
        <v>595</v>
      </c>
      <c r="N166" s="51" t="s">
        <v>606</v>
      </c>
      <c r="O166" s="53" t="s">
        <v>65</v>
      </c>
      <c r="P166" s="63">
        <v>0</v>
      </c>
      <c r="Q166" s="51">
        <v>2019</v>
      </c>
      <c r="R166" s="65"/>
      <c r="S166" s="53" t="s">
        <v>60</v>
      </c>
      <c r="T166" s="51" t="s">
        <v>52</v>
      </c>
      <c r="U166" s="51" t="s">
        <v>256</v>
      </c>
      <c r="V166" s="62" t="s">
        <v>309</v>
      </c>
      <c r="W166" s="93">
        <v>2</v>
      </c>
    </row>
    <row r="167" spans="2:26" ht="55.2" x14ac:dyDescent="0.3">
      <c r="B167" s="85" t="s">
        <v>39</v>
      </c>
      <c r="C167" s="51" t="s">
        <v>40</v>
      </c>
      <c r="D167" s="51" t="s">
        <v>78</v>
      </c>
      <c r="E167" s="51" t="s">
        <v>157</v>
      </c>
      <c r="F167" s="51" t="s">
        <v>575</v>
      </c>
      <c r="G167" s="51" t="s">
        <v>55</v>
      </c>
      <c r="H167" s="51" t="s">
        <v>530</v>
      </c>
      <c r="I167" s="45" t="s">
        <v>172</v>
      </c>
      <c r="J167" s="45" t="s">
        <v>581</v>
      </c>
      <c r="K167" s="52" t="s">
        <v>587</v>
      </c>
      <c r="L167" s="45" t="s">
        <v>274</v>
      </c>
      <c r="M167" s="51" t="s">
        <v>58</v>
      </c>
      <c r="N167" s="51" t="s">
        <v>607</v>
      </c>
      <c r="O167" s="51" t="s">
        <v>50</v>
      </c>
      <c r="P167" s="51" t="s">
        <v>688</v>
      </c>
      <c r="Q167" s="51" t="s">
        <v>688</v>
      </c>
      <c r="R167" s="53" t="s">
        <v>688</v>
      </c>
      <c r="S167" s="51" t="s">
        <v>678</v>
      </c>
      <c r="T167" s="51" t="s">
        <v>52</v>
      </c>
      <c r="U167" s="51" t="s">
        <v>256</v>
      </c>
      <c r="V167" s="45" t="s">
        <v>258</v>
      </c>
      <c r="W167" s="89">
        <v>11</v>
      </c>
    </row>
    <row r="168" spans="2:26" ht="262.2" x14ac:dyDescent="0.3">
      <c r="B168" s="85" t="s">
        <v>576</v>
      </c>
      <c r="C168" s="51" t="s">
        <v>40</v>
      </c>
      <c r="D168" s="51" t="s">
        <v>41</v>
      </c>
      <c r="E168" s="51" t="s">
        <v>157</v>
      </c>
      <c r="F168" s="51" t="s">
        <v>575</v>
      </c>
      <c r="G168" s="51" t="s">
        <v>55</v>
      </c>
      <c r="H168" s="51" t="s">
        <v>530</v>
      </c>
      <c r="I168" s="45" t="s">
        <v>172</v>
      </c>
      <c r="J168" s="45" t="s">
        <v>581</v>
      </c>
      <c r="K168" s="52" t="s">
        <v>587</v>
      </c>
      <c r="L168" s="45" t="s">
        <v>275</v>
      </c>
      <c r="M168" s="51" t="s">
        <v>58</v>
      </c>
      <c r="N168" s="51" t="s">
        <v>608</v>
      </c>
      <c r="O168" s="53" t="s">
        <v>65</v>
      </c>
      <c r="P168" s="51">
        <v>0</v>
      </c>
      <c r="Q168" s="51">
        <v>2019</v>
      </c>
      <c r="R168" s="53" t="s">
        <v>688</v>
      </c>
      <c r="S168" s="51" t="s">
        <v>678</v>
      </c>
      <c r="T168" s="51" t="s">
        <v>52</v>
      </c>
      <c r="U168" s="51" t="s">
        <v>256</v>
      </c>
      <c r="V168" s="45" t="s">
        <v>258</v>
      </c>
      <c r="W168" s="89">
        <v>0.85</v>
      </c>
    </row>
    <row r="169" spans="2:26" ht="289.8" x14ac:dyDescent="0.3">
      <c r="B169" s="85" t="s">
        <v>576</v>
      </c>
      <c r="C169" s="51" t="s">
        <v>40</v>
      </c>
      <c r="D169" s="51" t="s">
        <v>41</v>
      </c>
      <c r="E169" s="51" t="s">
        <v>157</v>
      </c>
      <c r="F169" s="51" t="s">
        <v>575</v>
      </c>
      <c r="G169" s="51" t="s">
        <v>55</v>
      </c>
      <c r="H169" s="51" t="s">
        <v>530</v>
      </c>
      <c r="I169" s="45" t="s">
        <v>172</v>
      </c>
      <c r="J169" s="45" t="s">
        <v>581</v>
      </c>
      <c r="K169" s="52" t="s">
        <v>587</v>
      </c>
      <c r="L169" s="45" t="s">
        <v>276</v>
      </c>
      <c r="M169" s="51" t="s">
        <v>58</v>
      </c>
      <c r="N169" s="51" t="s">
        <v>609</v>
      </c>
      <c r="O169" s="53" t="s">
        <v>65</v>
      </c>
      <c r="P169" s="51">
        <v>0</v>
      </c>
      <c r="Q169" s="51">
        <v>2019</v>
      </c>
      <c r="R169" s="53" t="s">
        <v>688</v>
      </c>
      <c r="S169" s="51" t="s">
        <v>678</v>
      </c>
      <c r="T169" s="51" t="s">
        <v>52</v>
      </c>
      <c r="U169" s="51" t="s">
        <v>256</v>
      </c>
      <c r="V169" s="45" t="s">
        <v>258</v>
      </c>
      <c r="W169" s="89">
        <v>0.8</v>
      </c>
    </row>
    <row r="170" spans="2:26" ht="138" x14ac:dyDescent="0.3">
      <c r="B170" s="85" t="s">
        <v>39</v>
      </c>
      <c r="C170" s="51" t="s">
        <v>40</v>
      </c>
      <c r="D170" s="51" t="s">
        <v>41</v>
      </c>
      <c r="E170" s="51" t="s">
        <v>157</v>
      </c>
      <c r="F170" s="51" t="s">
        <v>575</v>
      </c>
      <c r="G170" s="51" t="s">
        <v>168</v>
      </c>
      <c r="H170" s="51" t="s">
        <v>530</v>
      </c>
      <c r="I170" s="45" t="s">
        <v>172</v>
      </c>
      <c r="J170" s="45" t="s">
        <v>581</v>
      </c>
      <c r="K170" s="52" t="s">
        <v>587</v>
      </c>
      <c r="L170" s="45" t="s">
        <v>277</v>
      </c>
      <c r="M170" s="51" t="s">
        <v>58</v>
      </c>
      <c r="N170" s="51" t="s">
        <v>610</v>
      </c>
      <c r="O170" s="53" t="s">
        <v>65</v>
      </c>
      <c r="P170" s="51">
        <v>0</v>
      </c>
      <c r="Q170" s="51">
        <v>2019</v>
      </c>
      <c r="R170" s="53" t="s">
        <v>688</v>
      </c>
      <c r="S170" s="51" t="s">
        <v>678</v>
      </c>
      <c r="T170" s="51" t="s">
        <v>52</v>
      </c>
      <c r="U170" s="51" t="s">
        <v>256</v>
      </c>
      <c r="V170" s="45" t="s">
        <v>258</v>
      </c>
      <c r="W170" s="89">
        <v>0.7</v>
      </c>
    </row>
    <row r="171" spans="2:26" ht="409.6" x14ac:dyDescent="0.3">
      <c r="B171" s="85" t="s">
        <v>576</v>
      </c>
      <c r="C171" s="51" t="s">
        <v>40</v>
      </c>
      <c r="D171" s="51" t="s">
        <v>41</v>
      </c>
      <c r="E171" s="51" t="s">
        <v>157</v>
      </c>
      <c r="F171" s="51" t="s">
        <v>575</v>
      </c>
      <c r="G171" s="51" t="s">
        <v>55</v>
      </c>
      <c r="H171" s="51" t="s">
        <v>530</v>
      </c>
      <c r="I171" s="45" t="s">
        <v>172</v>
      </c>
      <c r="J171" s="45" t="s">
        <v>581</v>
      </c>
      <c r="K171" s="52" t="s">
        <v>587</v>
      </c>
      <c r="L171" s="45" t="s">
        <v>278</v>
      </c>
      <c r="M171" s="51" t="s">
        <v>58</v>
      </c>
      <c r="N171" s="51" t="s">
        <v>611</v>
      </c>
      <c r="O171" s="53" t="s">
        <v>65</v>
      </c>
      <c r="P171" s="51">
        <v>0</v>
      </c>
      <c r="Q171" s="51">
        <v>2020</v>
      </c>
      <c r="R171" s="53" t="s">
        <v>688</v>
      </c>
      <c r="S171" s="51" t="s">
        <v>51</v>
      </c>
      <c r="T171" s="51" t="s">
        <v>52</v>
      </c>
      <c r="U171" s="51" t="s">
        <v>256</v>
      </c>
      <c r="V171" s="45" t="s">
        <v>258</v>
      </c>
      <c r="W171" s="89">
        <v>1</v>
      </c>
    </row>
    <row r="172" spans="2:26" ht="220.8" x14ac:dyDescent="0.3">
      <c r="B172" s="85" t="s">
        <v>39</v>
      </c>
      <c r="C172" s="51" t="s">
        <v>40</v>
      </c>
      <c r="D172" s="51" t="s">
        <v>250</v>
      </c>
      <c r="E172" s="51" t="s">
        <v>157</v>
      </c>
      <c r="F172" s="51" t="s">
        <v>579</v>
      </c>
      <c r="G172" s="51" t="s">
        <v>55</v>
      </c>
      <c r="H172" s="51" t="s">
        <v>530</v>
      </c>
      <c r="I172" s="45" t="s">
        <v>172</v>
      </c>
      <c r="J172" s="45" t="s">
        <v>581</v>
      </c>
      <c r="K172" s="52" t="s">
        <v>587</v>
      </c>
      <c r="L172" s="45" t="s">
        <v>279</v>
      </c>
      <c r="M172" s="51" t="s">
        <v>58</v>
      </c>
      <c r="N172" s="51" t="s">
        <v>612</v>
      </c>
      <c r="O172" s="53" t="s">
        <v>65</v>
      </c>
      <c r="P172" s="51">
        <v>0</v>
      </c>
      <c r="Q172" s="51">
        <v>2020</v>
      </c>
      <c r="R172" s="53" t="s">
        <v>688</v>
      </c>
      <c r="S172" s="51" t="s">
        <v>51</v>
      </c>
      <c r="T172" s="51" t="s">
        <v>52</v>
      </c>
      <c r="U172" s="51" t="s">
        <v>256</v>
      </c>
      <c r="V172" s="45" t="s">
        <v>258</v>
      </c>
      <c r="W172" s="89">
        <v>1</v>
      </c>
    </row>
    <row r="173" spans="2:26" ht="179.4" x14ac:dyDescent="0.3">
      <c r="B173" s="85" t="s">
        <v>576</v>
      </c>
      <c r="C173" s="51" t="s">
        <v>40</v>
      </c>
      <c r="D173" s="51" t="s">
        <v>41</v>
      </c>
      <c r="E173" s="51" t="s">
        <v>157</v>
      </c>
      <c r="F173" s="51" t="s">
        <v>575</v>
      </c>
      <c r="G173" s="51" t="s">
        <v>55</v>
      </c>
      <c r="H173" s="51" t="s">
        <v>530</v>
      </c>
      <c r="I173" s="45" t="s">
        <v>172</v>
      </c>
      <c r="J173" s="45" t="s">
        <v>581</v>
      </c>
      <c r="K173" s="52" t="s">
        <v>587</v>
      </c>
      <c r="L173" s="45" t="s">
        <v>280</v>
      </c>
      <c r="M173" s="51" t="s">
        <v>48</v>
      </c>
      <c r="N173" s="51" t="s">
        <v>613</v>
      </c>
      <c r="O173" s="53" t="s">
        <v>65</v>
      </c>
      <c r="P173" s="51">
        <v>0</v>
      </c>
      <c r="Q173" s="51">
        <v>2020</v>
      </c>
      <c r="R173" s="53" t="s">
        <v>688</v>
      </c>
      <c r="S173" s="51" t="s">
        <v>51</v>
      </c>
      <c r="T173" s="51" t="s">
        <v>52</v>
      </c>
      <c r="U173" s="51" t="s">
        <v>256</v>
      </c>
      <c r="V173" s="45" t="s">
        <v>258</v>
      </c>
      <c r="W173" s="89">
        <v>1</v>
      </c>
    </row>
    <row r="174" spans="2:26" ht="69" x14ac:dyDescent="0.3">
      <c r="B174" s="85" t="s">
        <v>576</v>
      </c>
      <c r="C174" s="51" t="s">
        <v>40</v>
      </c>
      <c r="D174" s="51" t="s">
        <v>41</v>
      </c>
      <c r="E174" s="51" t="s">
        <v>157</v>
      </c>
      <c r="F174" s="51" t="s">
        <v>575</v>
      </c>
      <c r="G174" s="51" t="s">
        <v>55</v>
      </c>
      <c r="H174" s="51" t="s">
        <v>530</v>
      </c>
      <c r="I174" s="45" t="s">
        <v>172</v>
      </c>
      <c r="J174" s="45" t="s">
        <v>581</v>
      </c>
      <c r="K174" s="52" t="s">
        <v>587</v>
      </c>
      <c r="L174" s="45" t="s">
        <v>281</v>
      </c>
      <c r="M174" s="51" t="s">
        <v>58</v>
      </c>
      <c r="N174" s="51" t="s">
        <v>614</v>
      </c>
      <c r="O174" s="51" t="s">
        <v>50</v>
      </c>
      <c r="P174" s="51">
        <v>440</v>
      </c>
      <c r="Q174" s="51">
        <v>2020</v>
      </c>
      <c r="R174" s="53" t="s">
        <v>688</v>
      </c>
      <c r="S174" s="51" t="s">
        <v>51</v>
      </c>
      <c r="T174" s="51" t="s">
        <v>52</v>
      </c>
      <c r="U174" s="51" t="s">
        <v>256</v>
      </c>
      <c r="V174" s="45" t="s">
        <v>258</v>
      </c>
      <c r="W174" s="89">
        <v>6532</v>
      </c>
    </row>
    <row r="175" spans="2:26" ht="41.4" x14ac:dyDescent="0.3">
      <c r="B175" s="85" t="s">
        <v>576</v>
      </c>
      <c r="C175" s="51" t="s">
        <v>40</v>
      </c>
      <c r="D175" s="51" t="s">
        <v>41</v>
      </c>
      <c r="E175" s="51" t="s">
        <v>157</v>
      </c>
      <c r="F175" s="51" t="s">
        <v>575</v>
      </c>
      <c r="G175" s="51" t="s">
        <v>55</v>
      </c>
      <c r="H175" s="51" t="s">
        <v>530</v>
      </c>
      <c r="I175" s="45" t="s">
        <v>172</v>
      </c>
      <c r="J175" s="45" t="s">
        <v>581</v>
      </c>
      <c r="K175" s="52" t="s">
        <v>587</v>
      </c>
      <c r="L175" s="45" t="s">
        <v>282</v>
      </c>
      <c r="M175" s="51" t="s">
        <v>58</v>
      </c>
      <c r="N175" s="51" t="s">
        <v>615</v>
      </c>
      <c r="O175" s="51" t="s">
        <v>50</v>
      </c>
      <c r="P175" s="51">
        <v>2449</v>
      </c>
      <c r="Q175" s="51">
        <v>2020</v>
      </c>
      <c r="R175" s="53" t="s">
        <v>688</v>
      </c>
      <c r="S175" s="51" t="s">
        <v>51</v>
      </c>
      <c r="T175" s="51" t="s">
        <v>52</v>
      </c>
      <c r="U175" s="51" t="s">
        <v>256</v>
      </c>
      <c r="V175" s="45" t="s">
        <v>258</v>
      </c>
      <c r="W175" s="89">
        <v>14449</v>
      </c>
    </row>
    <row r="176" spans="2:26" ht="55.2" x14ac:dyDescent="0.3">
      <c r="B176" s="85" t="s">
        <v>576</v>
      </c>
      <c r="C176" s="51" t="s">
        <v>40</v>
      </c>
      <c r="D176" s="51" t="s">
        <v>41</v>
      </c>
      <c r="E176" s="51" t="s">
        <v>157</v>
      </c>
      <c r="F176" s="51" t="s">
        <v>575</v>
      </c>
      <c r="G176" s="51" t="s">
        <v>55</v>
      </c>
      <c r="H176" s="51" t="s">
        <v>530</v>
      </c>
      <c r="I176" s="45" t="s">
        <v>172</v>
      </c>
      <c r="J176" s="45" t="s">
        <v>581</v>
      </c>
      <c r="K176" s="52" t="s">
        <v>587</v>
      </c>
      <c r="L176" s="45" t="s">
        <v>283</v>
      </c>
      <c r="M176" s="77" t="s">
        <v>58</v>
      </c>
      <c r="N176" s="78" t="s">
        <v>728</v>
      </c>
      <c r="O176" s="51" t="s">
        <v>50</v>
      </c>
      <c r="P176" s="51">
        <v>42</v>
      </c>
      <c r="Q176" s="51">
        <v>2020</v>
      </c>
      <c r="R176" s="53" t="s">
        <v>688</v>
      </c>
      <c r="S176" s="53" t="s">
        <v>60</v>
      </c>
      <c r="T176" s="51" t="s">
        <v>52</v>
      </c>
      <c r="U176" s="51" t="s">
        <v>256</v>
      </c>
      <c r="V176" s="45" t="s">
        <v>258</v>
      </c>
      <c r="W176" s="97">
        <v>42</v>
      </c>
    </row>
    <row r="177" spans="2:26" ht="69" x14ac:dyDescent="0.3">
      <c r="B177" s="85" t="s">
        <v>39</v>
      </c>
      <c r="C177" s="51" t="s">
        <v>40</v>
      </c>
      <c r="D177" s="51" t="s">
        <v>535</v>
      </c>
      <c r="E177" s="51" t="s">
        <v>157</v>
      </c>
      <c r="F177" s="51" t="s">
        <v>575</v>
      </c>
      <c r="G177" s="51" t="s">
        <v>168</v>
      </c>
      <c r="H177" s="51" t="s">
        <v>541</v>
      </c>
      <c r="I177" s="45" t="s">
        <v>172</v>
      </c>
      <c r="J177" s="45" t="s">
        <v>581</v>
      </c>
      <c r="K177" s="52" t="s">
        <v>587</v>
      </c>
      <c r="L177" s="45" t="s">
        <v>284</v>
      </c>
      <c r="M177" s="51" t="s">
        <v>48</v>
      </c>
      <c r="N177" s="51" t="s">
        <v>616</v>
      </c>
      <c r="O177" s="53" t="s">
        <v>65</v>
      </c>
      <c r="P177" s="51">
        <v>0</v>
      </c>
      <c r="Q177" s="51">
        <v>2021</v>
      </c>
      <c r="R177" s="53" t="s">
        <v>688</v>
      </c>
      <c r="S177" s="51" t="s">
        <v>51</v>
      </c>
      <c r="T177" s="51" t="s">
        <v>52</v>
      </c>
      <c r="U177" s="51" t="s">
        <v>256</v>
      </c>
      <c r="V177" s="45" t="s">
        <v>258</v>
      </c>
      <c r="W177" s="89">
        <v>1</v>
      </c>
    </row>
    <row r="178" spans="2:26" ht="69" x14ac:dyDescent="0.3">
      <c r="B178" s="85" t="s">
        <v>538</v>
      </c>
      <c r="C178" s="51" t="s">
        <v>40</v>
      </c>
      <c r="D178" s="51" t="s">
        <v>41</v>
      </c>
      <c r="E178" s="51" t="s">
        <v>157</v>
      </c>
      <c r="F178" s="51" t="s">
        <v>575</v>
      </c>
      <c r="G178" s="51" t="s">
        <v>55</v>
      </c>
      <c r="H178" s="51" t="s">
        <v>530</v>
      </c>
      <c r="I178" s="45" t="s">
        <v>172</v>
      </c>
      <c r="J178" s="45" t="s">
        <v>581</v>
      </c>
      <c r="K178" s="52" t="s">
        <v>587</v>
      </c>
      <c r="L178" s="45" t="s">
        <v>285</v>
      </c>
      <c r="M178" s="51" t="s">
        <v>58</v>
      </c>
      <c r="N178" s="51" t="s">
        <v>617</v>
      </c>
      <c r="O178" s="51" t="s">
        <v>50</v>
      </c>
      <c r="P178" s="51">
        <v>0</v>
      </c>
      <c r="Q178" s="51">
        <v>2023</v>
      </c>
      <c r="R178" s="53" t="s">
        <v>688</v>
      </c>
      <c r="S178" s="51" t="s">
        <v>51</v>
      </c>
      <c r="T178" s="51" t="s">
        <v>52</v>
      </c>
      <c r="U178" s="51" t="s">
        <v>256</v>
      </c>
      <c r="V178" s="45" t="s">
        <v>258</v>
      </c>
      <c r="W178" s="89">
        <v>1800</v>
      </c>
    </row>
    <row r="179" spans="2:26" ht="289.8" x14ac:dyDescent="0.3">
      <c r="B179" s="85" t="s">
        <v>576</v>
      </c>
      <c r="C179" s="51" t="s">
        <v>40</v>
      </c>
      <c r="D179" s="51" t="s">
        <v>78</v>
      </c>
      <c r="E179" s="51" t="s">
        <v>157</v>
      </c>
      <c r="F179" s="51" t="s">
        <v>575</v>
      </c>
      <c r="G179" s="51" t="s">
        <v>55</v>
      </c>
      <c r="H179" s="51" t="s">
        <v>530</v>
      </c>
      <c r="I179" s="45" t="s">
        <v>172</v>
      </c>
      <c r="J179" s="45" t="s">
        <v>581</v>
      </c>
      <c r="K179" s="52" t="s">
        <v>587</v>
      </c>
      <c r="L179" s="45" t="s">
        <v>286</v>
      </c>
      <c r="M179" s="51" t="s">
        <v>58</v>
      </c>
      <c r="N179" s="51" t="s">
        <v>618</v>
      </c>
      <c r="O179" s="53" t="s">
        <v>65</v>
      </c>
      <c r="P179" s="51">
        <v>0</v>
      </c>
      <c r="Q179" s="51">
        <v>2022</v>
      </c>
      <c r="R179" s="53" t="s">
        <v>688</v>
      </c>
      <c r="S179" s="53" t="s">
        <v>51</v>
      </c>
      <c r="T179" s="51" t="s">
        <v>52</v>
      </c>
      <c r="U179" s="51" t="s">
        <v>256</v>
      </c>
      <c r="V179" s="45" t="s">
        <v>258</v>
      </c>
      <c r="W179" s="89">
        <v>0.7</v>
      </c>
    </row>
    <row r="180" spans="2:26" ht="234.6" x14ac:dyDescent="0.3">
      <c r="B180" s="85" t="s">
        <v>576</v>
      </c>
      <c r="C180" s="51" t="s">
        <v>40</v>
      </c>
      <c r="D180" s="51" t="s">
        <v>41</v>
      </c>
      <c r="E180" s="51" t="s">
        <v>157</v>
      </c>
      <c r="F180" s="51" t="s">
        <v>575</v>
      </c>
      <c r="G180" s="51" t="s">
        <v>55</v>
      </c>
      <c r="H180" s="51" t="s">
        <v>530</v>
      </c>
      <c r="I180" s="45" t="s">
        <v>172</v>
      </c>
      <c r="J180" s="45" t="s">
        <v>581</v>
      </c>
      <c r="K180" s="52" t="s">
        <v>587</v>
      </c>
      <c r="L180" s="45" t="s">
        <v>287</v>
      </c>
      <c r="M180" s="51" t="s">
        <v>48</v>
      </c>
      <c r="N180" s="51" t="s">
        <v>619</v>
      </c>
      <c r="O180" s="53" t="s">
        <v>65</v>
      </c>
      <c r="P180" s="51">
        <v>0</v>
      </c>
      <c r="Q180" s="51">
        <v>2021</v>
      </c>
      <c r="R180" s="53" t="s">
        <v>688</v>
      </c>
      <c r="S180" s="51" t="s">
        <v>51</v>
      </c>
      <c r="T180" s="51" t="s">
        <v>52</v>
      </c>
      <c r="U180" s="51" t="s">
        <v>256</v>
      </c>
      <c r="V180" s="45" t="s">
        <v>258</v>
      </c>
      <c r="W180" s="89">
        <v>1</v>
      </c>
    </row>
    <row r="181" spans="2:26" ht="151.80000000000001" x14ac:dyDescent="0.3">
      <c r="B181" s="85" t="s">
        <v>247</v>
      </c>
      <c r="C181" s="51" t="s">
        <v>40</v>
      </c>
      <c r="D181" s="51" t="s">
        <v>73</v>
      </c>
      <c r="E181" s="51" t="s">
        <v>157</v>
      </c>
      <c r="F181" s="51" t="s">
        <v>575</v>
      </c>
      <c r="G181" s="51" t="s">
        <v>55</v>
      </c>
      <c r="H181" s="51" t="s">
        <v>530</v>
      </c>
      <c r="I181" s="45" t="s">
        <v>172</v>
      </c>
      <c r="J181" s="45" t="s">
        <v>581</v>
      </c>
      <c r="K181" s="52" t="s">
        <v>587</v>
      </c>
      <c r="L181" s="45" t="s">
        <v>288</v>
      </c>
      <c r="M181" s="51" t="s">
        <v>58</v>
      </c>
      <c r="N181" s="51" t="s">
        <v>620</v>
      </c>
      <c r="O181" s="53" t="s">
        <v>65</v>
      </c>
      <c r="P181" s="51">
        <v>0</v>
      </c>
      <c r="Q181" s="51">
        <v>2023</v>
      </c>
      <c r="R181" s="53" t="s">
        <v>688</v>
      </c>
      <c r="S181" s="51" t="s">
        <v>51</v>
      </c>
      <c r="T181" s="51" t="s">
        <v>52</v>
      </c>
      <c r="U181" s="51" t="s">
        <v>256</v>
      </c>
      <c r="V181" s="45" t="s">
        <v>258</v>
      </c>
      <c r="W181" s="89">
        <v>0.5</v>
      </c>
    </row>
    <row r="182" spans="2:26" ht="110.4" x14ac:dyDescent="0.3">
      <c r="B182" s="85" t="s">
        <v>576</v>
      </c>
      <c r="C182" s="51" t="s">
        <v>40</v>
      </c>
      <c r="D182" s="51" t="s">
        <v>41</v>
      </c>
      <c r="E182" s="51" t="s">
        <v>157</v>
      </c>
      <c r="F182" s="51" t="s">
        <v>575</v>
      </c>
      <c r="G182" s="51" t="s">
        <v>55</v>
      </c>
      <c r="H182" s="51" t="s">
        <v>530</v>
      </c>
      <c r="I182" s="45" t="s">
        <v>172</v>
      </c>
      <c r="J182" s="45" t="s">
        <v>581</v>
      </c>
      <c r="K182" s="52" t="s">
        <v>587</v>
      </c>
      <c r="L182" s="45" t="s">
        <v>289</v>
      </c>
      <c r="M182" s="51" t="s">
        <v>58</v>
      </c>
      <c r="N182" s="51" t="s">
        <v>621</v>
      </c>
      <c r="O182" s="51" t="s">
        <v>50</v>
      </c>
      <c r="P182" s="51">
        <v>0</v>
      </c>
      <c r="Q182" s="51">
        <v>2023</v>
      </c>
      <c r="R182" s="53" t="s">
        <v>688</v>
      </c>
      <c r="S182" s="51" t="s">
        <v>51</v>
      </c>
      <c r="T182" s="51" t="s">
        <v>52</v>
      </c>
      <c r="U182" s="51" t="s">
        <v>256</v>
      </c>
      <c r="V182" s="45" t="s">
        <v>258</v>
      </c>
      <c r="W182" s="89">
        <v>926</v>
      </c>
    </row>
    <row r="183" spans="2:26" ht="96.6" x14ac:dyDescent="0.3">
      <c r="B183" s="85" t="s">
        <v>576</v>
      </c>
      <c r="C183" s="51" t="s">
        <v>40</v>
      </c>
      <c r="D183" s="51" t="s">
        <v>73</v>
      </c>
      <c r="E183" s="51" t="s">
        <v>157</v>
      </c>
      <c r="F183" s="51" t="s">
        <v>575</v>
      </c>
      <c r="G183" s="51" t="s">
        <v>55</v>
      </c>
      <c r="H183" s="51" t="s">
        <v>530</v>
      </c>
      <c r="I183" s="45" t="s">
        <v>172</v>
      </c>
      <c r="J183" s="45" t="s">
        <v>581</v>
      </c>
      <c r="K183" s="52" t="s">
        <v>587</v>
      </c>
      <c r="L183" s="45" t="s">
        <v>290</v>
      </c>
      <c r="M183" s="51" t="s">
        <v>48</v>
      </c>
      <c r="N183" s="51" t="s">
        <v>622</v>
      </c>
      <c r="O183" s="51" t="s">
        <v>50</v>
      </c>
      <c r="P183" s="51">
        <v>0</v>
      </c>
      <c r="Q183" s="51">
        <v>2023</v>
      </c>
      <c r="R183" s="53" t="s">
        <v>688</v>
      </c>
      <c r="S183" s="51" t="s">
        <v>51</v>
      </c>
      <c r="T183" s="51" t="s">
        <v>52</v>
      </c>
      <c r="U183" s="51" t="s">
        <v>256</v>
      </c>
      <c r="V183" s="45" t="s">
        <v>258</v>
      </c>
      <c r="W183" s="89">
        <v>483</v>
      </c>
    </row>
    <row r="184" spans="2:26" ht="358.8" x14ac:dyDescent="0.3">
      <c r="B184" s="85" t="s">
        <v>576</v>
      </c>
      <c r="C184" s="51" t="s">
        <v>40</v>
      </c>
      <c r="D184" s="51" t="s">
        <v>73</v>
      </c>
      <c r="E184" s="51" t="s">
        <v>157</v>
      </c>
      <c r="F184" s="51" t="s">
        <v>575</v>
      </c>
      <c r="G184" s="51" t="s">
        <v>55</v>
      </c>
      <c r="H184" s="51" t="s">
        <v>530</v>
      </c>
      <c r="I184" s="45" t="s">
        <v>172</v>
      </c>
      <c r="J184" s="45" t="s">
        <v>581</v>
      </c>
      <c r="K184" s="52" t="s">
        <v>587</v>
      </c>
      <c r="L184" s="45" t="s">
        <v>291</v>
      </c>
      <c r="M184" s="51" t="s">
        <v>58</v>
      </c>
      <c r="N184" s="51" t="s">
        <v>623</v>
      </c>
      <c r="O184" s="53" t="s">
        <v>65</v>
      </c>
      <c r="P184" s="51">
        <v>0</v>
      </c>
      <c r="Q184" s="51">
        <v>2023</v>
      </c>
      <c r="R184" s="53" t="s">
        <v>688</v>
      </c>
      <c r="S184" s="51" t="s">
        <v>51</v>
      </c>
      <c r="T184" s="51" t="s">
        <v>52</v>
      </c>
      <c r="U184" s="51" t="s">
        <v>256</v>
      </c>
      <c r="V184" s="45" t="s">
        <v>258</v>
      </c>
      <c r="W184" s="89">
        <v>0.5</v>
      </c>
    </row>
    <row r="185" spans="2:26" ht="276" x14ac:dyDescent="0.3">
      <c r="B185" s="85" t="s">
        <v>39</v>
      </c>
      <c r="C185" s="51" t="s">
        <v>40</v>
      </c>
      <c r="D185" s="51" t="s">
        <v>250</v>
      </c>
      <c r="E185" s="51" t="s">
        <v>157</v>
      </c>
      <c r="F185" s="51" t="s">
        <v>575</v>
      </c>
      <c r="G185" s="51" t="s">
        <v>55</v>
      </c>
      <c r="H185" s="51" t="s">
        <v>530</v>
      </c>
      <c r="I185" s="45" t="s">
        <v>172</v>
      </c>
      <c r="J185" s="45" t="s">
        <v>581</v>
      </c>
      <c r="K185" s="52" t="s">
        <v>587</v>
      </c>
      <c r="L185" s="45" t="s">
        <v>292</v>
      </c>
      <c r="M185" s="51" t="s">
        <v>58</v>
      </c>
      <c r="N185" s="51" t="s">
        <v>624</v>
      </c>
      <c r="O185" s="53" t="s">
        <v>65</v>
      </c>
      <c r="P185" s="51">
        <v>0</v>
      </c>
      <c r="Q185" s="51">
        <v>2023</v>
      </c>
      <c r="R185" s="53" t="s">
        <v>688</v>
      </c>
      <c r="S185" s="51" t="s">
        <v>51</v>
      </c>
      <c r="T185" s="51" t="s">
        <v>52</v>
      </c>
      <c r="U185" s="51" t="s">
        <v>256</v>
      </c>
      <c r="V185" s="45" t="s">
        <v>258</v>
      </c>
      <c r="W185" s="89">
        <v>0.8</v>
      </c>
    </row>
    <row r="186" spans="2:26" ht="69" x14ac:dyDescent="0.3">
      <c r="B186" s="85" t="s">
        <v>576</v>
      </c>
      <c r="C186" s="51" t="s">
        <v>253</v>
      </c>
      <c r="D186" s="51" t="s">
        <v>41</v>
      </c>
      <c r="E186" s="51" t="s">
        <v>157</v>
      </c>
      <c r="F186" s="51" t="s">
        <v>575</v>
      </c>
      <c r="G186" s="51" t="s">
        <v>55</v>
      </c>
      <c r="H186" s="51" t="s">
        <v>56</v>
      </c>
      <c r="I186" s="45" t="s">
        <v>172</v>
      </c>
      <c r="J186" s="45" t="s">
        <v>581</v>
      </c>
      <c r="K186" s="52" t="s">
        <v>587</v>
      </c>
      <c r="L186" s="45" t="s">
        <v>293</v>
      </c>
      <c r="M186" s="51" t="s">
        <v>58</v>
      </c>
      <c r="N186" s="51" t="s">
        <v>625</v>
      </c>
      <c r="O186" s="51" t="s">
        <v>50</v>
      </c>
      <c r="P186" s="51">
        <v>0</v>
      </c>
      <c r="Q186" s="51">
        <v>2023</v>
      </c>
      <c r="R186" s="53" t="s">
        <v>688</v>
      </c>
      <c r="S186" s="51" t="s">
        <v>51</v>
      </c>
      <c r="T186" s="51" t="s">
        <v>52</v>
      </c>
      <c r="U186" s="51" t="s">
        <v>256</v>
      </c>
      <c r="V186" s="45" t="s">
        <v>258</v>
      </c>
      <c r="W186" s="89">
        <v>2540</v>
      </c>
    </row>
    <row r="187" spans="2:26" ht="358.8" x14ac:dyDescent="0.3">
      <c r="B187" s="85" t="s">
        <v>576</v>
      </c>
      <c r="C187" s="51" t="s">
        <v>253</v>
      </c>
      <c r="D187" s="51" t="s">
        <v>535</v>
      </c>
      <c r="E187" s="51" t="s">
        <v>157</v>
      </c>
      <c r="F187" s="51" t="s">
        <v>575</v>
      </c>
      <c r="G187" s="51" t="s">
        <v>168</v>
      </c>
      <c r="H187" s="51" t="s">
        <v>541</v>
      </c>
      <c r="I187" s="45" t="s">
        <v>172</v>
      </c>
      <c r="J187" s="45" t="s">
        <v>581</v>
      </c>
      <c r="K187" s="52" t="s">
        <v>587</v>
      </c>
      <c r="L187" s="45" t="s">
        <v>294</v>
      </c>
      <c r="M187" s="51" t="s">
        <v>58</v>
      </c>
      <c r="N187" s="51" t="s">
        <v>626</v>
      </c>
      <c r="O187" s="53" t="s">
        <v>65</v>
      </c>
      <c r="P187" s="51">
        <v>0</v>
      </c>
      <c r="Q187" s="51">
        <v>2023</v>
      </c>
      <c r="R187" s="53" t="s">
        <v>688</v>
      </c>
      <c r="S187" s="51" t="s">
        <v>51</v>
      </c>
      <c r="T187" s="51" t="s">
        <v>52</v>
      </c>
      <c r="U187" s="51" t="s">
        <v>256</v>
      </c>
      <c r="V187" s="45" t="s">
        <v>258</v>
      </c>
      <c r="W187" s="89">
        <v>0.75</v>
      </c>
    </row>
    <row r="188" spans="2:26" ht="386.4" x14ac:dyDescent="0.3">
      <c r="B188" s="85" t="s">
        <v>576</v>
      </c>
      <c r="C188" s="51" t="s">
        <v>40</v>
      </c>
      <c r="D188" s="51" t="s">
        <v>73</v>
      </c>
      <c r="E188" s="51" t="s">
        <v>157</v>
      </c>
      <c r="F188" s="51" t="s">
        <v>575</v>
      </c>
      <c r="G188" s="51" t="s">
        <v>55</v>
      </c>
      <c r="H188" s="51" t="s">
        <v>530</v>
      </c>
      <c r="I188" s="45" t="s">
        <v>172</v>
      </c>
      <c r="J188" s="45" t="s">
        <v>581</v>
      </c>
      <c r="K188" s="52" t="s">
        <v>587</v>
      </c>
      <c r="L188" s="45" t="s">
        <v>295</v>
      </c>
      <c r="M188" s="51" t="s">
        <v>58</v>
      </c>
      <c r="N188" s="51" t="s">
        <v>627</v>
      </c>
      <c r="O188" s="53" t="s">
        <v>65</v>
      </c>
      <c r="P188" s="51">
        <v>0</v>
      </c>
      <c r="Q188" s="51">
        <v>2023</v>
      </c>
      <c r="R188" s="53" t="s">
        <v>688</v>
      </c>
      <c r="S188" s="51" t="s">
        <v>51</v>
      </c>
      <c r="T188" s="51" t="s">
        <v>52</v>
      </c>
      <c r="U188" s="51" t="s">
        <v>256</v>
      </c>
      <c r="V188" s="45" t="s">
        <v>258</v>
      </c>
      <c r="W188" s="89">
        <v>1</v>
      </c>
      <c r="X188" s="31"/>
      <c r="Y188" s="31"/>
      <c r="Z188" s="31"/>
    </row>
    <row r="189" spans="2:26" ht="55.2" x14ac:dyDescent="0.3">
      <c r="B189" s="85" t="s">
        <v>39</v>
      </c>
      <c r="C189" s="51" t="s">
        <v>40</v>
      </c>
      <c r="D189" s="51" t="s">
        <v>250</v>
      </c>
      <c r="E189" s="51" t="s">
        <v>157</v>
      </c>
      <c r="F189" s="51" t="s">
        <v>575</v>
      </c>
      <c r="G189" s="51" t="s">
        <v>55</v>
      </c>
      <c r="H189" s="51" t="s">
        <v>530</v>
      </c>
      <c r="I189" s="45" t="s">
        <v>172</v>
      </c>
      <c r="J189" s="45" t="s">
        <v>581</v>
      </c>
      <c r="K189" s="52" t="s">
        <v>587</v>
      </c>
      <c r="L189" s="45" t="s">
        <v>296</v>
      </c>
      <c r="M189" s="51" t="s">
        <v>58</v>
      </c>
      <c r="N189" s="51" t="s">
        <v>628</v>
      </c>
      <c r="O189" s="51" t="s">
        <v>50</v>
      </c>
      <c r="P189" s="51">
        <v>0</v>
      </c>
      <c r="Q189" s="51">
        <v>2023</v>
      </c>
      <c r="R189" s="53" t="s">
        <v>688</v>
      </c>
      <c r="S189" s="51" t="s">
        <v>51</v>
      </c>
      <c r="T189" s="51" t="s">
        <v>52</v>
      </c>
      <c r="U189" s="51" t="s">
        <v>256</v>
      </c>
      <c r="V189" s="45" t="s">
        <v>258</v>
      </c>
      <c r="W189" s="89">
        <v>2395</v>
      </c>
    </row>
    <row r="190" spans="2:26" ht="179.4" x14ac:dyDescent="0.3">
      <c r="B190" s="85" t="s">
        <v>72</v>
      </c>
      <c r="C190" s="51" t="s">
        <v>40</v>
      </c>
      <c r="D190" s="51" t="s">
        <v>41</v>
      </c>
      <c r="E190" s="51" t="s">
        <v>157</v>
      </c>
      <c r="F190" s="51" t="s">
        <v>575</v>
      </c>
      <c r="G190" s="51" t="s">
        <v>55</v>
      </c>
      <c r="H190" s="51" t="s">
        <v>530</v>
      </c>
      <c r="I190" s="45" t="s">
        <v>172</v>
      </c>
      <c r="J190" s="45" t="s">
        <v>581</v>
      </c>
      <c r="K190" s="52" t="s">
        <v>587</v>
      </c>
      <c r="L190" s="45" t="s">
        <v>297</v>
      </c>
      <c r="M190" s="51" t="s">
        <v>48</v>
      </c>
      <c r="N190" s="51" t="s">
        <v>629</v>
      </c>
      <c r="O190" s="53" t="s">
        <v>65</v>
      </c>
      <c r="P190" s="51">
        <v>0</v>
      </c>
      <c r="Q190" s="51">
        <v>0</v>
      </c>
      <c r="R190" s="53" t="s">
        <v>688</v>
      </c>
      <c r="S190" s="51" t="s">
        <v>51</v>
      </c>
      <c r="T190" s="51" t="s">
        <v>52</v>
      </c>
      <c r="U190" s="51" t="s">
        <v>256</v>
      </c>
      <c r="V190" s="45" t="s">
        <v>258</v>
      </c>
      <c r="W190" s="89">
        <v>1</v>
      </c>
    </row>
    <row r="191" spans="2:26" ht="262.2" x14ac:dyDescent="0.3">
      <c r="B191" s="85" t="s">
        <v>576</v>
      </c>
      <c r="C191" s="51" t="s">
        <v>40</v>
      </c>
      <c r="D191" s="51" t="s">
        <v>41</v>
      </c>
      <c r="E191" s="51" t="s">
        <v>157</v>
      </c>
      <c r="F191" s="51" t="s">
        <v>575</v>
      </c>
      <c r="G191" s="51" t="s">
        <v>55</v>
      </c>
      <c r="H191" s="51" t="s">
        <v>530</v>
      </c>
      <c r="I191" s="45" t="s">
        <v>172</v>
      </c>
      <c r="J191" s="45" t="s">
        <v>581</v>
      </c>
      <c r="K191" s="52" t="s">
        <v>587</v>
      </c>
      <c r="L191" s="45" t="s">
        <v>298</v>
      </c>
      <c r="M191" s="51" t="s">
        <v>48</v>
      </c>
      <c r="N191" s="51" t="s">
        <v>630</v>
      </c>
      <c r="O191" s="53" t="s">
        <v>65</v>
      </c>
      <c r="P191" s="51">
        <v>0</v>
      </c>
      <c r="Q191" s="51">
        <v>2023</v>
      </c>
      <c r="R191" s="53" t="s">
        <v>688</v>
      </c>
      <c r="S191" s="51" t="s">
        <v>51</v>
      </c>
      <c r="T191" s="51" t="s">
        <v>52</v>
      </c>
      <c r="U191" s="51" t="s">
        <v>256</v>
      </c>
      <c r="V191" s="45" t="s">
        <v>258</v>
      </c>
      <c r="W191" s="89">
        <v>1</v>
      </c>
    </row>
    <row r="192" spans="2:26" ht="165.6" x14ac:dyDescent="0.3">
      <c r="B192" s="85" t="s">
        <v>538</v>
      </c>
      <c r="C192" s="51" t="s">
        <v>40</v>
      </c>
      <c r="D192" s="51" t="s">
        <v>41</v>
      </c>
      <c r="E192" s="51" t="s">
        <v>157</v>
      </c>
      <c r="F192" s="51" t="s">
        <v>575</v>
      </c>
      <c r="G192" s="51" t="s">
        <v>55</v>
      </c>
      <c r="H192" s="51" t="s">
        <v>530</v>
      </c>
      <c r="I192" s="45" t="s">
        <v>172</v>
      </c>
      <c r="J192" s="45" t="s">
        <v>581</v>
      </c>
      <c r="K192" s="52" t="s">
        <v>587</v>
      </c>
      <c r="L192" s="45" t="s">
        <v>306</v>
      </c>
      <c r="M192" s="51" t="s">
        <v>58</v>
      </c>
      <c r="N192" s="51" t="s">
        <v>631</v>
      </c>
      <c r="O192" s="53" t="s">
        <v>65</v>
      </c>
      <c r="P192" s="51">
        <v>0</v>
      </c>
      <c r="Q192" s="51">
        <v>2019</v>
      </c>
      <c r="R192" s="53" t="s">
        <v>688</v>
      </c>
      <c r="S192" s="51" t="s">
        <v>51</v>
      </c>
      <c r="T192" s="51" t="s">
        <v>52</v>
      </c>
      <c r="U192" s="51" t="s">
        <v>256</v>
      </c>
      <c r="V192" s="45" t="s">
        <v>258</v>
      </c>
      <c r="W192" s="89">
        <v>0.88749999999999984</v>
      </c>
    </row>
    <row r="193" spans="2:26" ht="41.4" x14ac:dyDescent="0.3">
      <c r="B193" s="85" t="s">
        <v>72</v>
      </c>
      <c r="C193" s="51" t="s">
        <v>40</v>
      </c>
      <c r="D193" s="51" t="s">
        <v>250</v>
      </c>
      <c r="E193" s="51" t="s">
        <v>157</v>
      </c>
      <c r="F193" s="51" t="s">
        <v>575</v>
      </c>
      <c r="G193" s="51" t="s">
        <v>55</v>
      </c>
      <c r="H193" s="51" t="s">
        <v>530</v>
      </c>
      <c r="I193" s="45" t="s">
        <v>172</v>
      </c>
      <c r="J193" s="45" t="s">
        <v>581</v>
      </c>
      <c r="K193" s="52" t="s">
        <v>587</v>
      </c>
      <c r="L193" s="45" t="s">
        <v>326</v>
      </c>
      <c r="M193" s="51" t="s">
        <v>58</v>
      </c>
      <c r="N193" s="51" t="s">
        <v>632</v>
      </c>
      <c r="O193" s="51" t="s">
        <v>50</v>
      </c>
      <c r="P193" s="51">
        <v>0</v>
      </c>
      <c r="Q193" s="51">
        <v>2018</v>
      </c>
      <c r="R193" s="53" t="s">
        <v>688</v>
      </c>
      <c r="S193" s="51" t="s">
        <v>51</v>
      </c>
      <c r="T193" s="51" t="s">
        <v>52</v>
      </c>
      <c r="U193" s="51" t="s">
        <v>256</v>
      </c>
      <c r="V193" s="45" t="s">
        <v>309</v>
      </c>
      <c r="W193" s="89">
        <v>4</v>
      </c>
    </row>
    <row r="194" spans="2:26" ht="276" x14ac:dyDescent="0.3">
      <c r="B194" s="85" t="s">
        <v>576</v>
      </c>
      <c r="C194" s="51" t="s">
        <v>40</v>
      </c>
      <c r="D194" s="51" t="s">
        <v>41</v>
      </c>
      <c r="E194" s="51" t="s">
        <v>157</v>
      </c>
      <c r="F194" s="51" t="s">
        <v>575</v>
      </c>
      <c r="G194" s="51" t="s">
        <v>55</v>
      </c>
      <c r="H194" s="51" t="s">
        <v>530</v>
      </c>
      <c r="I194" s="45" t="s">
        <v>172</v>
      </c>
      <c r="J194" s="45" t="s">
        <v>581</v>
      </c>
      <c r="K194" s="52" t="s">
        <v>587</v>
      </c>
      <c r="L194" s="45" t="s">
        <v>327</v>
      </c>
      <c r="M194" s="51" t="s">
        <v>58</v>
      </c>
      <c r="N194" s="51" t="s">
        <v>633</v>
      </c>
      <c r="O194" s="53" t="s">
        <v>65</v>
      </c>
      <c r="P194" s="51">
        <v>0</v>
      </c>
      <c r="Q194" s="51">
        <v>2021</v>
      </c>
      <c r="R194" s="53" t="s">
        <v>688</v>
      </c>
      <c r="S194" s="53" t="s">
        <v>51</v>
      </c>
      <c r="T194" s="51" t="s">
        <v>52</v>
      </c>
      <c r="U194" s="51" t="s">
        <v>256</v>
      </c>
      <c r="V194" s="45" t="s">
        <v>309</v>
      </c>
      <c r="W194" s="89">
        <v>0.77400000000000002</v>
      </c>
    </row>
    <row r="195" spans="2:26" ht="193.2" x14ac:dyDescent="0.3">
      <c r="B195" s="85" t="s">
        <v>39</v>
      </c>
      <c r="C195" s="51" t="s">
        <v>253</v>
      </c>
      <c r="D195" s="51" t="s">
        <v>535</v>
      </c>
      <c r="E195" s="51" t="s">
        <v>157</v>
      </c>
      <c r="F195" s="51" t="s">
        <v>575</v>
      </c>
      <c r="G195" s="51" t="s">
        <v>168</v>
      </c>
      <c r="H195" s="51" t="s">
        <v>541</v>
      </c>
      <c r="I195" s="45" t="s">
        <v>172</v>
      </c>
      <c r="J195" s="45" t="s">
        <v>581</v>
      </c>
      <c r="K195" s="52" t="s">
        <v>587</v>
      </c>
      <c r="L195" s="45" t="s">
        <v>328</v>
      </c>
      <c r="M195" s="51" t="s">
        <v>58</v>
      </c>
      <c r="N195" s="51" t="s">
        <v>634</v>
      </c>
      <c r="O195" s="53" t="s">
        <v>65</v>
      </c>
      <c r="P195" s="51">
        <v>0</v>
      </c>
      <c r="Q195" s="51">
        <v>2021</v>
      </c>
      <c r="R195" s="53" t="s">
        <v>688</v>
      </c>
      <c r="S195" s="53" t="s">
        <v>51</v>
      </c>
      <c r="T195" s="51" t="s">
        <v>52</v>
      </c>
      <c r="U195" s="51" t="s">
        <v>256</v>
      </c>
      <c r="V195" s="45" t="s">
        <v>309</v>
      </c>
      <c r="W195" s="89">
        <v>0.9</v>
      </c>
    </row>
    <row r="196" spans="2:26" ht="262.2" x14ac:dyDescent="0.3">
      <c r="B196" s="85" t="s">
        <v>576</v>
      </c>
      <c r="C196" s="51" t="s">
        <v>40</v>
      </c>
      <c r="D196" s="51" t="s">
        <v>73</v>
      </c>
      <c r="E196" s="51" t="s">
        <v>157</v>
      </c>
      <c r="F196" s="51" t="s">
        <v>575</v>
      </c>
      <c r="G196" s="51" t="s">
        <v>55</v>
      </c>
      <c r="H196" s="51" t="s">
        <v>530</v>
      </c>
      <c r="I196" s="45" t="s">
        <v>172</v>
      </c>
      <c r="J196" s="45" t="s">
        <v>581</v>
      </c>
      <c r="K196" s="52" t="s">
        <v>587</v>
      </c>
      <c r="L196" s="45" t="s">
        <v>329</v>
      </c>
      <c r="M196" s="51" t="s">
        <v>48</v>
      </c>
      <c r="N196" s="51" t="s">
        <v>635</v>
      </c>
      <c r="O196" s="53" t="s">
        <v>65</v>
      </c>
      <c r="P196" s="51">
        <v>0</v>
      </c>
      <c r="Q196" s="51">
        <v>2021</v>
      </c>
      <c r="R196" s="53" t="s">
        <v>688</v>
      </c>
      <c r="S196" s="53" t="s">
        <v>51</v>
      </c>
      <c r="T196" s="51" t="s">
        <v>52</v>
      </c>
      <c r="U196" s="51" t="s">
        <v>256</v>
      </c>
      <c r="V196" s="45" t="s">
        <v>309</v>
      </c>
      <c r="W196" s="89">
        <v>1</v>
      </c>
    </row>
    <row r="197" spans="2:26" ht="372.6" x14ac:dyDescent="0.3">
      <c r="B197" s="85" t="s">
        <v>72</v>
      </c>
      <c r="C197" s="51" t="s">
        <v>40</v>
      </c>
      <c r="D197" s="51" t="s">
        <v>73</v>
      </c>
      <c r="E197" s="51" t="s">
        <v>157</v>
      </c>
      <c r="F197" s="51" t="s">
        <v>575</v>
      </c>
      <c r="G197" s="51" t="s">
        <v>55</v>
      </c>
      <c r="H197" s="51" t="s">
        <v>530</v>
      </c>
      <c r="I197" s="45" t="s">
        <v>172</v>
      </c>
      <c r="J197" s="45" t="s">
        <v>581</v>
      </c>
      <c r="K197" s="52" t="s">
        <v>587</v>
      </c>
      <c r="L197" s="45" t="s">
        <v>330</v>
      </c>
      <c r="M197" s="53" t="s">
        <v>48</v>
      </c>
      <c r="N197" s="50" t="s">
        <v>676</v>
      </c>
      <c r="O197" s="53" t="s">
        <v>65</v>
      </c>
      <c r="P197" s="55">
        <v>0</v>
      </c>
      <c r="Q197" s="53">
        <v>2021</v>
      </c>
      <c r="R197" s="53" t="s">
        <v>688</v>
      </c>
      <c r="S197" s="53" t="s">
        <v>51</v>
      </c>
      <c r="T197" s="51" t="s">
        <v>52</v>
      </c>
      <c r="U197" s="51" t="s">
        <v>256</v>
      </c>
      <c r="V197" s="45" t="s">
        <v>309</v>
      </c>
      <c r="W197" s="87">
        <v>1</v>
      </c>
    </row>
    <row r="198" spans="2:26" ht="248.4" x14ac:dyDescent="0.3">
      <c r="B198" s="85" t="s">
        <v>576</v>
      </c>
      <c r="C198" s="51" t="s">
        <v>40</v>
      </c>
      <c r="D198" s="51" t="s">
        <v>41</v>
      </c>
      <c r="E198" s="51" t="s">
        <v>157</v>
      </c>
      <c r="F198" s="51" t="s">
        <v>575</v>
      </c>
      <c r="G198" s="51" t="s">
        <v>55</v>
      </c>
      <c r="H198" s="51" t="s">
        <v>530</v>
      </c>
      <c r="I198" s="45" t="s">
        <v>172</v>
      </c>
      <c r="J198" s="45" t="s">
        <v>581</v>
      </c>
      <c r="K198" s="52" t="s">
        <v>587</v>
      </c>
      <c r="L198" s="45" t="s">
        <v>331</v>
      </c>
      <c r="M198" s="53" t="s">
        <v>48</v>
      </c>
      <c r="N198" s="49" t="s">
        <v>677</v>
      </c>
      <c r="O198" s="53" t="s">
        <v>65</v>
      </c>
      <c r="P198" s="55">
        <v>0</v>
      </c>
      <c r="Q198" s="53">
        <v>2021</v>
      </c>
      <c r="R198" s="53" t="s">
        <v>688</v>
      </c>
      <c r="S198" s="53" t="s">
        <v>51</v>
      </c>
      <c r="T198" s="51" t="s">
        <v>52</v>
      </c>
      <c r="U198" s="51" t="s">
        <v>256</v>
      </c>
      <c r="V198" s="45" t="s">
        <v>309</v>
      </c>
      <c r="W198" s="87">
        <v>1</v>
      </c>
    </row>
    <row r="199" spans="2:26" ht="358.8" x14ac:dyDescent="0.3">
      <c r="B199" s="85" t="s">
        <v>576</v>
      </c>
      <c r="C199" s="51" t="s">
        <v>40</v>
      </c>
      <c r="D199" s="51" t="s">
        <v>41</v>
      </c>
      <c r="E199" s="51" t="s">
        <v>157</v>
      </c>
      <c r="F199" s="51" t="s">
        <v>575</v>
      </c>
      <c r="G199" s="51" t="s">
        <v>55</v>
      </c>
      <c r="H199" s="51" t="s">
        <v>530</v>
      </c>
      <c r="I199" s="45" t="s">
        <v>172</v>
      </c>
      <c r="J199" s="45" t="s">
        <v>581</v>
      </c>
      <c r="K199" s="52" t="s">
        <v>587</v>
      </c>
      <c r="L199" s="45" t="s">
        <v>332</v>
      </c>
      <c r="M199" s="51" t="s">
        <v>48</v>
      </c>
      <c r="N199" s="51" t="s">
        <v>636</v>
      </c>
      <c r="O199" s="53" t="s">
        <v>65</v>
      </c>
      <c r="P199" s="51">
        <v>0</v>
      </c>
      <c r="Q199" s="51">
        <v>2021</v>
      </c>
      <c r="R199" s="53" t="s">
        <v>688</v>
      </c>
      <c r="S199" s="53" t="s">
        <v>51</v>
      </c>
      <c r="T199" s="51" t="s">
        <v>52</v>
      </c>
      <c r="U199" s="51" t="s">
        <v>256</v>
      </c>
      <c r="V199" s="45" t="s">
        <v>309</v>
      </c>
      <c r="W199" s="89">
        <v>1</v>
      </c>
    </row>
    <row r="200" spans="2:26" ht="303.60000000000002" x14ac:dyDescent="0.3">
      <c r="B200" s="85" t="s">
        <v>576</v>
      </c>
      <c r="C200" s="51" t="s">
        <v>40</v>
      </c>
      <c r="D200" s="51" t="s">
        <v>41</v>
      </c>
      <c r="E200" s="51" t="s">
        <v>559</v>
      </c>
      <c r="F200" s="51" t="s">
        <v>575</v>
      </c>
      <c r="G200" s="51" t="s">
        <v>55</v>
      </c>
      <c r="H200" s="51" t="s">
        <v>530</v>
      </c>
      <c r="I200" s="45" t="s">
        <v>172</v>
      </c>
      <c r="J200" s="45" t="s">
        <v>581</v>
      </c>
      <c r="K200" s="52" t="s">
        <v>587</v>
      </c>
      <c r="L200" s="45" t="s">
        <v>333</v>
      </c>
      <c r="M200" s="51" t="s">
        <v>58</v>
      </c>
      <c r="N200" s="51" t="s">
        <v>637</v>
      </c>
      <c r="O200" s="53" t="s">
        <v>65</v>
      </c>
      <c r="P200" s="51">
        <v>0</v>
      </c>
      <c r="Q200" s="51">
        <v>2021</v>
      </c>
      <c r="R200" s="53" t="s">
        <v>688</v>
      </c>
      <c r="S200" s="51" t="s">
        <v>51</v>
      </c>
      <c r="T200" s="51" t="s">
        <v>52</v>
      </c>
      <c r="U200" s="51" t="s">
        <v>256</v>
      </c>
      <c r="V200" s="45" t="s">
        <v>309</v>
      </c>
      <c r="W200" s="89">
        <v>0.79</v>
      </c>
    </row>
    <row r="201" spans="2:26" ht="409.6" x14ac:dyDescent="0.3">
      <c r="B201" s="85" t="s">
        <v>576</v>
      </c>
      <c r="C201" s="51" t="s">
        <v>253</v>
      </c>
      <c r="D201" s="51" t="s">
        <v>78</v>
      </c>
      <c r="E201" s="51" t="s">
        <v>157</v>
      </c>
      <c r="F201" s="51" t="s">
        <v>575</v>
      </c>
      <c r="G201" s="51" t="s">
        <v>55</v>
      </c>
      <c r="H201" s="51" t="s">
        <v>56</v>
      </c>
      <c r="I201" s="45" t="s">
        <v>172</v>
      </c>
      <c r="J201" s="45" t="s">
        <v>581</v>
      </c>
      <c r="K201" s="52" t="s">
        <v>587</v>
      </c>
      <c r="L201" s="45" t="s">
        <v>334</v>
      </c>
      <c r="M201" s="51" t="s">
        <v>595</v>
      </c>
      <c r="N201" s="51" t="s">
        <v>638</v>
      </c>
      <c r="O201" s="53" t="s">
        <v>65</v>
      </c>
      <c r="P201" s="51">
        <v>0</v>
      </c>
      <c r="Q201" s="51">
        <v>2022</v>
      </c>
      <c r="R201" s="53" t="s">
        <v>688</v>
      </c>
      <c r="S201" s="53" t="s">
        <v>51</v>
      </c>
      <c r="T201" s="51" t="s">
        <v>52</v>
      </c>
      <c r="U201" s="51" t="s">
        <v>256</v>
      </c>
      <c r="V201" s="45" t="s">
        <v>309</v>
      </c>
      <c r="W201" s="89">
        <v>0.51</v>
      </c>
      <c r="X201" s="31"/>
      <c r="Y201" s="31"/>
      <c r="Z201" s="31"/>
    </row>
    <row r="202" spans="2:26" ht="317.39999999999998" x14ac:dyDescent="0.3">
      <c r="B202" s="85" t="s">
        <v>576</v>
      </c>
      <c r="C202" s="51" t="s">
        <v>40</v>
      </c>
      <c r="D202" s="51" t="s">
        <v>78</v>
      </c>
      <c r="E202" s="51" t="s">
        <v>157</v>
      </c>
      <c r="F202" s="51" t="s">
        <v>575</v>
      </c>
      <c r="G202" s="51" t="s">
        <v>55</v>
      </c>
      <c r="H202" s="51" t="s">
        <v>530</v>
      </c>
      <c r="I202" s="45" t="s">
        <v>172</v>
      </c>
      <c r="J202" s="45" t="s">
        <v>581</v>
      </c>
      <c r="K202" s="52" t="s">
        <v>587</v>
      </c>
      <c r="L202" s="45" t="s">
        <v>335</v>
      </c>
      <c r="M202" s="51" t="s">
        <v>48</v>
      </c>
      <c r="N202" s="51" t="s">
        <v>639</v>
      </c>
      <c r="O202" s="53" t="s">
        <v>65</v>
      </c>
      <c r="P202" s="51">
        <v>0</v>
      </c>
      <c r="Q202" s="51">
        <v>2022</v>
      </c>
      <c r="R202" s="53" t="s">
        <v>688</v>
      </c>
      <c r="S202" s="53" t="s">
        <v>51</v>
      </c>
      <c r="T202" s="51" t="s">
        <v>52</v>
      </c>
      <c r="U202" s="51" t="s">
        <v>256</v>
      </c>
      <c r="V202" s="45" t="s">
        <v>309</v>
      </c>
      <c r="W202" s="89">
        <v>0.6</v>
      </c>
      <c r="X202" s="31"/>
      <c r="Y202" s="31"/>
      <c r="Z202" s="31"/>
    </row>
    <row r="203" spans="2:26" ht="234.6" x14ac:dyDescent="0.3">
      <c r="B203" s="85" t="s">
        <v>576</v>
      </c>
      <c r="C203" s="51" t="s">
        <v>40</v>
      </c>
      <c r="D203" s="51" t="s">
        <v>78</v>
      </c>
      <c r="E203" s="51" t="s">
        <v>157</v>
      </c>
      <c r="F203" s="51" t="s">
        <v>575</v>
      </c>
      <c r="G203" s="51" t="s">
        <v>55</v>
      </c>
      <c r="H203" s="51" t="s">
        <v>530</v>
      </c>
      <c r="I203" s="45" t="s">
        <v>172</v>
      </c>
      <c r="J203" s="45" t="s">
        <v>581</v>
      </c>
      <c r="K203" s="52" t="s">
        <v>587</v>
      </c>
      <c r="L203" s="45" t="s">
        <v>336</v>
      </c>
      <c r="M203" s="51" t="s">
        <v>48</v>
      </c>
      <c r="N203" s="51" t="s">
        <v>640</v>
      </c>
      <c r="O203" s="53" t="s">
        <v>65</v>
      </c>
      <c r="P203" s="51">
        <v>0</v>
      </c>
      <c r="Q203" s="51">
        <v>2022</v>
      </c>
      <c r="R203" s="53" t="s">
        <v>688</v>
      </c>
      <c r="S203" s="53" t="s">
        <v>51</v>
      </c>
      <c r="T203" s="51" t="s">
        <v>52</v>
      </c>
      <c r="U203" s="51" t="s">
        <v>256</v>
      </c>
      <c r="V203" s="45" t="s">
        <v>309</v>
      </c>
      <c r="W203" s="89">
        <v>1</v>
      </c>
    </row>
    <row r="204" spans="2:26" ht="345" x14ac:dyDescent="0.3">
      <c r="B204" s="85" t="s">
        <v>576</v>
      </c>
      <c r="C204" s="51" t="s">
        <v>40</v>
      </c>
      <c r="D204" s="51" t="s">
        <v>41</v>
      </c>
      <c r="E204" s="51" t="s">
        <v>553</v>
      </c>
      <c r="F204" s="51" t="s">
        <v>575</v>
      </c>
      <c r="G204" s="51" t="s">
        <v>55</v>
      </c>
      <c r="H204" s="51" t="s">
        <v>530</v>
      </c>
      <c r="I204" s="45" t="s">
        <v>172</v>
      </c>
      <c r="J204" s="45" t="s">
        <v>581</v>
      </c>
      <c r="K204" s="52" t="s">
        <v>587</v>
      </c>
      <c r="L204" s="45" t="s">
        <v>337</v>
      </c>
      <c r="M204" s="51" t="s">
        <v>58</v>
      </c>
      <c r="N204" s="51" t="s">
        <v>641</v>
      </c>
      <c r="O204" s="53" t="s">
        <v>65</v>
      </c>
      <c r="P204" s="51">
        <v>0</v>
      </c>
      <c r="Q204" s="51">
        <v>2022</v>
      </c>
      <c r="R204" s="53" t="s">
        <v>688</v>
      </c>
      <c r="S204" s="53" t="s">
        <v>51</v>
      </c>
      <c r="T204" s="51" t="s">
        <v>52</v>
      </c>
      <c r="U204" s="51" t="s">
        <v>256</v>
      </c>
      <c r="V204" s="45" t="s">
        <v>309</v>
      </c>
      <c r="W204" s="89">
        <v>0.85</v>
      </c>
    </row>
    <row r="205" spans="2:26" ht="317.39999999999998" x14ac:dyDescent="0.3">
      <c r="B205" s="85" t="s">
        <v>39</v>
      </c>
      <c r="C205" s="51" t="s">
        <v>40</v>
      </c>
      <c r="D205" s="51" t="s">
        <v>250</v>
      </c>
      <c r="E205" s="51" t="s">
        <v>157</v>
      </c>
      <c r="F205" s="51" t="s">
        <v>575</v>
      </c>
      <c r="G205" s="51" t="s">
        <v>55</v>
      </c>
      <c r="H205" s="51" t="s">
        <v>530</v>
      </c>
      <c r="I205" s="45" t="s">
        <v>172</v>
      </c>
      <c r="J205" s="45" t="s">
        <v>581</v>
      </c>
      <c r="K205" s="52" t="s">
        <v>587</v>
      </c>
      <c r="L205" s="45" t="s">
        <v>338</v>
      </c>
      <c r="M205" s="51" t="s">
        <v>58</v>
      </c>
      <c r="N205" s="51" t="s">
        <v>642</v>
      </c>
      <c r="O205" s="53" t="s">
        <v>65</v>
      </c>
      <c r="P205" s="51">
        <v>0</v>
      </c>
      <c r="Q205" s="51">
        <v>2022</v>
      </c>
      <c r="R205" s="53" t="s">
        <v>688</v>
      </c>
      <c r="S205" s="51" t="s">
        <v>51</v>
      </c>
      <c r="T205" s="51" t="s">
        <v>52</v>
      </c>
      <c r="U205" s="51" t="s">
        <v>256</v>
      </c>
      <c r="V205" s="45" t="s">
        <v>309</v>
      </c>
      <c r="W205" s="89">
        <v>1</v>
      </c>
    </row>
    <row r="206" spans="2:26" ht="207" x14ac:dyDescent="0.3">
      <c r="B206" s="85" t="s">
        <v>39</v>
      </c>
      <c r="C206" s="51" t="s">
        <v>40</v>
      </c>
      <c r="D206" s="51" t="s">
        <v>250</v>
      </c>
      <c r="E206" s="51" t="s">
        <v>559</v>
      </c>
      <c r="F206" s="51" t="s">
        <v>575</v>
      </c>
      <c r="G206" s="51" t="s">
        <v>55</v>
      </c>
      <c r="H206" s="51" t="s">
        <v>530</v>
      </c>
      <c r="I206" s="45" t="s">
        <v>172</v>
      </c>
      <c r="J206" s="45" t="s">
        <v>581</v>
      </c>
      <c r="K206" s="52" t="s">
        <v>587</v>
      </c>
      <c r="L206" s="45" t="s">
        <v>339</v>
      </c>
      <c r="M206" s="51" t="s">
        <v>595</v>
      </c>
      <c r="N206" s="51" t="s">
        <v>643</v>
      </c>
      <c r="O206" s="53" t="s">
        <v>65</v>
      </c>
      <c r="P206" s="51">
        <v>0</v>
      </c>
      <c r="Q206" s="51">
        <v>2022</v>
      </c>
      <c r="R206" s="53" t="s">
        <v>688</v>
      </c>
      <c r="S206" s="51" t="s">
        <v>51</v>
      </c>
      <c r="T206" s="51" t="s">
        <v>52</v>
      </c>
      <c r="U206" s="51" t="s">
        <v>256</v>
      </c>
      <c r="V206" s="45" t="s">
        <v>309</v>
      </c>
      <c r="W206" s="89">
        <v>1</v>
      </c>
      <c r="X206" s="31"/>
      <c r="Y206" s="31"/>
      <c r="Z206" s="31"/>
    </row>
    <row r="207" spans="2:26" ht="409.6" x14ac:dyDescent="0.3">
      <c r="B207" s="85" t="s">
        <v>576</v>
      </c>
      <c r="C207" s="51" t="s">
        <v>40</v>
      </c>
      <c r="D207" s="51" t="s">
        <v>41</v>
      </c>
      <c r="E207" s="51" t="s">
        <v>553</v>
      </c>
      <c r="F207" s="51" t="s">
        <v>575</v>
      </c>
      <c r="G207" s="51" t="s">
        <v>55</v>
      </c>
      <c r="H207" s="51" t="s">
        <v>530</v>
      </c>
      <c r="I207" s="45" t="s">
        <v>172</v>
      </c>
      <c r="J207" s="45" t="s">
        <v>581</v>
      </c>
      <c r="K207" s="52" t="s">
        <v>587</v>
      </c>
      <c r="L207" s="45" t="s">
        <v>340</v>
      </c>
      <c r="M207" s="51" t="s">
        <v>48</v>
      </c>
      <c r="N207" s="51" t="s">
        <v>644</v>
      </c>
      <c r="O207" s="53" t="s">
        <v>65</v>
      </c>
      <c r="P207" s="51">
        <v>0</v>
      </c>
      <c r="Q207" s="51">
        <v>2023</v>
      </c>
      <c r="R207" s="53" t="s">
        <v>688</v>
      </c>
      <c r="S207" s="51" t="s">
        <v>51</v>
      </c>
      <c r="T207" s="51" t="s">
        <v>52</v>
      </c>
      <c r="U207" s="51" t="s">
        <v>256</v>
      </c>
      <c r="V207" s="45" t="s">
        <v>309</v>
      </c>
      <c r="W207" s="89">
        <v>1</v>
      </c>
      <c r="X207" s="31"/>
      <c r="Y207" s="31"/>
      <c r="Z207" s="31"/>
    </row>
    <row r="208" spans="2:26" ht="289.8" x14ac:dyDescent="0.3">
      <c r="B208" s="85" t="s">
        <v>576</v>
      </c>
      <c r="C208" s="51" t="s">
        <v>40</v>
      </c>
      <c r="D208" s="51" t="s">
        <v>41</v>
      </c>
      <c r="E208" s="51" t="s">
        <v>157</v>
      </c>
      <c r="F208" s="51" t="s">
        <v>575</v>
      </c>
      <c r="G208" s="51" t="s">
        <v>55</v>
      </c>
      <c r="H208" s="51" t="s">
        <v>530</v>
      </c>
      <c r="I208" s="45" t="s">
        <v>172</v>
      </c>
      <c r="J208" s="45" t="s">
        <v>581</v>
      </c>
      <c r="K208" s="52" t="s">
        <v>587</v>
      </c>
      <c r="L208" s="45" t="s">
        <v>341</v>
      </c>
      <c r="M208" s="51" t="s">
        <v>48</v>
      </c>
      <c r="N208" s="51" t="s">
        <v>645</v>
      </c>
      <c r="O208" s="53" t="s">
        <v>65</v>
      </c>
      <c r="P208" s="51">
        <v>0</v>
      </c>
      <c r="Q208" s="51">
        <v>2023</v>
      </c>
      <c r="R208" s="53" t="s">
        <v>688</v>
      </c>
      <c r="S208" s="51" t="s">
        <v>51</v>
      </c>
      <c r="T208" s="51" t="s">
        <v>52</v>
      </c>
      <c r="U208" s="51" t="s">
        <v>256</v>
      </c>
      <c r="V208" s="45" t="s">
        <v>309</v>
      </c>
      <c r="W208" s="89">
        <v>1</v>
      </c>
      <c r="X208" s="31"/>
      <c r="Y208" s="31"/>
      <c r="Z208" s="31"/>
    </row>
    <row r="209" spans="2:26" ht="96.6" x14ac:dyDescent="0.3">
      <c r="B209" s="85" t="s">
        <v>39</v>
      </c>
      <c r="C209" s="51" t="s">
        <v>40</v>
      </c>
      <c r="D209" s="51" t="s">
        <v>78</v>
      </c>
      <c r="E209" s="51" t="s">
        <v>157</v>
      </c>
      <c r="F209" s="51" t="s">
        <v>575</v>
      </c>
      <c r="G209" s="51" t="s">
        <v>55</v>
      </c>
      <c r="H209" s="51" t="s">
        <v>530</v>
      </c>
      <c r="I209" s="45" t="s">
        <v>172</v>
      </c>
      <c r="J209" s="45" t="s">
        <v>581</v>
      </c>
      <c r="K209" s="52" t="s">
        <v>587</v>
      </c>
      <c r="L209" s="45" t="s">
        <v>342</v>
      </c>
      <c r="M209" s="51" t="s">
        <v>58</v>
      </c>
      <c r="N209" s="51" t="s">
        <v>646</v>
      </c>
      <c r="O209" s="51" t="s">
        <v>50</v>
      </c>
      <c r="P209" s="51">
        <v>0</v>
      </c>
      <c r="Q209" s="51">
        <v>2023</v>
      </c>
      <c r="R209" s="53" t="s">
        <v>688</v>
      </c>
      <c r="S209" s="51" t="s">
        <v>51</v>
      </c>
      <c r="T209" s="51" t="s">
        <v>52</v>
      </c>
      <c r="U209" s="51" t="s">
        <v>256</v>
      </c>
      <c r="V209" s="45" t="s">
        <v>309</v>
      </c>
      <c r="W209" s="89">
        <v>560000</v>
      </c>
      <c r="X209" s="31"/>
      <c r="Y209" s="31"/>
      <c r="Z209" s="31"/>
    </row>
    <row r="210" spans="2:26" ht="55.2" x14ac:dyDescent="0.3">
      <c r="B210" s="85" t="s">
        <v>576</v>
      </c>
      <c r="C210" s="51" t="s">
        <v>40</v>
      </c>
      <c r="D210" s="51" t="s">
        <v>73</v>
      </c>
      <c r="E210" s="58" t="s">
        <v>157</v>
      </c>
      <c r="F210" s="51" t="s">
        <v>575</v>
      </c>
      <c r="G210" s="51" t="s">
        <v>55</v>
      </c>
      <c r="H210" s="51" t="s">
        <v>530</v>
      </c>
      <c r="I210" s="45" t="s">
        <v>172</v>
      </c>
      <c r="J210" s="45" t="s">
        <v>581</v>
      </c>
      <c r="K210" s="52" t="s">
        <v>587</v>
      </c>
      <c r="L210" s="45" t="s">
        <v>343</v>
      </c>
      <c r="M210" s="51" t="s">
        <v>58</v>
      </c>
      <c r="N210" s="51" t="s">
        <v>647</v>
      </c>
      <c r="O210" s="51" t="s">
        <v>50</v>
      </c>
      <c r="P210" s="51">
        <v>2326</v>
      </c>
      <c r="Q210" s="51">
        <v>2023</v>
      </c>
      <c r="R210" s="53" t="s">
        <v>688</v>
      </c>
      <c r="S210" s="51" t="s">
        <v>51</v>
      </c>
      <c r="T210" s="51" t="s">
        <v>52</v>
      </c>
      <c r="U210" s="51" t="s">
        <v>256</v>
      </c>
      <c r="V210" s="45" t="s">
        <v>309</v>
      </c>
      <c r="W210" s="89">
        <v>0.5</v>
      </c>
      <c r="X210" s="31"/>
      <c r="Y210" s="31"/>
      <c r="Z210" s="31"/>
    </row>
    <row r="211" spans="2:26" ht="110.4" x14ac:dyDescent="0.3">
      <c r="B211" s="85" t="s">
        <v>72</v>
      </c>
      <c r="C211" s="51" t="s">
        <v>40</v>
      </c>
      <c r="D211" s="51" t="s">
        <v>73</v>
      </c>
      <c r="E211" s="58" t="s">
        <v>157</v>
      </c>
      <c r="F211" s="51" t="s">
        <v>575</v>
      </c>
      <c r="G211" s="51" t="s">
        <v>55</v>
      </c>
      <c r="H211" s="51" t="s">
        <v>530</v>
      </c>
      <c r="I211" s="45" t="s">
        <v>172</v>
      </c>
      <c r="J211" s="45" t="s">
        <v>581</v>
      </c>
      <c r="K211" s="52" t="s">
        <v>587</v>
      </c>
      <c r="L211" s="45" t="s">
        <v>344</v>
      </c>
      <c r="M211" s="51" t="s">
        <v>58</v>
      </c>
      <c r="N211" s="51" t="s">
        <v>648</v>
      </c>
      <c r="O211" s="51" t="s">
        <v>50</v>
      </c>
      <c r="P211" s="51">
        <v>0</v>
      </c>
      <c r="Q211" s="51">
        <v>2023</v>
      </c>
      <c r="R211" s="53" t="s">
        <v>688</v>
      </c>
      <c r="S211" s="53" t="s">
        <v>60</v>
      </c>
      <c r="T211" s="51" t="s">
        <v>52</v>
      </c>
      <c r="U211" s="51" t="s">
        <v>256</v>
      </c>
      <c r="V211" s="45" t="s">
        <v>309</v>
      </c>
      <c r="W211" s="89">
        <v>20</v>
      </c>
      <c r="X211" s="31"/>
      <c r="Y211" s="31"/>
      <c r="Z211" s="31"/>
    </row>
    <row r="212" spans="2:26" ht="96.6" x14ac:dyDescent="0.3">
      <c r="B212" s="85" t="s">
        <v>39</v>
      </c>
      <c r="C212" s="51" t="s">
        <v>40</v>
      </c>
      <c r="D212" s="51" t="s">
        <v>250</v>
      </c>
      <c r="E212" s="58" t="s">
        <v>157</v>
      </c>
      <c r="F212" s="51" t="s">
        <v>575</v>
      </c>
      <c r="G212" s="51" t="s">
        <v>55</v>
      </c>
      <c r="H212" s="51" t="s">
        <v>530</v>
      </c>
      <c r="I212" s="45" t="s">
        <v>172</v>
      </c>
      <c r="J212" s="45" t="s">
        <v>581</v>
      </c>
      <c r="K212" s="52" t="s">
        <v>587</v>
      </c>
      <c r="L212" s="45" t="s">
        <v>345</v>
      </c>
      <c r="M212" s="51" t="s">
        <v>58</v>
      </c>
      <c r="N212" s="51" t="s">
        <v>649</v>
      </c>
      <c r="O212" s="51" t="s">
        <v>50</v>
      </c>
      <c r="P212" s="51">
        <v>0</v>
      </c>
      <c r="Q212" s="51">
        <v>2023</v>
      </c>
      <c r="R212" s="53" t="s">
        <v>688</v>
      </c>
      <c r="S212" s="53" t="s">
        <v>60</v>
      </c>
      <c r="T212" s="51" t="s">
        <v>52</v>
      </c>
      <c r="U212" s="51" t="s">
        <v>256</v>
      </c>
      <c r="V212" s="45" t="s">
        <v>309</v>
      </c>
      <c r="W212" s="89">
        <v>64</v>
      </c>
      <c r="X212" s="31"/>
      <c r="Y212" s="31"/>
      <c r="Z212" s="31"/>
    </row>
    <row r="213" spans="2:26" ht="69" x14ac:dyDescent="0.3">
      <c r="B213" s="85" t="s">
        <v>576</v>
      </c>
      <c r="C213" s="51" t="s">
        <v>40</v>
      </c>
      <c r="D213" s="51" t="s">
        <v>41</v>
      </c>
      <c r="E213" s="58" t="s">
        <v>157</v>
      </c>
      <c r="F213" s="51" t="s">
        <v>575</v>
      </c>
      <c r="G213" s="51" t="s">
        <v>55</v>
      </c>
      <c r="H213" s="51" t="s">
        <v>530</v>
      </c>
      <c r="I213" s="45" t="s">
        <v>172</v>
      </c>
      <c r="J213" s="45" t="s">
        <v>581</v>
      </c>
      <c r="K213" s="52" t="s">
        <v>587</v>
      </c>
      <c r="L213" s="45" t="s">
        <v>346</v>
      </c>
      <c r="M213" s="51" t="s">
        <v>58</v>
      </c>
      <c r="N213" s="51" t="s">
        <v>650</v>
      </c>
      <c r="O213" s="51" t="s">
        <v>50</v>
      </c>
      <c r="P213" s="51">
        <v>0</v>
      </c>
      <c r="Q213" s="51">
        <v>2023</v>
      </c>
      <c r="R213" s="53" t="s">
        <v>688</v>
      </c>
      <c r="S213" s="53" t="s">
        <v>60</v>
      </c>
      <c r="T213" s="51" t="s">
        <v>52</v>
      </c>
      <c r="U213" s="51" t="s">
        <v>256</v>
      </c>
      <c r="V213" s="45" t="s">
        <v>309</v>
      </c>
      <c r="W213" s="89">
        <v>20</v>
      </c>
      <c r="X213" s="31"/>
      <c r="Y213" s="31"/>
      <c r="Z213" s="31"/>
    </row>
    <row r="214" spans="2:26" ht="234.6" x14ac:dyDescent="0.3">
      <c r="B214" s="85" t="s">
        <v>72</v>
      </c>
      <c r="C214" s="51" t="s">
        <v>40</v>
      </c>
      <c r="D214" s="51" t="s">
        <v>78</v>
      </c>
      <c r="E214" s="58" t="s">
        <v>553</v>
      </c>
      <c r="F214" s="51" t="s">
        <v>56</v>
      </c>
      <c r="G214" s="51" t="s">
        <v>55</v>
      </c>
      <c r="H214" s="51" t="s">
        <v>530</v>
      </c>
      <c r="I214" s="45" t="s">
        <v>172</v>
      </c>
      <c r="J214" s="45" t="s">
        <v>581</v>
      </c>
      <c r="K214" s="52" t="s">
        <v>587</v>
      </c>
      <c r="L214" s="45" t="s">
        <v>361</v>
      </c>
      <c r="M214" s="51" t="s">
        <v>58</v>
      </c>
      <c r="N214" s="51" t="s">
        <v>651</v>
      </c>
      <c r="O214" s="53" t="s">
        <v>65</v>
      </c>
      <c r="P214" s="51">
        <v>0</v>
      </c>
      <c r="Q214" s="51">
        <v>2022</v>
      </c>
      <c r="R214" s="53" t="s">
        <v>688</v>
      </c>
      <c r="S214" s="53" t="s">
        <v>51</v>
      </c>
      <c r="T214" s="51" t="s">
        <v>52</v>
      </c>
      <c r="U214" s="51" t="s">
        <v>256</v>
      </c>
      <c r="V214" s="45" t="s">
        <v>349</v>
      </c>
      <c r="W214" s="89">
        <v>0.5</v>
      </c>
      <c r="X214" s="31"/>
      <c r="Y214" s="31"/>
      <c r="Z214" s="31"/>
    </row>
    <row r="215" spans="2:26" ht="289.8" x14ac:dyDescent="0.3">
      <c r="B215" s="85" t="s">
        <v>576</v>
      </c>
      <c r="C215" s="51" t="s">
        <v>40</v>
      </c>
      <c r="D215" s="51" t="s">
        <v>78</v>
      </c>
      <c r="E215" s="58" t="s">
        <v>157</v>
      </c>
      <c r="F215" s="51" t="s">
        <v>575</v>
      </c>
      <c r="G215" s="51" t="s">
        <v>55</v>
      </c>
      <c r="H215" s="51" t="s">
        <v>530</v>
      </c>
      <c r="I215" s="45" t="s">
        <v>172</v>
      </c>
      <c r="J215" s="45" t="s">
        <v>581</v>
      </c>
      <c r="K215" s="52" t="s">
        <v>587</v>
      </c>
      <c r="L215" s="45" t="s">
        <v>362</v>
      </c>
      <c r="M215" s="51" t="s">
        <v>58</v>
      </c>
      <c r="N215" s="51" t="s">
        <v>652</v>
      </c>
      <c r="O215" s="53" t="s">
        <v>65</v>
      </c>
      <c r="P215" s="51">
        <v>0</v>
      </c>
      <c r="Q215" s="51">
        <v>2022</v>
      </c>
      <c r="R215" s="53" t="s">
        <v>688</v>
      </c>
      <c r="S215" s="53" t="s">
        <v>51</v>
      </c>
      <c r="T215" s="51" t="s">
        <v>52</v>
      </c>
      <c r="U215" s="51" t="s">
        <v>256</v>
      </c>
      <c r="V215" s="45" t="s">
        <v>349</v>
      </c>
      <c r="W215" s="89">
        <v>0.8</v>
      </c>
      <c r="X215" s="31"/>
      <c r="Y215" s="31"/>
      <c r="Z215" s="31"/>
    </row>
    <row r="216" spans="2:26" ht="276" x14ac:dyDescent="0.3">
      <c r="B216" s="85" t="s">
        <v>576</v>
      </c>
      <c r="C216" s="51" t="s">
        <v>40</v>
      </c>
      <c r="D216" s="51" t="s">
        <v>78</v>
      </c>
      <c r="E216" s="58" t="s">
        <v>553</v>
      </c>
      <c r="F216" s="51" t="s">
        <v>575</v>
      </c>
      <c r="G216" s="51" t="s">
        <v>168</v>
      </c>
      <c r="H216" s="51" t="s">
        <v>541</v>
      </c>
      <c r="I216" s="45" t="s">
        <v>172</v>
      </c>
      <c r="J216" s="45" t="s">
        <v>581</v>
      </c>
      <c r="K216" s="52" t="s">
        <v>587</v>
      </c>
      <c r="L216" s="45" t="s">
        <v>363</v>
      </c>
      <c r="M216" s="51" t="s">
        <v>58</v>
      </c>
      <c r="N216" s="51" t="s">
        <v>653</v>
      </c>
      <c r="O216" s="53" t="s">
        <v>65</v>
      </c>
      <c r="P216" s="51">
        <v>0</v>
      </c>
      <c r="Q216" s="51">
        <v>2022</v>
      </c>
      <c r="R216" s="53" t="s">
        <v>688</v>
      </c>
      <c r="S216" s="53" t="s">
        <v>51</v>
      </c>
      <c r="T216" s="51" t="s">
        <v>52</v>
      </c>
      <c r="U216" s="51" t="s">
        <v>256</v>
      </c>
      <c r="V216" s="45" t="s">
        <v>349</v>
      </c>
      <c r="W216" s="89">
        <v>0.6</v>
      </c>
      <c r="X216" s="31"/>
      <c r="Y216" s="31"/>
      <c r="Z216" s="31"/>
    </row>
    <row r="217" spans="2:26" ht="317.39999999999998" x14ac:dyDescent="0.3">
      <c r="B217" s="85" t="s">
        <v>576</v>
      </c>
      <c r="C217" s="51" t="s">
        <v>40</v>
      </c>
      <c r="D217" s="51" t="s">
        <v>73</v>
      </c>
      <c r="E217" s="58" t="s">
        <v>157</v>
      </c>
      <c r="F217" s="51" t="s">
        <v>575</v>
      </c>
      <c r="G217" s="51" t="s">
        <v>55</v>
      </c>
      <c r="H217" s="51" t="s">
        <v>530</v>
      </c>
      <c r="I217" s="45" t="s">
        <v>172</v>
      </c>
      <c r="J217" s="45" t="s">
        <v>581</v>
      </c>
      <c r="K217" s="52" t="s">
        <v>587</v>
      </c>
      <c r="L217" s="45" t="s">
        <v>364</v>
      </c>
      <c r="M217" s="51" t="s">
        <v>48</v>
      </c>
      <c r="N217" s="51" t="s">
        <v>654</v>
      </c>
      <c r="O217" s="53" t="s">
        <v>65</v>
      </c>
      <c r="P217" s="51">
        <v>0</v>
      </c>
      <c r="Q217" s="51">
        <v>2023</v>
      </c>
      <c r="R217" s="53" t="s">
        <v>688</v>
      </c>
      <c r="S217" s="51" t="s">
        <v>51</v>
      </c>
      <c r="T217" s="51" t="s">
        <v>52</v>
      </c>
      <c r="U217" s="51" t="s">
        <v>256</v>
      </c>
      <c r="V217" s="45" t="s">
        <v>349</v>
      </c>
      <c r="W217" s="89">
        <v>0.7</v>
      </c>
      <c r="X217" s="31"/>
      <c r="Y217" s="31"/>
      <c r="Z217" s="31"/>
    </row>
    <row r="218" spans="2:26" ht="358.8" x14ac:dyDescent="0.3">
      <c r="B218" s="85" t="s">
        <v>72</v>
      </c>
      <c r="C218" s="51" t="s">
        <v>40</v>
      </c>
      <c r="D218" s="51" t="s">
        <v>73</v>
      </c>
      <c r="E218" s="58" t="s">
        <v>157</v>
      </c>
      <c r="F218" s="51" t="s">
        <v>575</v>
      </c>
      <c r="G218" s="51" t="s">
        <v>55</v>
      </c>
      <c r="H218" s="51" t="s">
        <v>530</v>
      </c>
      <c r="I218" s="45" t="s">
        <v>172</v>
      </c>
      <c r="J218" s="45" t="s">
        <v>581</v>
      </c>
      <c r="K218" s="52" t="s">
        <v>587</v>
      </c>
      <c r="L218" s="45" t="s">
        <v>365</v>
      </c>
      <c r="M218" s="51" t="s">
        <v>58</v>
      </c>
      <c r="N218" s="51" t="s">
        <v>655</v>
      </c>
      <c r="O218" s="53" t="s">
        <v>65</v>
      </c>
      <c r="P218" s="51">
        <v>0</v>
      </c>
      <c r="Q218" s="51">
        <v>2023</v>
      </c>
      <c r="R218" s="53" t="s">
        <v>688</v>
      </c>
      <c r="S218" s="51" t="s">
        <v>51</v>
      </c>
      <c r="T218" s="51" t="s">
        <v>52</v>
      </c>
      <c r="U218" s="51" t="s">
        <v>256</v>
      </c>
      <c r="V218" s="45" t="s">
        <v>349</v>
      </c>
      <c r="W218" s="89">
        <v>1</v>
      </c>
      <c r="X218" s="31"/>
      <c r="Y218" s="31"/>
      <c r="Z218" s="31"/>
    </row>
    <row r="219" spans="2:26" ht="96.6" x14ac:dyDescent="0.3">
      <c r="B219" s="85" t="s">
        <v>576</v>
      </c>
      <c r="C219" s="51" t="s">
        <v>40</v>
      </c>
      <c r="D219" s="51" t="s">
        <v>73</v>
      </c>
      <c r="E219" s="58" t="s">
        <v>157</v>
      </c>
      <c r="F219" s="51" t="s">
        <v>575</v>
      </c>
      <c r="G219" s="51" t="s">
        <v>55</v>
      </c>
      <c r="H219" s="51" t="s">
        <v>530</v>
      </c>
      <c r="I219" s="45" t="s">
        <v>172</v>
      </c>
      <c r="J219" s="45" t="s">
        <v>581</v>
      </c>
      <c r="K219" s="52" t="s">
        <v>587</v>
      </c>
      <c r="L219" s="45" t="s">
        <v>366</v>
      </c>
      <c r="M219" s="51" t="s">
        <v>58</v>
      </c>
      <c r="N219" s="51" t="s">
        <v>656</v>
      </c>
      <c r="O219" s="51" t="s">
        <v>50</v>
      </c>
      <c r="P219" s="51">
        <v>826</v>
      </c>
      <c r="Q219" s="51">
        <v>2023</v>
      </c>
      <c r="R219" s="53" t="s">
        <v>688</v>
      </c>
      <c r="S219" s="51" t="s">
        <v>51</v>
      </c>
      <c r="T219" s="51" t="s">
        <v>52</v>
      </c>
      <c r="U219" s="51" t="s">
        <v>256</v>
      </c>
      <c r="V219" s="45" t="s">
        <v>349</v>
      </c>
      <c r="W219" s="89">
        <v>1660</v>
      </c>
      <c r="X219" s="31"/>
      <c r="Y219" s="31"/>
      <c r="Z219" s="31"/>
    </row>
    <row r="220" spans="2:26" ht="69" x14ac:dyDescent="0.3">
      <c r="B220" s="85" t="s">
        <v>576</v>
      </c>
      <c r="C220" s="51" t="s">
        <v>40</v>
      </c>
      <c r="D220" s="51" t="s">
        <v>73</v>
      </c>
      <c r="E220" s="58" t="s">
        <v>157</v>
      </c>
      <c r="F220" s="51" t="s">
        <v>575</v>
      </c>
      <c r="G220" s="51" t="s">
        <v>55</v>
      </c>
      <c r="H220" s="51" t="s">
        <v>530</v>
      </c>
      <c r="I220" s="45" t="s">
        <v>172</v>
      </c>
      <c r="J220" s="45" t="s">
        <v>581</v>
      </c>
      <c r="K220" s="52" t="s">
        <v>587</v>
      </c>
      <c r="L220" s="45" t="s">
        <v>367</v>
      </c>
      <c r="M220" s="51" t="s">
        <v>48</v>
      </c>
      <c r="N220" s="51" t="s">
        <v>657</v>
      </c>
      <c r="O220" s="51" t="s">
        <v>50</v>
      </c>
      <c r="P220" s="51">
        <v>0</v>
      </c>
      <c r="Q220" s="51">
        <v>2023</v>
      </c>
      <c r="R220" s="53" t="s">
        <v>688</v>
      </c>
      <c r="S220" s="51" t="s">
        <v>51</v>
      </c>
      <c r="T220" s="51" t="s">
        <v>52</v>
      </c>
      <c r="U220" s="51" t="s">
        <v>256</v>
      </c>
      <c r="V220" s="45" t="s">
        <v>349</v>
      </c>
      <c r="W220" s="89">
        <v>13</v>
      </c>
      <c r="X220" s="31"/>
      <c r="Y220" s="31"/>
      <c r="Z220" s="31"/>
    </row>
    <row r="221" spans="2:26" ht="55.2" x14ac:dyDescent="0.3">
      <c r="B221" s="85" t="s">
        <v>72</v>
      </c>
      <c r="C221" s="51" t="s">
        <v>40</v>
      </c>
      <c r="D221" s="51" t="s">
        <v>41</v>
      </c>
      <c r="E221" s="51" t="s">
        <v>157</v>
      </c>
      <c r="F221" s="51" t="s">
        <v>575</v>
      </c>
      <c r="G221" s="51" t="s">
        <v>55</v>
      </c>
      <c r="H221" s="51" t="s">
        <v>530</v>
      </c>
      <c r="I221" s="45" t="s">
        <v>172</v>
      </c>
      <c r="J221" s="45" t="s">
        <v>581</v>
      </c>
      <c r="K221" s="52" t="s">
        <v>587</v>
      </c>
      <c r="L221" s="45" t="s">
        <v>378</v>
      </c>
      <c r="M221" s="51" t="s">
        <v>48</v>
      </c>
      <c r="N221" s="51" t="s">
        <v>658</v>
      </c>
      <c r="O221" s="51" t="s">
        <v>50</v>
      </c>
      <c r="P221" s="51">
        <v>0</v>
      </c>
      <c r="Q221" s="51">
        <v>2022</v>
      </c>
      <c r="R221" s="53" t="s">
        <v>688</v>
      </c>
      <c r="S221" s="51" t="s">
        <v>51</v>
      </c>
      <c r="T221" s="51" t="s">
        <v>52</v>
      </c>
      <c r="U221" s="51" t="s">
        <v>370</v>
      </c>
      <c r="V221" s="45" t="s">
        <v>370</v>
      </c>
      <c r="W221" s="89">
        <v>6</v>
      </c>
    </row>
    <row r="222" spans="2:26" ht="55.2" x14ac:dyDescent="0.3">
      <c r="B222" s="85" t="s">
        <v>576</v>
      </c>
      <c r="C222" s="51" t="s">
        <v>40</v>
      </c>
      <c r="D222" s="51" t="s">
        <v>535</v>
      </c>
      <c r="E222" s="51" t="s">
        <v>157</v>
      </c>
      <c r="F222" s="51" t="s">
        <v>575</v>
      </c>
      <c r="G222" s="51" t="s">
        <v>168</v>
      </c>
      <c r="H222" s="51" t="s">
        <v>541</v>
      </c>
      <c r="I222" s="45" t="s">
        <v>172</v>
      </c>
      <c r="J222" s="45" t="s">
        <v>581</v>
      </c>
      <c r="K222" s="52" t="s">
        <v>587</v>
      </c>
      <c r="L222" s="45" t="s">
        <v>379</v>
      </c>
      <c r="M222" s="51" t="s">
        <v>58</v>
      </c>
      <c r="N222" s="51" t="s">
        <v>659</v>
      </c>
      <c r="O222" s="51" t="s">
        <v>50</v>
      </c>
      <c r="P222" s="51">
        <v>0</v>
      </c>
      <c r="Q222" s="51">
        <v>2023</v>
      </c>
      <c r="R222" s="53" t="s">
        <v>688</v>
      </c>
      <c r="S222" s="53" t="s">
        <v>60</v>
      </c>
      <c r="T222" s="51" t="s">
        <v>52</v>
      </c>
      <c r="U222" s="51" t="s">
        <v>370</v>
      </c>
      <c r="V222" s="45" t="s">
        <v>370</v>
      </c>
      <c r="W222" s="89">
        <v>25000</v>
      </c>
    </row>
    <row r="223" spans="2:26" ht="55.2" x14ac:dyDescent="0.3">
      <c r="B223" s="85" t="s">
        <v>72</v>
      </c>
      <c r="C223" s="51" t="s">
        <v>40</v>
      </c>
      <c r="D223" s="51" t="s">
        <v>254</v>
      </c>
      <c r="E223" s="51" t="s">
        <v>157</v>
      </c>
      <c r="F223" s="51" t="s">
        <v>575</v>
      </c>
      <c r="G223" s="51" t="s">
        <v>55</v>
      </c>
      <c r="H223" s="51" t="s">
        <v>530</v>
      </c>
      <c r="I223" s="45" t="s">
        <v>172</v>
      </c>
      <c r="J223" s="45" t="s">
        <v>581</v>
      </c>
      <c r="K223" s="52" t="s">
        <v>587</v>
      </c>
      <c r="L223" s="45" t="s">
        <v>380</v>
      </c>
      <c r="M223" s="51" t="s">
        <v>58</v>
      </c>
      <c r="N223" s="51" t="s">
        <v>660</v>
      </c>
      <c r="O223" s="51" t="s">
        <v>50</v>
      </c>
      <c r="P223" s="51">
        <v>0</v>
      </c>
      <c r="Q223" s="51">
        <v>2023</v>
      </c>
      <c r="R223" s="53" t="s">
        <v>688</v>
      </c>
      <c r="S223" s="51" t="s">
        <v>51</v>
      </c>
      <c r="T223" s="51" t="s">
        <v>52</v>
      </c>
      <c r="U223" s="51" t="s">
        <v>370</v>
      </c>
      <c r="V223" s="45" t="s">
        <v>370</v>
      </c>
      <c r="W223" s="89">
        <v>8</v>
      </c>
    </row>
    <row r="224" spans="2:26" ht="41.4" x14ac:dyDescent="0.3">
      <c r="B224" s="85" t="s">
        <v>576</v>
      </c>
      <c r="C224" s="51" t="s">
        <v>40</v>
      </c>
      <c r="D224" s="51" t="s">
        <v>78</v>
      </c>
      <c r="E224" s="51" t="s">
        <v>157</v>
      </c>
      <c r="F224" s="51" t="s">
        <v>575</v>
      </c>
      <c r="G224" s="51" t="s">
        <v>168</v>
      </c>
      <c r="H224" s="51" t="s">
        <v>541</v>
      </c>
      <c r="I224" s="45" t="s">
        <v>172</v>
      </c>
      <c r="J224" s="45" t="s">
        <v>581</v>
      </c>
      <c r="K224" s="52" t="s">
        <v>587</v>
      </c>
      <c r="L224" s="45" t="s">
        <v>381</v>
      </c>
      <c r="M224" s="51" t="s">
        <v>58</v>
      </c>
      <c r="N224" s="51" t="s">
        <v>661</v>
      </c>
      <c r="O224" s="51" t="s">
        <v>50</v>
      </c>
      <c r="P224" s="51">
        <v>0</v>
      </c>
      <c r="Q224" s="51">
        <v>2023</v>
      </c>
      <c r="R224" s="53" t="s">
        <v>688</v>
      </c>
      <c r="S224" s="51" t="s">
        <v>51</v>
      </c>
      <c r="T224" s="51" t="s">
        <v>52</v>
      </c>
      <c r="U224" s="51" t="s">
        <v>370</v>
      </c>
      <c r="V224" s="45" t="s">
        <v>370</v>
      </c>
      <c r="W224" s="89">
        <v>3805</v>
      </c>
    </row>
    <row r="225" spans="2:26" ht="41.4" x14ac:dyDescent="0.3">
      <c r="B225" s="85" t="s">
        <v>576</v>
      </c>
      <c r="C225" s="51" t="s">
        <v>40</v>
      </c>
      <c r="D225" s="51" t="s">
        <v>41</v>
      </c>
      <c r="E225" s="51" t="s">
        <v>157</v>
      </c>
      <c r="F225" s="51" t="s">
        <v>575</v>
      </c>
      <c r="G225" s="51" t="s">
        <v>55</v>
      </c>
      <c r="H225" s="51" t="s">
        <v>530</v>
      </c>
      <c r="I225" s="45" t="s">
        <v>172</v>
      </c>
      <c r="J225" s="45" t="s">
        <v>581</v>
      </c>
      <c r="K225" s="52" t="s">
        <v>587</v>
      </c>
      <c r="L225" s="45" t="s">
        <v>393</v>
      </c>
      <c r="M225" s="51" t="s">
        <v>58</v>
      </c>
      <c r="N225" s="51" t="s">
        <v>662</v>
      </c>
      <c r="O225" s="51" t="s">
        <v>50</v>
      </c>
      <c r="P225" s="51">
        <v>400000</v>
      </c>
      <c r="Q225" s="51">
        <v>2020</v>
      </c>
      <c r="R225" s="53" t="s">
        <v>688</v>
      </c>
      <c r="S225" s="51" t="s">
        <v>51</v>
      </c>
      <c r="T225" s="51" t="s">
        <v>52</v>
      </c>
      <c r="U225" s="51" t="s">
        <v>370</v>
      </c>
      <c r="V225" s="45" t="s">
        <v>384</v>
      </c>
      <c r="W225" s="89">
        <v>550000</v>
      </c>
    </row>
    <row r="226" spans="2:26" ht="41.4" x14ac:dyDescent="0.3">
      <c r="B226" s="85" t="s">
        <v>576</v>
      </c>
      <c r="C226" s="51" t="s">
        <v>40</v>
      </c>
      <c r="D226" s="51" t="s">
        <v>535</v>
      </c>
      <c r="E226" s="51" t="s">
        <v>157</v>
      </c>
      <c r="F226" s="51" t="s">
        <v>575</v>
      </c>
      <c r="G226" s="51" t="s">
        <v>168</v>
      </c>
      <c r="H226" s="51" t="s">
        <v>541</v>
      </c>
      <c r="I226" s="45" t="s">
        <v>172</v>
      </c>
      <c r="J226" s="45" t="s">
        <v>581</v>
      </c>
      <c r="K226" s="52" t="s">
        <v>587</v>
      </c>
      <c r="L226" s="45" t="s">
        <v>394</v>
      </c>
      <c r="M226" s="51" t="s">
        <v>58</v>
      </c>
      <c r="N226" s="51" t="s">
        <v>663</v>
      </c>
      <c r="O226" s="51" t="s">
        <v>50</v>
      </c>
      <c r="P226" s="51">
        <v>0</v>
      </c>
      <c r="Q226" s="51">
        <v>2022</v>
      </c>
      <c r="R226" s="53" t="s">
        <v>688</v>
      </c>
      <c r="S226" s="51" t="s">
        <v>51</v>
      </c>
      <c r="T226" s="51" t="s">
        <v>52</v>
      </c>
      <c r="U226" s="51" t="s">
        <v>370</v>
      </c>
      <c r="V226" s="45" t="s">
        <v>384</v>
      </c>
      <c r="W226" s="89">
        <v>8600</v>
      </c>
    </row>
    <row r="227" spans="2:26" ht="55.2" x14ac:dyDescent="0.3">
      <c r="B227" s="85" t="s">
        <v>576</v>
      </c>
      <c r="C227" s="51" t="s">
        <v>40</v>
      </c>
      <c r="D227" s="51" t="s">
        <v>535</v>
      </c>
      <c r="E227" s="51" t="s">
        <v>157</v>
      </c>
      <c r="F227" s="51" t="s">
        <v>575</v>
      </c>
      <c r="G227" s="51" t="s">
        <v>168</v>
      </c>
      <c r="H227" s="51" t="s">
        <v>541</v>
      </c>
      <c r="I227" s="45" t="s">
        <v>172</v>
      </c>
      <c r="J227" s="45" t="s">
        <v>581</v>
      </c>
      <c r="K227" s="52" t="s">
        <v>587</v>
      </c>
      <c r="L227" s="45" t="s">
        <v>395</v>
      </c>
      <c r="M227" s="51" t="s">
        <v>58</v>
      </c>
      <c r="N227" s="51" t="s">
        <v>664</v>
      </c>
      <c r="O227" s="51" t="s">
        <v>50</v>
      </c>
      <c r="P227" s="51">
        <v>0</v>
      </c>
      <c r="Q227" s="51">
        <v>2022</v>
      </c>
      <c r="R227" s="53" t="s">
        <v>688</v>
      </c>
      <c r="S227" s="51" t="s">
        <v>678</v>
      </c>
      <c r="T227" s="51" t="s">
        <v>52</v>
      </c>
      <c r="U227" s="51" t="s">
        <v>370</v>
      </c>
      <c r="V227" s="45" t="s">
        <v>384</v>
      </c>
      <c r="W227" s="89">
        <v>17000</v>
      </c>
    </row>
    <row r="228" spans="2:26" ht="41.4" x14ac:dyDescent="0.3">
      <c r="B228" s="85" t="s">
        <v>576</v>
      </c>
      <c r="C228" s="51" t="s">
        <v>40</v>
      </c>
      <c r="D228" s="51" t="s">
        <v>41</v>
      </c>
      <c r="E228" s="51" t="s">
        <v>157</v>
      </c>
      <c r="F228" s="51" t="s">
        <v>575</v>
      </c>
      <c r="G228" s="51" t="s">
        <v>55</v>
      </c>
      <c r="H228" s="51" t="s">
        <v>530</v>
      </c>
      <c r="I228" s="45" t="s">
        <v>172</v>
      </c>
      <c r="J228" s="45" t="s">
        <v>581</v>
      </c>
      <c r="K228" s="52" t="s">
        <v>587</v>
      </c>
      <c r="L228" s="45" t="s">
        <v>396</v>
      </c>
      <c r="M228" s="51" t="s">
        <v>58</v>
      </c>
      <c r="N228" s="51" t="s">
        <v>665</v>
      </c>
      <c r="O228" s="51" t="s">
        <v>50</v>
      </c>
      <c r="P228" s="51">
        <v>0</v>
      </c>
      <c r="Q228" s="51">
        <v>2023</v>
      </c>
      <c r="R228" s="53" t="s">
        <v>688</v>
      </c>
      <c r="S228" s="53" t="s">
        <v>60</v>
      </c>
      <c r="T228" s="51" t="s">
        <v>52</v>
      </c>
      <c r="U228" s="51" t="s">
        <v>370</v>
      </c>
      <c r="V228" s="45" t="s">
        <v>384</v>
      </c>
      <c r="W228" s="89">
        <v>50000</v>
      </c>
    </row>
    <row r="229" spans="2:26" ht="96.6" x14ac:dyDescent="0.3">
      <c r="B229" s="85" t="s">
        <v>72</v>
      </c>
      <c r="C229" s="51" t="s">
        <v>40</v>
      </c>
      <c r="D229" s="51" t="s">
        <v>41</v>
      </c>
      <c r="E229" s="51" t="s">
        <v>157</v>
      </c>
      <c r="F229" s="51" t="s">
        <v>575</v>
      </c>
      <c r="G229" s="51" t="s">
        <v>55</v>
      </c>
      <c r="H229" s="51" t="s">
        <v>530</v>
      </c>
      <c r="I229" s="45" t="s">
        <v>172</v>
      </c>
      <c r="J229" s="45" t="s">
        <v>581</v>
      </c>
      <c r="K229" s="52" t="s">
        <v>587</v>
      </c>
      <c r="L229" s="45" t="s">
        <v>421</v>
      </c>
      <c r="M229" s="51" t="s">
        <v>58</v>
      </c>
      <c r="N229" s="51" t="s">
        <v>666</v>
      </c>
      <c r="O229" s="53" t="s">
        <v>65</v>
      </c>
      <c r="P229" s="51">
        <v>0</v>
      </c>
      <c r="Q229" s="51">
        <v>2020</v>
      </c>
      <c r="R229" s="53" t="s">
        <v>688</v>
      </c>
      <c r="S229" s="51" t="s">
        <v>51</v>
      </c>
      <c r="T229" s="51" t="s">
        <v>52</v>
      </c>
      <c r="U229" s="51" t="s">
        <v>370</v>
      </c>
      <c r="V229" s="45" t="s">
        <v>399</v>
      </c>
      <c r="W229" s="89">
        <v>0.5</v>
      </c>
      <c r="X229" s="31"/>
      <c r="Y229" s="31"/>
      <c r="Z229" s="31"/>
    </row>
    <row r="230" spans="2:26" ht="386.4" x14ac:dyDescent="0.3">
      <c r="B230" s="85" t="s">
        <v>576</v>
      </c>
      <c r="C230" s="51" t="s">
        <v>40</v>
      </c>
      <c r="D230" s="51" t="s">
        <v>535</v>
      </c>
      <c r="E230" s="51" t="s">
        <v>157</v>
      </c>
      <c r="F230" s="51" t="s">
        <v>575</v>
      </c>
      <c r="G230" s="51" t="s">
        <v>168</v>
      </c>
      <c r="H230" s="51" t="s">
        <v>541</v>
      </c>
      <c r="I230" s="45" t="s">
        <v>172</v>
      </c>
      <c r="J230" s="45" t="s">
        <v>581</v>
      </c>
      <c r="K230" s="52" t="s">
        <v>587</v>
      </c>
      <c r="L230" s="45" t="s">
        <v>422</v>
      </c>
      <c r="M230" s="51" t="s">
        <v>58</v>
      </c>
      <c r="N230" s="51" t="s">
        <v>667</v>
      </c>
      <c r="O230" s="53" t="s">
        <v>65</v>
      </c>
      <c r="P230" s="51">
        <v>0</v>
      </c>
      <c r="Q230" s="51">
        <v>2020</v>
      </c>
      <c r="R230" s="53" t="s">
        <v>688</v>
      </c>
      <c r="S230" s="51" t="s">
        <v>51</v>
      </c>
      <c r="T230" s="51" t="s">
        <v>52</v>
      </c>
      <c r="U230" s="51" t="s">
        <v>370</v>
      </c>
      <c r="V230" s="45" t="s">
        <v>399</v>
      </c>
      <c r="W230" s="89">
        <v>0.73</v>
      </c>
      <c r="X230" s="31"/>
      <c r="Y230" s="31"/>
      <c r="Z230" s="31"/>
    </row>
    <row r="231" spans="2:26" ht="55.2" x14ac:dyDescent="0.3">
      <c r="B231" s="85" t="s">
        <v>576</v>
      </c>
      <c r="C231" s="51" t="s">
        <v>40</v>
      </c>
      <c r="D231" s="51" t="s">
        <v>535</v>
      </c>
      <c r="E231" s="51" t="s">
        <v>157</v>
      </c>
      <c r="F231" s="51" t="s">
        <v>575</v>
      </c>
      <c r="G231" s="51" t="s">
        <v>168</v>
      </c>
      <c r="H231" s="51" t="s">
        <v>541</v>
      </c>
      <c r="I231" s="45" t="s">
        <v>172</v>
      </c>
      <c r="J231" s="45" t="s">
        <v>581</v>
      </c>
      <c r="K231" s="52" t="s">
        <v>587</v>
      </c>
      <c r="L231" s="45" t="s">
        <v>423</v>
      </c>
      <c r="M231" s="51" t="s">
        <v>58</v>
      </c>
      <c r="N231" s="51" t="s">
        <v>668</v>
      </c>
      <c r="O231" s="51" t="s">
        <v>50</v>
      </c>
      <c r="P231" s="51">
        <v>282</v>
      </c>
      <c r="Q231" s="51">
        <v>2021</v>
      </c>
      <c r="R231" s="53" t="s">
        <v>688</v>
      </c>
      <c r="S231" s="53" t="s">
        <v>60</v>
      </c>
      <c r="T231" s="51" t="s">
        <v>52</v>
      </c>
      <c r="U231" s="51" t="s">
        <v>370</v>
      </c>
      <c r="V231" s="45" t="s">
        <v>399</v>
      </c>
      <c r="W231" s="89">
        <v>350</v>
      </c>
      <c r="X231" s="31"/>
      <c r="Y231" s="31"/>
      <c r="Z231" s="31"/>
    </row>
    <row r="232" spans="2:26" ht="41.4" x14ac:dyDescent="0.3">
      <c r="B232" s="85" t="s">
        <v>576</v>
      </c>
      <c r="C232" s="51" t="s">
        <v>40</v>
      </c>
      <c r="D232" s="51" t="s">
        <v>535</v>
      </c>
      <c r="E232" s="51" t="s">
        <v>157</v>
      </c>
      <c r="F232" s="51" t="s">
        <v>575</v>
      </c>
      <c r="G232" s="51" t="s">
        <v>168</v>
      </c>
      <c r="H232" s="51" t="s">
        <v>541</v>
      </c>
      <c r="I232" s="45" t="s">
        <v>172</v>
      </c>
      <c r="J232" s="45" t="s">
        <v>581</v>
      </c>
      <c r="K232" s="52" t="s">
        <v>587</v>
      </c>
      <c r="L232" s="45" t="s">
        <v>424</v>
      </c>
      <c r="M232" s="51" t="s">
        <v>595</v>
      </c>
      <c r="N232" s="51" t="s">
        <v>669</v>
      </c>
      <c r="O232" s="51" t="s">
        <v>50</v>
      </c>
      <c r="P232" s="51">
        <v>5000</v>
      </c>
      <c r="Q232" s="51">
        <v>2021</v>
      </c>
      <c r="R232" s="53" t="s">
        <v>688</v>
      </c>
      <c r="S232" s="53" t="s">
        <v>60</v>
      </c>
      <c r="T232" s="51" t="s">
        <v>52</v>
      </c>
      <c r="U232" s="51" t="s">
        <v>370</v>
      </c>
      <c r="V232" s="45" t="s">
        <v>399</v>
      </c>
      <c r="W232" s="89">
        <v>11000</v>
      </c>
      <c r="X232" s="31"/>
      <c r="Y232" s="31"/>
      <c r="Z232" s="31"/>
    </row>
    <row r="233" spans="2:26" ht="345" x14ac:dyDescent="0.3">
      <c r="B233" s="85" t="s">
        <v>576</v>
      </c>
      <c r="C233" s="51" t="s">
        <v>253</v>
      </c>
      <c r="D233" s="51" t="s">
        <v>254</v>
      </c>
      <c r="E233" s="51" t="s">
        <v>157</v>
      </c>
      <c r="F233" s="51" t="s">
        <v>575</v>
      </c>
      <c r="G233" s="51" t="s">
        <v>55</v>
      </c>
      <c r="H233" s="51" t="s">
        <v>56</v>
      </c>
      <c r="I233" s="45" t="s">
        <v>172</v>
      </c>
      <c r="J233" s="45" t="s">
        <v>581</v>
      </c>
      <c r="K233" s="52" t="s">
        <v>587</v>
      </c>
      <c r="L233" s="45" t="s">
        <v>425</v>
      </c>
      <c r="M233" s="51" t="s">
        <v>58</v>
      </c>
      <c r="N233" s="51" t="s">
        <v>670</v>
      </c>
      <c r="O233" s="53" t="s">
        <v>65</v>
      </c>
      <c r="P233" s="51">
        <v>0</v>
      </c>
      <c r="Q233" s="51">
        <v>2021</v>
      </c>
      <c r="R233" s="53" t="s">
        <v>688</v>
      </c>
      <c r="S233" s="51" t="s">
        <v>51</v>
      </c>
      <c r="T233" s="51" t="s">
        <v>52</v>
      </c>
      <c r="U233" s="51" t="s">
        <v>370</v>
      </c>
      <c r="V233" s="45" t="s">
        <v>399</v>
      </c>
      <c r="W233" s="89">
        <v>0.4</v>
      </c>
      <c r="X233" s="31"/>
      <c r="Y233" s="31"/>
      <c r="Z233" s="31"/>
    </row>
    <row r="234" spans="2:26" ht="41.4" x14ac:dyDescent="0.3">
      <c r="B234" s="85" t="s">
        <v>576</v>
      </c>
      <c r="C234" s="51" t="s">
        <v>40</v>
      </c>
      <c r="D234" s="51" t="s">
        <v>41</v>
      </c>
      <c r="E234" s="51" t="s">
        <v>157</v>
      </c>
      <c r="F234" s="51" t="s">
        <v>575</v>
      </c>
      <c r="G234" s="51" t="s">
        <v>55</v>
      </c>
      <c r="H234" s="51" t="s">
        <v>530</v>
      </c>
      <c r="I234" s="45" t="s">
        <v>172</v>
      </c>
      <c r="J234" s="45" t="s">
        <v>581</v>
      </c>
      <c r="K234" s="52" t="s">
        <v>587</v>
      </c>
      <c r="L234" s="45" t="s">
        <v>426</v>
      </c>
      <c r="M234" s="51" t="s">
        <v>48</v>
      </c>
      <c r="N234" s="51" t="s">
        <v>671</v>
      </c>
      <c r="O234" s="51" t="s">
        <v>50</v>
      </c>
      <c r="P234" s="51">
        <v>0</v>
      </c>
      <c r="Q234" s="51">
        <v>2022</v>
      </c>
      <c r="R234" s="53" t="s">
        <v>688</v>
      </c>
      <c r="S234" s="53" t="s">
        <v>60</v>
      </c>
      <c r="T234" s="51" t="s">
        <v>52</v>
      </c>
      <c r="U234" s="51" t="s">
        <v>370</v>
      </c>
      <c r="V234" s="45" t="s">
        <v>399</v>
      </c>
      <c r="W234" s="89">
        <v>2</v>
      </c>
      <c r="X234" s="31"/>
      <c r="Y234" s="31"/>
      <c r="Z234" s="31"/>
    </row>
    <row r="235" spans="2:26" ht="55.2" x14ac:dyDescent="0.3">
      <c r="B235" s="85" t="s">
        <v>251</v>
      </c>
      <c r="C235" s="51" t="s">
        <v>552</v>
      </c>
      <c r="D235" s="51" t="s">
        <v>535</v>
      </c>
      <c r="E235" s="51" t="s">
        <v>157</v>
      </c>
      <c r="F235" s="51" t="s">
        <v>575</v>
      </c>
      <c r="G235" s="51" t="s">
        <v>168</v>
      </c>
      <c r="H235" s="51" t="s">
        <v>541</v>
      </c>
      <c r="I235" s="45" t="s">
        <v>172</v>
      </c>
      <c r="J235" s="45" t="s">
        <v>581</v>
      </c>
      <c r="K235" s="52" t="s">
        <v>587</v>
      </c>
      <c r="L235" s="45" t="s">
        <v>427</v>
      </c>
      <c r="M235" s="51" t="s">
        <v>48</v>
      </c>
      <c r="N235" s="51" t="s">
        <v>672</v>
      </c>
      <c r="O235" s="51" t="s">
        <v>50</v>
      </c>
      <c r="P235" s="51">
        <v>0</v>
      </c>
      <c r="Q235" s="51">
        <v>2022</v>
      </c>
      <c r="R235" s="53" t="s">
        <v>688</v>
      </c>
      <c r="S235" s="51" t="s">
        <v>51</v>
      </c>
      <c r="T235" s="51" t="s">
        <v>52</v>
      </c>
      <c r="U235" s="51" t="s">
        <v>370</v>
      </c>
      <c r="V235" s="45" t="s">
        <v>399</v>
      </c>
      <c r="W235" s="89">
        <v>40</v>
      </c>
      <c r="X235" s="31"/>
      <c r="Y235" s="31"/>
      <c r="Z235" s="31"/>
    </row>
    <row r="236" spans="2:26" ht="358.8" x14ac:dyDescent="0.3">
      <c r="B236" s="85" t="s">
        <v>576</v>
      </c>
      <c r="C236" s="51" t="s">
        <v>40</v>
      </c>
      <c r="D236" s="51" t="s">
        <v>41</v>
      </c>
      <c r="E236" s="51" t="s">
        <v>157</v>
      </c>
      <c r="F236" s="51" t="s">
        <v>575</v>
      </c>
      <c r="G236" s="51" t="s">
        <v>55</v>
      </c>
      <c r="H236" s="51" t="s">
        <v>530</v>
      </c>
      <c r="I236" s="45" t="s">
        <v>172</v>
      </c>
      <c r="J236" s="45" t="s">
        <v>581</v>
      </c>
      <c r="K236" s="52" t="s">
        <v>587</v>
      </c>
      <c r="L236" s="45" t="s">
        <v>428</v>
      </c>
      <c r="M236" s="51" t="s">
        <v>58</v>
      </c>
      <c r="N236" s="51" t="s">
        <v>604</v>
      </c>
      <c r="O236" s="53" t="s">
        <v>65</v>
      </c>
      <c r="P236" s="51">
        <v>0</v>
      </c>
      <c r="Q236" s="51">
        <v>2022</v>
      </c>
      <c r="R236" s="53" t="s">
        <v>688</v>
      </c>
      <c r="S236" s="51" t="s">
        <v>51</v>
      </c>
      <c r="T236" s="51" t="s">
        <v>52</v>
      </c>
      <c r="U236" s="51" t="s">
        <v>370</v>
      </c>
      <c r="V236" s="45" t="s">
        <v>399</v>
      </c>
      <c r="W236" s="89">
        <v>1</v>
      </c>
      <c r="X236" s="31"/>
      <c r="Y236" s="31"/>
      <c r="Z236" s="31"/>
    </row>
    <row r="237" spans="2:26" ht="248.4" x14ac:dyDescent="0.3">
      <c r="B237" s="85" t="s">
        <v>576</v>
      </c>
      <c r="C237" s="51" t="s">
        <v>40</v>
      </c>
      <c r="D237" s="51" t="s">
        <v>535</v>
      </c>
      <c r="E237" s="51" t="s">
        <v>157</v>
      </c>
      <c r="F237" s="51" t="s">
        <v>575</v>
      </c>
      <c r="G237" s="51" t="s">
        <v>168</v>
      </c>
      <c r="H237" s="51" t="s">
        <v>541</v>
      </c>
      <c r="I237" s="45" t="s">
        <v>172</v>
      </c>
      <c r="J237" s="45" t="s">
        <v>581</v>
      </c>
      <c r="K237" s="52" t="s">
        <v>587</v>
      </c>
      <c r="L237" s="45" t="s">
        <v>429</v>
      </c>
      <c r="M237" s="51" t="s">
        <v>58</v>
      </c>
      <c r="N237" s="51" t="s">
        <v>673</v>
      </c>
      <c r="O237" s="53" t="s">
        <v>65</v>
      </c>
      <c r="P237" s="51">
        <v>0</v>
      </c>
      <c r="Q237" s="51">
        <v>2022</v>
      </c>
      <c r="R237" s="53" t="s">
        <v>688</v>
      </c>
      <c r="S237" s="51" t="s">
        <v>51</v>
      </c>
      <c r="T237" s="51" t="s">
        <v>52</v>
      </c>
      <c r="U237" s="51" t="s">
        <v>370</v>
      </c>
      <c r="V237" s="45" t="s">
        <v>399</v>
      </c>
      <c r="W237" s="89">
        <v>0.6</v>
      </c>
      <c r="X237" s="31"/>
      <c r="Y237" s="31"/>
      <c r="Z237" s="31"/>
    </row>
    <row r="238" spans="2:26" ht="303.60000000000002" x14ac:dyDescent="0.3">
      <c r="B238" s="85" t="s">
        <v>576</v>
      </c>
      <c r="C238" s="51" t="s">
        <v>40</v>
      </c>
      <c r="D238" s="51" t="s">
        <v>78</v>
      </c>
      <c r="E238" s="51" t="s">
        <v>157</v>
      </c>
      <c r="F238" s="51" t="s">
        <v>575</v>
      </c>
      <c r="G238" s="51" t="s">
        <v>168</v>
      </c>
      <c r="H238" s="51" t="s">
        <v>541</v>
      </c>
      <c r="I238" s="45" t="s">
        <v>172</v>
      </c>
      <c r="J238" s="45" t="s">
        <v>581</v>
      </c>
      <c r="K238" s="52" t="s">
        <v>587</v>
      </c>
      <c r="L238" s="45" t="s">
        <v>430</v>
      </c>
      <c r="M238" s="51" t="s">
        <v>58</v>
      </c>
      <c r="N238" s="51" t="s">
        <v>674</v>
      </c>
      <c r="O238" s="53" t="s">
        <v>65</v>
      </c>
      <c r="P238" s="51">
        <v>0</v>
      </c>
      <c r="Q238" s="51">
        <v>2022</v>
      </c>
      <c r="R238" s="53" t="s">
        <v>688</v>
      </c>
      <c r="S238" s="53" t="s">
        <v>51</v>
      </c>
      <c r="T238" s="51" t="s">
        <v>52</v>
      </c>
      <c r="U238" s="51" t="s">
        <v>370</v>
      </c>
      <c r="V238" s="45" t="s">
        <v>399</v>
      </c>
      <c r="W238" s="89">
        <v>1</v>
      </c>
      <c r="X238" s="31"/>
      <c r="Y238" s="31"/>
      <c r="Z238" s="31"/>
    </row>
    <row r="239" spans="2:26" ht="69.599999999999994" thickBot="1" x14ac:dyDescent="0.35">
      <c r="B239" s="103" t="s">
        <v>576</v>
      </c>
      <c r="C239" s="104" t="s">
        <v>253</v>
      </c>
      <c r="D239" s="104" t="s">
        <v>535</v>
      </c>
      <c r="E239" s="104" t="s">
        <v>157</v>
      </c>
      <c r="F239" s="104" t="s">
        <v>575</v>
      </c>
      <c r="G239" s="104" t="s">
        <v>168</v>
      </c>
      <c r="H239" s="104" t="s">
        <v>541</v>
      </c>
      <c r="I239" s="105" t="s">
        <v>172</v>
      </c>
      <c r="J239" s="105" t="s">
        <v>581</v>
      </c>
      <c r="K239" s="106" t="s">
        <v>587</v>
      </c>
      <c r="L239" s="105" t="s">
        <v>431</v>
      </c>
      <c r="M239" s="104" t="s">
        <v>48</v>
      </c>
      <c r="N239" s="104" t="s">
        <v>675</v>
      </c>
      <c r="O239" s="107" t="s">
        <v>65</v>
      </c>
      <c r="P239" s="104">
        <v>0</v>
      </c>
      <c r="Q239" s="104">
        <v>2022</v>
      </c>
      <c r="R239" s="107" t="s">
        <v>688</v>
      </c>
      <c r="S239" s="104" t="s">
        <v>51</v>
      </c>
      <c r="T239" s="104" t="s">
        <v>52</v>
      </c>
      <c r="U239" s="51" t="s">
        <v>370</v>
      </c>
      <c r="V239" s="105" t="s">
        <v>399</v>
      </c>
      <c r="W239" s="108">
        <v>4</v>
      </c>
      <c r="X239" s="31"/>
      <c r="Y239" s="31"/>
      <c r="Z239" s="31"/>
    </row>
    <row r="1048360" spans="19:19" x14ac:dyDescent="0.3">
      <c r="S1048360" s="40"/>
    </row>
  </sheetData>
  <sheetProtection algorithmName="SHA-512" hashValue="ahfdT9K8VK/0NnpjqHefYP4cb/g+uC1L/tBLwjwg/Cp5s66OrYK9mTVG7aSYfNcODx891hom42kYQ7J/UcmkEg==" saltValue="8bWSkxiWEn43CWIm9AbKYA==" spinCount="100000" sheet="1" objects="1" scenarios="1"/>
  <autoFilter ref="A3:Z239" xr:uid="{9835EBD7-1229-4710-91FD-2A5FBD796528}"/>
  <sortState xmlns:xlrd2="http://schemas.microsoft.com/office/spreadsheetml/2017/richdata2" ref="B5:W239">
    <sortCondition ref="I2:I239"/>
  </sortState>
  <mergeCells count="18">
    <mergeCell ref="W2:W3"/>
    <mergeCell ref="I2:I3"/>
    <mergeCell ref="L2:L3"/>
    <mergeCell ref="G2:H2"/>
    <mergeCell ref="J2:J3"/>
    <mergeCell ref="K2:K3"/>
    <mergeCell ref="B1:K1"/>
    <mergeCell ref="T1:V1"/>
    <mergeCell ref="T2:V2"/>
    <mergeCell ref="P2:Q2"/>
    <mergeCell ref="L1:S1"/>
    <mergeCell ref="M2:M3"/>
    <mergeCell ref="N2:N3"/>
    <mergeCell ref="O2:O3"/>
    <mergeCell ref="R2:R3"/>
    <mergeCell ref="S2:S3"/>
    <mergeCell ref="B2:B3"/>
    <mergeCell ref="E2:F2"/>
  </mergeCells>
  <dataValidations xWindow="468" yWindow="587" count="9">
    <dataValidation allowBlank="1" showErrorMessage="1" prompt="Escriba la entidad responsable de la ejecución de la acción. Utilice nombres completos y no siglas." sqref="U3:V3" xr:uid="{E7879C2D-A29C-49EF-B1CB-CA4F6F311B6C}"/>
    <dataValidation allowBlank="1" showInputMessage="1" showErrorMessage="1" prompt="Escriba los días que tarda la información para estar disponible después de cumplido el periodo de medición." sqref="R2" xr:uid="{B86967A2-CE29-4B16-967B-7D6528CB9EE5}"/>
    <dataValidation allowBlank="1" showInputMessage="1" showErrorMessage="1" prompt="Escriba el valor y el año de la línea base de los indicadores que tienen disponibles dicha información. Recuerde que la línea base debe estar expresada en la misma unidad de la meta." sqref="P2" xr:uid="{17092A4D-D62B-4342-979C-EC3DBE29B1EB}"/>
    <dataValidation allowBlank="1" showInputMessage="1" showErrorMessage="1" prompt="Escriba el parámetro de referencia para determinar las magnitudes de medición del indicador." sqref="O2" xr:uid="{B3CF68C4-A1F8-4031-92F4-7928AC72AC50}"/>
    <dataValidation allowBlank="1" showInputMessage="1" showErrorMessage="1" prompt="Escriba la expresión matemática con la cual se calcula el indicador." sqref="N2" xr:uid="{14762D42-6413-49D9-AF3D-05D2D88BF65C}"/>
    <dataValidation allowBlank="1" showInputMessage="1" showErrorMessage="1" prompt="Escriba el año de la línea base." sqref="P59 W59" xr:uid="{103A2818-586C-4AD7-9F73-0506A46C4675}"/>
    <dataValidation type="whole" allowBlank="1" showInputMessage="1" showErrorMessage="1" sqref="W58" xr:uid="{39EDA08F-C7A8-4B36-8674-2B3543E125D7}">
      <formula1>1</formula1>
      <formula2>1000000000</formula2>
    </dataValidation>
    <dataValidation type="list" allowBlank="1" showInputMessage="1" showErrorMessage="1" sqref="G4:G239" xr:uid="{EEE297C4-3945-43D4-A1FD-9404C0D284AD}">
      <formula1>Tipo</formula1>
    </dataValidation>
    <dataValidation type="list" allowBlank="1" showInputMessage="1" showErrorMessage="1" sqref="H4:H239" xr:uid="{E2794B1E-2F47-47C0-B85B-A513A7211748}">
      <formula1>INDIRECT(G4)</formula1>
    </dataValidation>
  </dataValidations>
  <hyperlinks>
    <hyperlink ref="K4" r:id="rId1" xr:uid="{E9F1521F-E899-4914-8FC0-A37791875560}"/>
    <hyperlink ref="K5:K22" r:id="rId2" display="https://www.mincit.gov.co/ministerio/planeacion/indicadores-sectoriales" xr:uid="{BF285763-5C53-4527-A248-A9FFE982A5DB}"/>
    <hyperlink ref="K23:K56" r:id="rId3" display="https://www.mincit.gov.co/ministerio/planeacion/indicadores-sectoriales" xr:uid="{3A81713A-4D05-4837-94D7-F0DF84BF993A}"/>
    <hyperlink ref="K69" r:id="rId4" xr:uid="{6DE8353D-4A6E-46DC-A6AA-1EB926A5296D}"/>
    <hyperlink ref="K69:K72" r:id="rId5" display="https://www.mincit.gov.co/ministerio/planeacion/indicadores-sectoriales" xr:uid="{3BAD6885-0F88-4BC3-9B2B-2EBA1115D0C2}"/>
    <hyperlink ref="K75:K84" r:id="rId6" display="https://www.mincit.gov.co/ministerio/planeacion/indicadores-sectoriales" xr:uid="{EBD6AD4C-8BE6-4889-9D02-C7319294444C}"/>
    <hyperlink ref="K87:K91" r:id="rId7" display="https://www.mincit.gov.co/ministerio/planeacion/indicadores-sectoriales" xr:uid="{03EA2354-613D-4822-A839-2ED186185368}"/>
    <hyperlink ref="K96:K106" r:id="rId8" display="https://www.mincit.gov.co/ministerio/planeacion/indicadores-sectoriales" xr:uid="{984179C6-0B27-4407-81AB-61D4456A827F}"/>
    <hyperlink ref="K92" r:id="rId9" xr:uid="{C02549AB-B369-45BA-B204-60851E79A433}"/>
    <hyperlink ref="K121:K127" r:id="rId10" display="https://www.mincit.gov.co/ministerio/planeacion/indicadores-sectoriales" xr:uid="{25969E4D-8F4D-4AF4-B2CD-A2DC23B704F4}"/>
    <hyperlink ref="K135:K136" r:id="rId11" display="https://www.mincit.gov.co/ministerio/planeacion/indicadores-sectoriales" xr:uid="{FBCC1604-0917-462E-AD0E-ABA510FD8BCD}"/>
    <hyperlink ref="K138:K155" r:id="rId12" display="https://www.mincit.gov.co/ministerio/planeacion/indicadores-sectoriales" xr:uid="{007610F6-E59D-4639-853F-D9EE35E0C947}"/>
    <hyperlink ref="K164" r:id="rId13" display="https://www.mincit.gov.co/ministerio/planeacion/indicadores-sectoriales" xr:uid="{54A91741-7499-4445-808C-82CA6E296B0B}"/>
    <hyperlink ref="K165:K187" r:id="rId14" display="https://www.mincit.gov.co/ministerio/planeacion/indicadores-sectoriales" xr:uid="{442437ED-AF3F-4E89-AB2A-362BF9A22984}"/>
    <hyperlink ref="K189:K200" r:id="rId15" display="https://www.mincit.gov.co/ministerio/planeacion/indicadores-sectoriales" xr:uid="{7943416A-172B-4A54-ADDD-BD8EA52FC619}"/>
    <hyperlink ref="K203:K205" r:id="rId16" display="https://www.mincit.gov.co/ministerio/planeacion/indicadores-sectoriales" xr:uid="{B8D4FB70-6498-4BBE-9F7C-61660518983A}"/>
    <hyperlink ref="K221:K228" r:id="rId17" display="https://www.mincit.gov.co/ministerio/planeacion/indicadores-sectoriales" xr:uid="{A0A7B99C-91B5-4D76-8888-ABE6E8CB64BC}"/>
    <hyperlink ref="K136" r:id="rId18" xr:uid="{4C715AB6-562E-44BE-BE05-8D2964F2DB4B}"/>
    <hyperlink ref="K62:K63" r:id="rId19" display="https://sinergia.dnp.gov.co/pnd" xr:uid="{BF595B7D-9E1D-4B0F-8FD3-722ACADCA39D}"/>
    <hyperlink ref="K139" r:id="rId20" xr:uid="{9FA47686-0B75-42E6-90A7-35BD1F2551C7}"/>
    <hyperlink ref="K142" r:id="rId21" xr:uid="{926E7C1F-02B2-463A-B26A-76E0D9934BA0}"/>
    <hyperlink ref="K201:K202" r:id="rId22" display="https://sinergia.dnp.gov.co/pnd" xr:uid="{6BC8D86B-612E-4CBE-BAB2-AEA918F89AC5}"/>
    <hyperlink ref="K66:K68" r:id="rId23" display="https://sisconpes.dnp.gov.co/SisCONPESWeb//AccesoPublico/AvencesPorSector" xr:uid="{D352583B-FB09-46FC-9035-61DE06FBAF10}"/>
    <hyperlink ref="K73:K74" r:id="rId24" display="https://sisconpes.dnp.gov.co/SisCONPESWeb//AccesoPublico/AvencesPorSector" xr:uid="{34603CCE-1C00-4523-98EF-AC7EC2C41222}"/>
    <hyperlink ref="K85:K86" r:id="rId25" display="https://sisconpes.dnp.gov.co/SisCONPESWeb//AccesoPublico/AvencesPorSector" xr:uid="{22D846CC-3281-43D8-AE47-AE2BAA071CE1}"/>
    <hyperlink ref="K92:K95" r:id="rId26" display="https://sisconpes.dnp.gov.co/SisCONPESWeb//AccesoPublico/AvencesPorSector" xr:uid="{9118916D-1906-4054-8848-FC06D76E53D1}"/>
    <hyperlink ref="K107:K113" r:id="rId27" display="https://sisconpes.dnp.gov.co/SisCONPESWeb//AccesoPublico/AvencesPorSector" xr:uid="{7A4A1041-F402-4249-93E0-655DFEDAFD15}"/>
    <hyperlink ref="K166" r:id="rId28" xr:uid="{95620681-5A32-4653-8BAA-67249BCB40FA}"/>
    <hyperlink ref="K192" r:id="rId29" xr:uid="{DE49E067-1890-4491-A305-7223034947EB}"/>
    <hyperlink ref="K116:K120" r:id="rId30" display="https://sisconpes.dnp.gov.co/SisCONPESWeb//AccesoPublico/AvencesPorSector" xr:uid="{7885DBDE-0B53-4CC7-9026-3ADBCA729BF7}"/>
    <hyperlink ref="K128:K134" r:id="rId31" display="https://sisconpes.dnp.gov.co/SisCONPESWeb//AccesoPublico/AvencesPorSector" xr:uid="{5BCDF1D6-E5F5-43F8-A13B-0FA9CD5AC77D}"/>
    <hyperlink ref="K156:K163" r:id="rId32" display="https://sisconpes.dnp.gov.co/SisCONPESWeb//AccesoPublico/AvencesPorSector" xr:uid="{2054A36D-3E63-469E-A2F1-9BF4B7B7175A}"/>
    <hyperlink ref="K206:K209" r:id="rId33" display="https://sisconpes.dnp.gov.co/SisCONPESWeb//AccesoPublico/AvencesPorSector" xr:uid="{EC15A42F-8153-4EB2-B0FA-F541E924C8BF}"/>
    <hyperlink ref="K229:K239" r:id="rId34" display="https://sisconpes.dnp.gov.co/SisCONPESWeb//AccesoPublico/AvencesPorSector" xr:uid="{ED7A4E83-7490-441C-8014-783E215DFD6F}"/>
    <hyperlink ref="K145" r:id="rId35" xr:uid="{40633D7F-A8C7-4EDE-A79C-4BC2D0ADEEB5}"/>
    <hyperlink ref="K146" r:id="rId36" xr:uid="{748B6431-82AC-4359-A9E9-219A4471B4A7}"/>
    <hyperlink ref="K147" r:id="rId37" xr:uid="{345992F8-B255-4515-8554-16F19E24549A}"/>
    <hyperlink ref="K148" r:id="rId38" xr:uid="{C82C530C-A8CF-4973-80CC-F88AA8BC5CA7}"/>
    <hyperlink ref="K149" r:id="rId39" xr:uid="{8D6D13B5-DD11-493D-8C68-53B7525218A5}"/>
    <hyperlink ref="K150" r:id="rId40" xr:uid="{61D63DBF-8B1B-4167-AABE-0364DA586266}"/>
    <hyperlink ref="K10" r:id="rId41" display="https://www.mincit.gov.co/ministerio/planeacion/indicadores-sectoriales" xr:uid="{D988ABBB-AC5D-4A3C-B193-1AF2CA91E0A7}"/>
    <hyperlink ref="K11" r:id="rId42" display="https://www.mincit.gov.co/ministerio/planeacion/indicadores-sectoriales" xr:uid="{C01B8248-47E2-4963-9825-8A0321170B3A}"/>
    <hyperlink ref="K12" r:id="rId43" display="https://www.mincit.gov.co/ministerio/planeacion/indicadores-sectoriales" xr:uid="{4C7166DF-24F0-4EA5-BEFC-FE776606222C}"/>
    <hyperlink ref="K14" r:id="rId44" display="https://www.mincit.gov.co/ministerio/planeacion/indicadores-sectoriales" xr:uid="{B5BF2132-7372-46FB-95D3-2DC3C74F0E39}"/>
    <hyperlink ref="K13" r:id="rId45" display="https://www.mincit.gov.co/ministerio/planeacion/indicadores-sectoriales" xr:uid="{0D909EE3-B255-49AF-8D3B-5C5A63726484}"/>
  </hyperlinks>
  <pageMargins left="0.25" right="0.25" top="0.75" bottom="0.75" header="0.3" footer="0.3"/>
  <pageSetup paperSize="5" scale="25" fitToHeight="0" orientation="landscape" r:id="rId46"/>
  <extLst>
    <ext xmlns:x14="http://schemas.microsoft.com/office/spreadsheetml/2009/9/main" uri="{CCE6A557-97BC-4b89-ADB6-D9C93CAAB3DF}">
      <x14:dataValidations xmlns:xm="http://schemas.microsoft.com/office/excel/2006/main" xWindow="468" yWindow="587" count="5">
        <x14:dataValidation type="list" allowBlank="1" showInputMessage="1" showErrorMessage="1" xr:uid="{261ABD97-5591-410C-80F8-EB86DAB1F1FC}">
          <x14:formula1>
            <xm:f>Listas!$D$2:$D$8</xm:f>
          </x14:formula1>
          <xm:sqref>E210:E220 E20 E114:E115 E4:E14</xm:sqref>
        </x14:dataValidation>
        <x14:dataValidation type="list" allowBlank="1" showInputMessage="1" showErrorMessage="1" xr:uid="{47D2F966-A87C-4667-9A50-4767AFE54673}">
          <x14:formula1>
            <xm:f>Listas!$E$2:$E$20</xm:f>
          </x14:formula1>
          <xm:sqref>F31:F37 F166:F172 F174:F186 F188:F199 F95:F105 F4:F29 F201:F239 F156:F164 F129:F154 F107:F127 F42:F93</xm:sqref>
        </x14:dataValidation>
        <x14:dataValidation type="list" allowBlank="1" showInputMessage="1" showErrorMessage="1" xr:uid="{D6FEB219-E5E2-4B3F-AF28-F5798CC2457C}">
          <x14:formula1>
            <xm:f>Listas!$A$2:$A$18</xm:f>
          </x14:formula1>
          <xm:sqref>B4:B239</xm:sqref>
        </x14:dataValidation>
        <x14:dataValidation type="list" allowBlank="1" showInputMessage="1" showErrorMessage="1" xr:uid="{AFD99EE2-F590-4459-B972-7A4889CF5404}">
          <x14:formula1>
            <xm:f>Listas!$B$2:$B$9</xm:f>
          </x14:formula1>
          <xm:sqref>C4:C239</xm:sqref>
        </x14:dataValidation>
        <x14:dataValidation type="list" allowBlank="1" showInputMessage="1" showErrorMessage="1" xr:uid="{313DD5B5-5583-45D8-B0CF-76A513AA9350}">
          <x14:formula1>
            <xm:f>Listas!$C$2:$C$7</xm:f>
          </x14:formula1>
          <xm:sqref>D4:D239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16A4F7-B61C-4096-95A7-86AF1A12198A}">
  <dimension ref="A1:F47"/>
  <sheetViews>
    <sheetView topLeftCell="A25" workbookViewId="0">
      <selection activeCell="C50" sqref="C50"/>
    </sheetView>
  </sheetViews>
  <sheetFormatPr defaultColWidth="11.5546875" defaultRowHeight="14.4" x14ac:dyDescent="0.3"/>
  <cols>
    <col min="1" max="1" width="26.44140625" customWidth="1"/>
    <col min="2" max="2" width="33.88671875" customWidth="1"/>
    <col min="3" max="3" width="37" style="5" bestFit="1" customWidth="1"/>
    <col min="4" max="4" width="12.88671875" style="5" customWidth="1"/>
    <col min="5" max="5" width="39.44140625" style="5" bestFit="1" customWidth="1"/>
    <col min="6" max="6" width="61.88671875" style="6" customWidth="1"/>
  </cols>
  <sheetData>
    <row r="1" spans="1:6" ht="15" thickBot="1" x14ac:dyDescent="0.35">
      <c r="A1" s="17" t="s">
        <v>432</v>
      </c>
      <c r="B1" s="18" t="s">
        <v>433</v>
      </c>
      <c r="C1" s="18" t="s">
        <v>434</v>
      </c>
      <c r="D1" s="18" t="s">
        <v>435</v>
      </c>
      <c r="E1" s="18" t="s">
        <v>23</v>
      </c>
      <c r="F1" s="19" t="s">
        <v>436</v>
      </c>
    </row>
    <row r="2" spans="1:6" ht="28.8" x14ac:dyDescent="0.3">
      <c r="A2" s="136" t="s">
        <v>0</v>
      </c>
      <c r="B2" s="13" t="s">
        <v>437</v>
      </c>
      <c r="C2" s="13" t="s">
        <v>438</v>
      </c>
      <c r="D2" s="13" t="s">
        <v>439</v>
      </c>
      <c r="E2" s="13" t="s">
        <v>440</v>
      </c>
      <c r="F2" s="14" t="s">
        <v>441</v>
      </c>
    </row>
    <row r="3" spans="1:6" ht="28.8" x14ac:dyDescent="0.3">
      <c r="A3" s="137"/>
      <c r="B3" s="1" t="s">
        <v>442</v>
      </c>
      <c r="C3" s="1" t="s">
        <v>19</v>
      </c>
      <c r="D3" s="1" t="s">
        <v>439</v>
      </c>
      <c r="E3" s="1" t="s">
        <v>443</v>
      </c>
      <c r="F3" s="9" t="s">
        <v>444</v>
      </c>
    </row>
    <row r="4" spans="1:6" ht="28.8" x14ac:dyDescent="0.3">
      <c r="A4" s="137"/>
      <c r="B4" s="1" t="s">
        <v>445</v>
      </c>
      <c r="C4" s="1" t="s">
        <v>20</v>
      </c>
      <c r="D4" s="1" t="s">
        <v>439</v>
      </c>
      <c r="E4" s="1" t="s">
        <v>443</v>
      </c>
      <c r="F4" s="9" t="s">
        <v>446</v>
      </c>
    </row>
    <row r="5" spans="1:6" ht="28.8" x14ac:dyDescent="0.3">
      <c r="A5" s="137"/>
      <c r="B5" s="128" t="s">
        <v>447</v>
      </c>
      <c r="C5" s="1" t="s">
        <v>21</v>
      </c>
      <c r="D5" s="1" t="s">
        <v>439</v>
      </c>
      <c r="E5" s="1" t="s">
        <v>443</v>
      </c>
      <c r="F5" s="9" t="s">
        <v>448</v>
      </c>
    </row>
    <row r="6" spans="1:6" ht="28.8" x14ac:dyDescent="0.3">
      <c r="A6" s="137"/>
      <c r="B6" s="128"/>
      <c r="C6" s="1" t="s">
        <v>22</v>
      </c>
      <c r="D6" s="1" t="s">
        <v>439</v>
      </c>
      <c r="E6" s="1" t="s">
        <v>443</v>
      </c>
      <c r="F6" s="9" t="s">
        <v>449</v>
      </c>
    </row>
    <row r="7" spans="1:6" ht="28.8" x14ac:dyDescent="0.3">
      <c r="A7" s="137"/>
      <c r="B7" s="128" t="s">
        <v>450</v>
      </c>
      <c r="C7" s="1" t="s">
        <v>23</v>
      </c>
      <c r="D7" s="1" t="s">
        <v>439</v>
      </c>
      <c r="E7" s="1" t="s">
        <v>443</v>
      </c>
      <c r="F7" s="9" t="s">
        <v>451</v>
      </c>
    </row>
    <row r="8" spans="1:6" ht="28.8" x14ac:dyDescent="0.3">
      <c r="A8" s="137"/>
      <c r="B8" s="128"/>
      <c r="C8" s="1" t="s">
        <v>24</v>
      </c>
      <c r="D8" s="1" t="s">
        <v>439</v>
      </c>
      <c r="E8" s="1" t="s">
        <v>443</v>
      </c>
      <c r="F8" s="9" t="s">
        <v>452</v>
      </c>
    </row>
    <row r="9" spans="1:6" ht="15" thickBot="1" x14ac:dyDescent="0.35">
      <c r="A9" s="140"/>
      <c r="B9" s="7" t="s">
        <v>9</v>
      </c>
      <c r="C9" s="15" t="s">
        <v>453</v>
      </c>
      <c r="D9" s="7" t="s">
        <v>439</v>
      </c>
      <c r="E9" s="7" t="s">
        <v>443</v>
      </c>
      <c r="F9" s="16" t="s">
        <v>454</v>
      </c>
    </row>
    <row r="10" spans="1:6" ht="15" customHeight="1" x14ac:dyDescent="0.3">
      <c r="A10" s="141" t="s">
        <v>1</v>
      </c>
      <c r="B10" s="133" t="s">
        <v>453</v>
      </c>
      <c r="C10" s="13" t="s">
        <v>10</v>
      </c>
      <c r="D10" s="13" t="s">
        <v>439</v>
      </c>
      <c r="E10" s="13" t="s">
        <v>455</v>
      </c>
      <c r="F10" s="14" t="s">
        <v>456</v>
      </c>
    </row>
    <row r="11" spans="1:6" ht="141" customHeight="1" x14ac:dyDescent="0.3">
      <c r="A11" s="142"/>
      <c r="B11" s="134"/>
      <c r="C11" s="1" t="s">
        <v>11</v>
      </c>
      <c r="D11" s="1" t="s">
        <v>439</v>
      </c>
      <c r="E11" s="1" t="s">
        <v>443</v>
      </c>
      <c r="F11" s="9" t="s">
        <v>457</v>
      </c>
    </row>
    <row r="12" spans="1:6" ht="22.95" customHeight="1" x14ac:dyDescent="0.3">
      <c r="A12" s="142"/>
      <c r="B12" s="134"/>
      <c r="C12" s="1" t="s">
        <v>12</v>
      </c>
      <c r="D12" s="1" t="s">
        <v>439</v>
      </c>
      <c r="E12" s="1" t="s">
        <v>455</v>
      </c>
      <c r="F12" s="9" t="s">
        <v>458</v>
      </c>
    </row>
    <row r="13" spans="1:6" ht="29.4" thickBot="1" x14ac:dyDescent="0.35">
      <c r="A13" s="142"/>
      <c r="B13" s="134"/>
      <c r="C13" s="1" t="s">
        <v>13</v>
      </c>
      <c r="D13" s="1" t="s">
        <v>439</v>
      </c>
      <c r="E13" s="1" t="s">
        <v>443</v>
      </c>
      <c r="F13" s="9" t="s">
        <v>459</v>
      </c>
    </row>
    <row r="14" spans="1:6" x14ac:dyDescent="0.3">
      <c r="A14" s="142"/>
      <c r="B14" s="128" t="s">
        <v>460</v>
      </c>
      <c r="C14" s="1" t="s">
        <v>25</v>
      </c>
      <c r="D14" s="1" t="s">
        <v>439</v>
      </c>
      <c r="E14" s="13" t="s">
        <v>461</v>
      </c>
      <c r="F14" s="9" t="s">
        <v>462</v>
      </c>
    </row>
    <row r="15" spans="1:6" x14ac:dyDescent="0.3">
      <c r="A15" s="142"/>
      <c r="B15" s="128"/>
      <c r="C15" s="1" t="s">
        <v>26</v>
      </c>
      <c r="D15" s="1" t="s">
        <v>439</v>
      </c>
      <c r="E15" s="1" t="s">
        <v>50</v>
      </c>
      <c r="F15" s="9" t="s">
        <v>463</v>
      </c>
    </row>
    <row r="16" spans="1:6" x14ac:dyDescent="0.3">
      <c r="A16" s="142"/>
      <c r="B16" s="128"/>
      <c r="C16" s="1" t="s">
        <v>464</v>
      </c>
      <c r="D16" s="1" t="s">
        <v>439</v>
      </c>
      <c r="E16" s="1" t="s">
        <v>455</v>
      </c>
      <c r="F16" s="9" t="s">
        <v>465</v>
      </c>
    </row>
    <row r="17" spans="1:6" ht="28.8" x14ac:dyDescent="0.3">
      <c r="A17" s="142"/>
      <c r="B17" s="134" t="s">
        <v>453</v>
      </c>
      <c r="C17" s="1" t="s">
        <v>15</v>
      </c>
      <c r="D17" s="1" t="s">
        <v>439</v>
      </c>
      <c r="E17" s="1" t="s">
        <v>50</v>
      </c>
      <c r="F17" s="9" t="s">
        <v>466</v>
      </c>
    </row>
    <row r="18" spans="1:6" ht="318.60000000000002" customHeight="1" x14ac:dyDescent="0.3">
      <c r="A18" s="142"/>
      <c r="B18" s="134"/>
      <c r="C18" s="1" t="s">
        <v>16</v>
      </c>
      <c r="D18" s="1" t="s">
        <v>439</v>
      </c>
      <c r="E18" s="1" t="s">
        <v>443</v>
      </c>
      <c r="F18" s="9" t="s">
        <v>467</v>
      </c>
    </row>
    <row r="19" spans="1:6" ht="57.6" x14ac:dyDescent="0.3">
      <c r="A19" s="142"/>
      <c r="B19" s="134"/>
      <c r="C19" s="1" t="s">
        <v>17</v>
      </c>
      <c r="D19" s="1" t="s">
        <v>439</v>
      </c>
      <c r="E19" s="1" t="s">
        <v>455</v>
      </c>
      <c r="F19" s="9" t="s">
        <v>468</v>
      </c>
    </row>
    <row r="20" spans="1:6" ht="43.2" x14ac:dyDescent="0.3">
      <c r="A20" s="142"/>
      <c r="B20" s="134"/>
      <c r="C20" s="1" t="s">
        <v>469</v>
      </c>
      <c r="D20" s="1" t="s">
        <v>439</v>
      </c>
      <c r="E20" s="1" t="s">
        <v>455</v>
      </c>
      <c r="F20" s="9" t="s">
        <v>470</v>
      </c>
    </row>
    <row r="21" spans="1:6" ht="28.8" x14ac:dyDescent="0.3">
      <c r="A21" s="142"/>
      <c r="B21" s="129" t="s">
        <v>471</v>
      </c>
      <c r="C21" s="1" t="s">
        <v>472</v>
      </c>
      <c r="D21" s="1" t="s">
        <v>439</v>
      </c>
      <c r="E21" s="1" t="s">
        <v>440</v>
      </c>
      <c r="F21" s="9" t="s">
        <v>473</v>
      </c>
    </row>
    <row r="22" spans="1:6" ht="28.8" x14ac:dyDescent="0.3">
      <c r="A22" s="142"/>
      <c r="B22" s="129"/>
      <c r="C22" s="1" t="s">
        <v>27</v>
      </c>
      <c r="D22" s="1" t="s">
        <v>439</v>
      </c>
      <c r="E22" s="1" t="s">
        <v>440</v>
      </c>
      <c r="F22" s="9" t="s">
        <v>474</v>
      </c>
    </row>
    <row r="23" spans="1:6" ht="29.4" thickBot="1" x14ac:dyDescent="0.35">
      <c r="A23" s="143"/>
      <c r="B23" s="130"/>
      <c r="C23" s="10" t="s">
        <v>475</v>
      </c>
      <c r="D23" s="10" t="s">
        <v>439</v>
      </c>
      <c r="E23" s="10" t="s">
        <v>440</v>
      </c>
      <c r="F23" s="11" t="s">
        <v>476</v>
      </c>
    </row>
    <row r="24" spans="1:6" ht="43.2" x14ac:dyDescent="0.3">
      <c r="A24" s="144" t="s">
        <v>2</v>
      </c>
      <c r="B24" s="131" t="s">
        <v>477</v>
      </c>
      <c r="C24" s="8" t="s">
        <v>478</v>
      </c>
      <c r="D24" s="8" t="s">
        <v>439</v>
      </c>
      <c r="E24" s="8" t="s">
        <v>443</v>
      </c>
      <c r="F24" s="12" t="s">
        <v>479</v>
      </c>
    </row>
    <row r="25" spans="1:6" ht="43.2" x14ac:dyDescent="0.3">
      <c r="A25" s="142"/>
      <c r="B25" s="128"/>
      <c r="C25" s="1" t="s">
        <v>30</v>
      </c>
      <c r="D25" s="1" t="s">
        <v>439</v>
      </c>
      <c r="E25" s="1" t="s">
        <v>443</v>
      </c>
      <c r="F25" s="9" t="s">
        <v>480</v>
      </c>
    </row>
    <row r="26" spans="1:6" ht="43.2" x14ac:dyDescent="0.3">
      <c r="A26" s="142"/>
      <c r="B26" s="128"/>
      <c r="C26" s="1" t="s">
        <v>31</v>
      </c>
      <c r="D26" s="1" t="s">
        <v>439</v>
      </c>
      <c r="E26" s="1" t="s">
        <v>455</v>
      </c>
      <c r="F26" s="9" t="s">
        <v>481</v>
      </c>
    </row>
    <row r="27" spans="1:6" ht="43.2" x14ac:dyDescent="0.3">
      <c r="A27" s="142"/>
      <c r="B27" s="128"/>
      <c r="C27" s="1" t="s">
        <v>32</v>
      </c>
      <c r="D27" s="1" t="s">
        <v>439</v>
      </c>
      <c r="E27" s="1" t="s">
        <v>455</v>
      </c>
      <c r="F27" s="9" t="s">
        <v>482</v>
      </c>
    </row>
    <row r="28" spans="1:6" ht="43.2" x14ac:dyDescent="0.3">
      <c r="A28" s="142"/>
      <c r="B28" s="128" t="s">
        <v>483</v>
      </c>
      <c r="C28" s="1" t="s">
        <v>31</v>
      </c>
      <c r="D28" s="1" t="s">
        <v>439</v>
      </c>
      <c r="E28" s="1" t="s">
        <v>455</v>
      </c>
      <c r="F28" s="9" t="s">
        <v>484</v>
      </c>
    </row>
    <row r="29" spans="1:6" ht="53.4" customHeight="1" thickBot="1" x14ac:dyDescent="0.35">
      <c r="A29" s="143"/>
      <c r="B29" s="132"/>
      <c r="C29" s="10" t="s">
        <v>32</v>
      </c>
      <c r="D29" s="10" t="s">
        <v>439</v>
      </c>
      <c r="E29" s="10" t="s">
        <v>455</v>
      </c>
      <c r="F29" s="11" t="s">
        <v>485</v>
      </c>
    </row>
    <row r="30" spans="1:6" ht="43.2" customHeight="1" x14ac:dyDescent="0.3">
      <c r="A30" s="136" t="s">
        <v>3</v>
      </c>
      <c r="B30" s="135">
        <v>2025</v>
      </c>
      <c r="C30" s="13" t="s">
        <v>34</v>
      </c>
      <c r="D30" s="13" t="s">
        <v>439</v>
      </c>
      <c r="E30" s="13" t="s">
        <v>461</v>
      </c>
      <c r="F30" s="125" t="s">
        <v>486</v>
      </c>
    </row>
    <row r="31" spans="1:6" ht="43.2" customHeight="1" x14ac:dyDescent="0.3">
      <c r="A31" s="137"/>
      <c r="B31" s="128"/>
      <c r="C31" s="1" t="s">
        <v>35</v>
      </c>
      <c r="D31" s="1" t="s">
        <v>439</v>
      </c>
      <c r="E31" s="1" t="s">
        <v>461</v>
      </c>
      <c r="F31" s="126"/>
    </row>
    <row r="32" spans="1:6" ht="43.2" customHeight="1" x14ac:dyDescent="0.3">
      <c r="A32" s="137"/>
      <c r="B32" s="128"/>
      <c r="C32" s="1" t="s">
        <v>36</v>
      </c>
      <c r="D32" s="1" t="s">
        <v>439</v>
      </c>
      <c r="E32" s="1" t="s">
        <v>461</v>
      </c>
      <c r="F32" s="126"/>
    </row>
    <row r="33" spans="1:6" ht="43.2" customHeight="1" x14ac:dyDescent="0.3">
      <c r="A33" s="137"/>
      <c r="B33" s="128"/>
      <c r="C33" s="1" t="s">
        <v>37</v>
      </c>
      <c r="D33" s="1" t="s">
        <v>439</v>
      </c>
      <c r="E33" s="1" t="s">
        <v>461</v>
      </c>
      <c r="F33" s="126"/>
    </row>
    <row r="34" spans="1:6" ht="43.2" customHeight="1" thickBot="1" x14ac:dyDescent="0.35">
      <c r="A34" s="138"/>
      <c r="B34" s="132"/>
      <c r="C34" s="10" t="s">
        <v>38</v>
      </c>
      <c r="D34" s="10" t="s">
        <v>439</v>
      </c>
      <c r="E34" s="10" t="s">
        <v>461</v>
      </c>
      <c r="F34" s="127"/>
    </row>
    <row r="35" spans="1:6" ht="31.95" hidden="1" customHeight="1" x14ac:dyDescent="0.3">
      <c r="A35" s="139" t="s">
        <v>487</v>
      </c>
      <c r="B35" s="131">
        <v>2025</v>
      </c>
      <c r="C35" s="1" t="s">
        <v>488</v>
      </c>
      <c r="D35" s="1" t="s">
        <v>439</v>
      </c>
      <c r="E35" s="1" t="s">
        <v>443</v>
      </c>
      <c r="F35" s="9" t="s">
        <v>489</v>
      </c>
    </row>
    <row r="36" spans="1:6" ht="34.950000000000003" hidden="1" customHeight="1" x14ac:dyDescent="0.3">
      <c r="A36" s="137"/>
      <c r="B36" s="128"/>
      <c r="C36" s="8" t="s">
        <v>490</v>
      </c>
      <c r="D36" s="8" t="s">
        <v>439</v>
      </c>
      <c r="E36" s="8" t="s">
        <v>443</v>
      </c>
      <c r="F36" s="12" t="s">
        <v>491</v>
      </c>
    </row>
    <row r="37" spans="1:6" ht="28.8" hidden="1" x14ac:dyDescent="0.3">
      <c r="A37" s="137"/>
      <c r="B37" s="128"/>
      <c r="C37" s="1" t="s">
        <v>492</v>
      </c>
      <c r="D37" s="1" t="s">
        <v>439</v>
      </c>
      <c r="E37" s="1" t="s">
        <v>443</v>
      </c>
      <c r="F37" s="9" t="s">
        <v>493</v>
      </c>
    </row>
    <row r="38" spans="1:6" ht="28.8" hidden="1" x14ac:dyDescent="0.3">
      <c r="A38" s="137"/>
      <c r="B38" s="128"/>
      <c r="C38" s="1" t="s">
        <v>58</v>
      </c>
      <c r="D38" s="1" t="s">
        <v>439</v>
      </c>
      <c r="E38" s="1" t="s">
        <v>443</v>
      </c>
      <c r="F38" s="9" t="s">
        <v>494</v>
      </c>
    </row>
    <row r="39" spans="1:6" ht="28.8" hidden="1" x14ac:dyDescent="0.3">
      <c r="A39" s="137"/>
      <c r="B39" s="128"/>
      <c r="C39" s="1" t="s">
        <v>495</v>
      </c>
      <c r="D39" s="1" t="s">
        <v>439</v>
      </c>
      <c r="E39" s="1" t="s">
        <v>443</v>
      </c>
      <c r="F39" s="9" t="s">
        <v>496</v>
      </c>
    </row>
    <row r="40" spans="1:6" ht="77.400000000000006" hidden="1" customHeight="1" x14ac:dyDescent="0.3">
      <c r="A40" s="137"/>
      <c r="B40" s="128"/>
      <c r="C40" s="1" t="s">
        <v>497</v>
      </c>
      <c r="D40" s="1" t="s">
        <v>439</v>
      </c>
      <c r="E40" s="1" t="s">
        <v>498</v>
      </c>
      <c r="F40" s="9" t="s">
        <v>499</v>
      </c>
    </row>
    <row r="41" spans="1:6" ht="77.400000000000006" hidden="1" customHeight="1" x14ac:dyDescent="0.3">
      <c r="A41" s="137"/>
      <c r="B41" s="128"/>
      <c r="C41" s="1" t="s">
        <v>500</v>
      </c>
      <c r="D41" s="1" t="s">
        <v>439</v>
      </c>
      <c r="E41" s="1" t="s">
        <v>443</v>
      </c>
      <c r="F41" s="9" t="s">
        <v>501</v>
      </c>
    </row>
    <row r="42" spans="1:6" ht="72" hidden="1" x14ac:dyDescent="0.3">
      <c r="A42" s="137"/>
      <c r="B42" s="128"/>
      <c r="C42" s="1" t="s">
        <v>502</v>
      </c>
      <c r="D42" s="1" t="s">
        <v>439</v>
      </c>
      <c r="E42" s="1" t="s">
        <v>498</v>
      </c>
      <c r="F42" s="9" t="s">
        <v>503</v>
      </c>
    </row>
    <row r="43" spans="1:6" ht="124.95" hidden="1" customHeight="1" x14ac:dyDescent="0.3">
      <c r="A43" s="137"/>
      <c r="B43" s="128"/>
      <c r="C43" s="1" t="s">
        <v>504</v>
      </c>
      <c r="D43" s="1" t="s">
        <v>439</v>
      </c>
      <c r="E43" s="1" t="s">
        <v>443</v>
      </c>
      <c r="F43" s="9" t="s">
        <v>505</v>
      </c>
    </row>
    <row r="44" spans="1:6" ht="72" hidden="1" x14ac:dyDescent="0.3">
      <c r="A44" s="137"/>
      <c r="B44" s="128"/>
      <c r="C44" s="1" t="s">
        <v>506</v>
      </c>
      <c r="D44" s="1" t="s">
        <v>507</v>
      </c>
      <c r="E44" s="1" t="s">
        <v>498</v>
      </c>
      <c r="F44" s="9" t="s">
        <v>503</v>
      </c>
    </row>
    <row r="45" spans="1:6" ht="128.4" hidden="1" customHeight="1" thickBot="1" x14ac:dyDescent="0.35">
      <c r="A45" s="137"/>
      <c r="B45" s="128"/>
      <c r="C45" s="1" t="s">
        <v>508</v>
      </c>
      <c r="D45" s="1" t="s">
        <v>507</v>
      </c>
      <c r="E45" s="1" t="s">
        <v>443</v>
      </c>
      <c r="F45" s="11" t="s">
        <v>509</v>
      </c>
    </row>
    <row r="46" spans="1:6" ht="82.95" hidden="1" customHeight="1" x14ac:dyDescent="0.3">
      <c r="A46" s="137"/>
      <c r="B46" s="128"/>
      <c r="C46" s="1" t="s">
        <v>510</v>
      </c>
      <c r="D46" s="1" t="s">
        <v>507</v>
      </c>
      <c r="E46" s="1" t="s">
        <v>498</v>
      </c>
      <c r="F46" s="9" t="s">
        <v>503</v>
      </c>
    </row>
    <row r="47" spans="1:6" ht="121.95" hidden="1" customHeight="1" thickBot="1" x14ac:dyDescent="0.35">
      <c r="A47" s="138"/>
      <c r="B47" s="132"/>
      <c r="C47" s="10" t="s">
        <v>511</v>
      </c>
      <c r="D47" s="10" t="s">
        <v>507</v>
      </c>
      <c r="E47" s="10" t="s">
        <v>443</v>
      </c>
      <c r="F47" s="11" t="s">
        <v>509</v>
      </c>
    </row>
  </sheetData>
  <mergeCells count="16">
    <mergeCell ref="A30:A34"/>
    <mergeCell ref="B7:B8"/>
    <mergeCell ref="B35:B47"/>
    <mergeCell ref="A35:A47"/>
    <mergeCell ref="A2:A9"/>
    <mergeCell ref="A10:A23"/>
    <mergeCell ref="A24:A29"/>
    <mergeCell ref="F30:F34"/>
    <mergeCell ref="B5:B6"/>
    <mergeCell ref="B21:B23"/>
    <mergeCell ref="B24:B27"/>
    <mergeCell ref="B28:B29"/>
    <mergeCell ref="B10:B13"/>
    <mergeCell ref="B14:B16"/>
    <mergeCell ref="B17:B20"/>
    <mergeCell ref="B30:B34"/>
  </mergeCells>
  <dataValidations count="8">
    <dataValidation allowBlank="1" showInputMessage="1" showErrorMessage="1" prompt=" Elija la temática del indicador de resultado." sqref="D11:E11 D13:E13 D18:E18 E24:E25 D43:E43 C2:D2 D12 E45 E47 D14:D17 D44:D47 D35:E39 D36:D42 D19:D34 E41 D3:E9 D10" xr:uid="{0AB4B909-9B5A-4324-95F0-810785713618}"/>
    <dataValidation allowBlank="1" showInputMessage="1" showErrorMessage="1" prompt="Escriba el parámetro de referencia para determinar las magnitudes de medición del indicador." sqref="C13" xr:uid="{2478881B-C56C-454E-9C9F-4497C9482115}"/>
    <dataValidation allowBlank="1" showInputMessage="1" showErrorMessage="1" prompt="Escriba la expresión matemática con la cual se calcula el indicador." sqref="C12" xr:uid="{C7B19485-E29F-40E1-8D5A-3E72BE99195E}"/>
    <dataValidation allowBlank="1" showInputMessage="1" showErrorMessage="1" prompt="Escriba las entidades y sistemas de información encargados de la producción o suministro de la información que se utiliza para la construcción del indicador._x000a_" sqref="C20" xr:uid="{00337A3C-A5D9-4BD7-AD9F-DB808A39D7EA}"/>
    <dataValidation allowBlank="1" showInputMessage="1" showErrorMessage="1" prompt="Escriba los días que tarda la información para estar disponible después de cumplido el periodo de medición." sqref="C17" xr:uid="{51F4A3E8-2E09-480B-A637-F63816CC3A2A}"/>
    <dataValidation allowBlank="1" showErrorMessage="1" prompt="Escriba el nombre completo de la persona responsable de reportar la ejecución de la acción." sqref="C28 C26" xr:uid="{1975079E-D2D1-4DE1-BD99-E57A1C357041}"/>
    <dataValidation allowBlank="1" showErrorMessage="1" prompt="Escriba el correo electrónico de la persona responsable de reportar la ejecución de la acción." sqref="C29 C27 C40:C41" xr:uid="{094D021E-5305-4D26-B959-B43523BE189E}"/>
    <dataValidation allowBlank="1" showErrorMessage="1" prompt="Escriba la entidad responsable de la ejecución de la acción. Utilice nombres completos y no siglas." sqref="C24:C25" xr:uid="{B3F6DEB5-F61A-4C1F-9412-C1EB3E6E2041}"/>
  </dataValidation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2A265F-6545-4DA1-BBB2-12FF2FC53109}">
  <dimension ref="A1:S20"/>
  <sheetViews>
    <sheetView workbookViewId="0">
      <selection activeCell="G5" sqref="G5"/>
    </sheetView>
  </sheetViews>
  <sheetFormatPr defaultColWidth="11.44140625" defaultRowHeight="14.4" x14ac:dyDescent="0.3"/>
  <cols>
    <col min="1" max="1" width="43.109375" bestFit="1" customWidth="1"/>
    <col min="2" max="2" width="71.33203125" bestFit="1" customWidth="1"/>
    <col min="3" max="3" width="31.109375" bestFit="1" customWidth="1"/>
    <col min="4" max="4" width="39.33203125" bestFit="1" customWidth="1"/>
    <col min="5" max="5" width="54.33203125" customWidth="1"/>
    <col min="6" max="6" width="12.109375" customWidth="1"/>
    <col min="7" max="9" width="35.6640625" customWidth="1"/>
    <col min="10" max="10" width="22.6640625" customWidth="1"/>
    <col min="11" max="11" width="27.33203125" bestFit="1" customWidth="1"/>
    <col min="12" max="17" width="35.6640625" customWidth="1"/>
    <col min="18" max="18" width="22.33203125" customWidth="1"/>
    <col min="19" max="19" width="15.33203125" bestFit="1" customWidth="1"/>
  </cols>
  <sheetData>
    <row r="1" spans="1:19" x14ac:dyDescent="0.3">
      <c r="A1" s="25" t="s">
        <v>512</v>
      </c>
      <c r="B1" s="25" t="s">
        <v>513</v>
      </c>
      <c r="C1" s="26" t="s">
        <v>514</v>
      </c>
      <c r="D1" s="26" t="s">
        <v>515</v>
      </c>
      <c r="E1" s="28" t="s">
        <v>516</v>
      </c>
      <c r="F1" s="30" t="s">
        <v>23</v>
      </c>
      <c r="G1" s="33" t="s">
        <v>517</v>
      </c>
      <c r="H1" s="20" t="s">
        <v>518</v>
      </c>
      <c r="I1" s="20" t="s">
        <v>30</v>
      </c>
      <c r="J1" s="22" t="s">
        <v>33</v>
      </c>
      <c r="K1" s="20" t="s">
        <v>32</v>
      </c>
      <c r="L1" s="23" t="s">
        <v>488</v>
      </c>
      <c r="M1" s="4" t="s">
        <v>490</v>
      </c>
      <c r="N1" s="4" t="s">
        <v>492</v>
      </c>
      <c r="O1" s="4" t="s">
        <v>58</v>
      </c>
      <c r="P1" s="4" t="s">
        <v>495</v>
      </c>
      <c r="Q1" s="3" t="s">
        <v>497</v>
      </c>
      <c r="R1" s="20" t="s">
        <v>519</v>
      </c>
      <c r="S1" s="20" t="s">
        <v>464</v>
      </c>
    </row>
    <row r="2" spans="1:19" ht="43.2" x14ac:dyDescent="0.3">
      <c r="A2" s="24" t="s">
        <v>520</v>
      </c>
      <c r="B2" s="24" t="s">
        <v>521</v>
      </c>
      <c r="C2" s="27" t="s">
        <v>73</v>
      </c>
      <c r="D2" s="27" t="s">
        <v>42</v>
      </c>
      <c r="E2" s="29" t="s">
        <v>522</v>
      </c>
      <c r="F2" s="32" t="s">
        <v>44</v>
      </c>
      <c r="G2" s="34" t="s">
        <v>171</v>
      </c>
      <c r="H2" s="21" t="s">
        <v>52</v>
      </c>
      <c r="I2" s="35"/>
      <c r="J2" s="21" t="s">
        <v>523</v>
      </c>
      <c r="K2" s="36" t="s">
        <v>524</v>
      </c>
      <c r="R2" s="1" t="s">
        <v>525</v>
      </c>
      <c r="S2" s="1" t="s">
        <v>526</v>
      </c>
    </row>
    <row r="3" spans="1:19" ht="28.8" x14ac:dyDescent="0.3">
      <c r="A3" s="24" t="s">
        <v>527</v>
      </c>
      <c r="B3" s="24" t="s">
        <v>528</v>
      </c>
      <c r="C3" s="27" t="s">
        <v>78</v>
      </c>
      <c r="D3" s="27" t="s">
        <v>74</v>
      </c>
      <c r="E3" s="29" t="s">
        <v>529</v>
      </c>
      <c r="F3" s="32" t="s">
        <v>168</v>
      </c>
      <c r="G3" s="34" t="s">
        <v>530</v>
      </c>
      <c r="H3" s="21" t="s">
        <v>244</v>
      </c>
      <c r="I3" s="35"/>
      <c r="J3" s="21" t="s">
        <v>248</v>
      </c>
      <c r="K3" s="36" t="s">
        <v>249</v>
      </c>
      <c r="R3" s="1" t="s">
        <v>531</v>
      </c>
      <c r="S3" s="1" t="s">
        <v>532</v>
      </c>
    </row>
    <row r="4" spans="1:19" ht="28.8" x14ac:dyDescent="0.3">
      <c r="A4" s="24" t="s">
        <v>533</v>
      </c>
      <c r="B4" s="24" t="s">
        <v>534</v>
      </c>
      <c r="C4" s="27" t="s">
        <v>535</v>
      </c>
      <c r="D4" s="27" t="s">
        <v>157</v>
      </c>
      <c r="E4" s="29" t="s">
        <v>167</v>
      </c>
      <c r="F4" s="32" t="s">
        <v>55</v>
      </c>
      <c r="G4" s="34" t="s">
        <v>169</v>
      </c>
      <c r="H4" s="21" t="s">
        <v>255</v>
      </c>
      <c r="I4" s="35"/>
      <c r="J4" s="21" t="s">
        <v>536</v>
      </c>
      <c r="K4" s="36" t="s">
        <v>537</v>
      </c>
    </row>
    <row r="5" spans="1:19" ht="28.8" x14ac:dyDescent="0.3">
      <c r="A5" s="24" t="s">
        <v>538</v>
      </c>
      <c r="B5" s="24" t="s">
        <v>40</v>
      </c>
      <c r="C5" s="27" t="s">
        <v>250</v>
      </c>
      <c r="D5" s="27" t="s">
        <v>539</v>
      </c>
      <c r="E5" s="29" t="s">
        <v>540</v>
      </c>
      <c r="F5" s="31"/>
      <c r="G5" s="34" t="s">
        <v>541</v>
      </c>
      <c r="H5" s="21" t="s">
        <v>542</v>
      </c>
      <c r="I5" s="35"/>
      <c r="J5" s="21" t="s">
        <v>543</v>
      </c>
      <c r="K5" s="36" t="s">
        <v>544</v>
      </c>
    </row>
    <row r="6" spans="1:19" ht="19.2" x14ac:dyDescent="0.3">
      <c r="A6" s="24" t="s">
        <v>545</v>
      </c>
      <c r="B6" s="24" t="s">
        <v>253</v>
      </c>
      <c r="C6" s="27" t="s">
        <v>254</v>
      </c>
      <c r="D6" s="27" t="s">
        <v>546</v>
      </c>
      <c r="E6" s="29" t="s">
        <v>547</v>
      </c>
      <c r="G6" s="34" t="s">
        <v>252</v>
      </c>
      <c r="H6" s="21" t="s">
        <v>548</v>
      </c>
      <c r="I6" s="35"/>
      <c r="J6" s="21" t="s">
        <v>549</v>
      </c>
      <c r="K6" s="36" t="s">
        <v>550</v>
      </c>
    </row>
    <row r="7" spans="1:19" ht="19.2" x14ac:dyDescent="0.3">
      <c r="A7" s="24" t="s">
        <v>551</v>
      </c>
      <c r="B7" s="24" t="s">
        <v>552</v>
      </c>
      <c r="C7" s="27" t="s">
        <v>41</v>
      </c>
      <c r="D7" s="27" t="s">
        <v>553</v>
      </c>
      <c r="E7" s="29" t="s">
        <v>554</v>
      </c>
      <c r="G7" s="29" t="s">
        <v>45</v>
      </c>
      <c r="J7" s="21" t="s">
        <v>555</v>
      </c>
      <c r="K7" s="36" t="s">
        <v>556</v>
      </c>
    </row>
    <row r="8" spans="1:19" ht="19.2" x14ac:dyDescent="0.3">
      <c r="A8" s="24" t="s">
        <v>557</v>
      </c>
      <c r="B8" s="24" t="s">
        <v>558</v>
      </c>
      <c r="D8" s="27" t="s">
        <v>559</v>
      </c>
      <c r="E8" s="29" t="s">
        <v>157</v>
      </c>
      <c r="G8" s="29" t="s">
        <v>560</v>
      </c>
    </row>
    <row r="9" spans="1:19" ht="19.2" x14ac:dyDescent="0.3">
      <c r="A9" s="24" t="s">
        <v>39</v>
      </c>
      <c r="B9" s="24" t="s">
        <v>561</v>
      </c>
      <c r="E9" s="29" t="s">
        <v>562</v>
      </c>
      <c r="G9" s="29" t="s">
        <v>563</v>
      </c>
    </row>
    <row r="10" spans="1:19" ht="19.2" x14ac:dyDescent="0.3">
      <c r="A10" s="24" t="s">
        <v>72</v>
      </c>
      <c r="E10" s="29" t="s">
        <v>564</v>
      </c>
      <c r="G10" s="29" t="s">
        <v>565</v>
      </c>
    </row>
    <row r="11" spans="1:19" ht="19.2" x14ac:dyDescent="0.3">
      <c r="A11" s="24" t="s">
        <v>247</v>
      </c>
      <c r="E11" s="29" t="s">
        <v>546</v>
      </c>
      <c r="G11" s="29" t="s">
        <v>566</v>
      </c>
    </row>
    <row r="12" spans="1:19" ht="19.2" x14ac:dyDescent="0.3">
      <c r="A12" s="24" t="s">
        <v>567</v>
      </c>
      <c r="E12" s="29" t="s">
        <v>568</v>
      </c>
      <c r="G12" s="29" t="s">
        <v>569</v>
      </c>
    </row>
    <row r="13" spans="1:19" ht="19.2" x14ac:dyDescent="0.3">
      <c r="A13" s="24" t="s">
        <v>170</v>
      </c>
      <c r="E13" s="29" t="s">
        <v>570</v>
      </c>
      <c r="G13" s="29" t="s">
        <v>56</v>
      </c>
    </row>
    <row r="14" spans="1:19" ht="19.2" x14ac:dyDescent="0.3">
      <c r="A14" s="24" t="s">
        <v>571</v>
      </c>
      <c r="E14" s="29" t="s">
        <v>572</v>
      </c>
      <c r="G14" s="29" t="s">
        <v>139</v>
      </c>
    </row>
    <row r="15" spans="1:19" ht="19.2" x14ac:dyDescent="0.3">
      <c r="A15" s="24" t="s">
        <v>573</v>
      </c>
      <c r="E15" s="29" t="s">
        <v>43</v>
      </c>
    </row>
    <row r="16" spans="1:19" ht="19.2" x14ac:dyDescent="0.3">
      <c r="A16" s="24" t="s">
        <v>574</v>
      </c>
      <c r="E16" s="29" t="s">
        <v>62</v>
      </c>
    </row>
    <row r="17" spans="1:5" ht="19.2" x14ac:dyDescent="0.3">
      <c r="A17" s="24" t="s">
        <v>251</v>
      </c>
      <c r="E17" s="29" t="s">
        <v>575</v>
      </c>
    </row>
    <row r="18" spans="1:5" ht="28.8" x14ac:dyDescent="0.3">
      <c r="A18" s="24" t="s">
        <v>576</v>
      </c>
      <c r="E18" s="29" t="s">
        <v>577</v>
      </c>
    </row>
    <row r="19" spans="1:5" x14ac:dyDescent="0.3">
      <c r="E19" s="29" t="s">
        <v>578</v>
      </c>
    </row>
    <row r="20" spans="1:5" x14ac:dyDescent="0.3">
      <c r="E20" s="29" t="s">
        <v>579</v>
      </c>
    </row>
  </sheetData>
  <dataValidations count="3">
    <dataValidation allowBlank="1" showErrorMessage="1" prompt="Escriba la entidad responsable de la ejecución de la acción. Utilice nombres completos y no siglas." sqref="H1:I1" xr:uid="{D2805A22-DD2E-4A75-8D93-85E68142CFF9}"/>
    <dataValidation allowBlank="1" showErrorMessage="1" prompt="Escriba el correo electrónico de la persona responsable de reportar la ejecución de la acción." sqref="K1 Q1:R1" xr:uid="{55EDD1E5-7DD6-4B9F-A5C5-5CC1FAEF1A07}"/>
    <dataValidation allowBlank="1" showErrorMessage="1" prompt="Escriba el nombre completo de la persona responsable de reportar la ejecución de la acción." sqref="J1" xr:uid="{360F342F-E247-47F3-8485-AA82CD9A40EA}"/>
  </dataValidations>
  <hyperlinks>
    <hyperlink ref="K7" r:id="rId1" xr:uid="{2C12ADAC-357E-4D6A-B2AA-DA7FB3BBE6A7}"/>
    <hyperlink ref="K6" r:id="rId2" xr:uid="{67B1CB73-D8F7-49A6-8381-CD9AFD177E70}"/>
    <hyperlink ref="K5" r:id="rId3" xr:uid="{D6B54CAD-2F9F-47A3-933D-57EA194195F9}"/>
    <hyperlink ref="K4" r:id="rId4" xr:uid="{165AD687-EC46-46A1-81C2-AA2B2C56CB28}"/>
    <hyperlink ref="K3" r:id="rId5" xr:uid="{099C5349-3268-4C80-8FBB-A22A17B503FB}"/>
    <hyperlink ref="K2" r:id="rId6" xr:uid="{E7CE077D-C4DB-4C2D-8660-C3566A82FAE4}"/>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4</vt:i4>
      </vt:variant>
    </vt:vector>
  </HeadingPairs>
  <TitlesOfParts>
    <vt:vector size="7" baseType="lpstr">
      <vt:lpstr>PAI</vt:lpstr>
      <vt:lpstr>Instructivo</vt:lpstr>
      <vt:lpstr>Listas</vt:lpstr>
      <vt:lpstr>Apoyo</vt:lpstr>
      <vt:lpstr>Estratégicos</vt:lpstr>
      <vt:lpstr>Misionales</vt:lpstr>
      <vt:lpstr>Tipo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Rene Adolfo Sandoval Ramírez - Cont</dc:creator>
  <cp:keywords/>
  <dc:description/>
  <cp:lastModifiedBy>Rene Sandoval</cp:lastModifiedBy>
  <cp:revision/>
  <cp:lastPrinted>2025-01-30T18:06:40Z</cp:lastPrinted>
  <dcterms:created xsi:type="dcterms:W3CDTF">2024-09-19T15:36:37Z</dcterms:created>
  <dcterms:modified xsi:type="dcterms:W3CDTF">2025-01-30T18:08:58Z</dcterms:modified>
  <cp:category/>
  <cp:contentStatus/>
</cp:coreProperties>
</file>