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C:\Users\mavar\Documents\Documentos Min. Comercio, Industria y Turismo\Matriz - Monitoreos\Matriz de Riesgos Fiscales\Matriz Riesgos Fiscales\Seguimientos 2024\"/>
    </mc:Choice>
  </mc:AlternateContent>
  <xr:revisionPtr revIDLastSave="0" documentId="13_ncr:1_{B9F3FFF7-2F3D-4CA3-844A-68A0C9922C14}" xr6:coauthVersionLast="47" xr6:coauthVersionMax="47" xr10:uidLastSave="{00000000-0000-0000-0000-000000000000}"/>
  <bookViews>
    <workbookView xWindow="-110" yWindow="-110" windowWidth="19420" windowHeight="10300" tabRatio="849" xr2:uid="{00000000-000D-0000-FFFF-FFFF00000000}"/>
  </bookViews>
  <sheets>
    <sheet name="Riesgos Fiscales" sheetId="1" r:id="rId1"/>
    <sheet name="Mapa Riesgo Residual " sheetId="13" state="hidden" r:id="rId2"/>
    <sheet name="Datos Validacion" sheetId="8" state="hidden" r:id="rId3"/>
    <sheet name="Tipos de riesgos" sheetId="6" state="hidden" r:id="rId4"/>
    <sheet name="Tablas Prob-Imp" sheetId="9" state="hidden" r:id="rId5"/>
    <sheet name="Eval Controles" sheetId="11" state="hidden" r:id="rId6"/>
    <sheet name="ZONAS DE RIESGO" sheetId="10" state="hidden" r:id="rId7"/>
    <sheet name="Plantilla Indicador R" sheetId="12" state="hidden" r:id="rId8"/>
  </sheets>
  <externalReferences>
    <externalReference r:id="rId9"/>
    <externalReference r:id="rId10"/>
  </externalReferences>
  <definedNames>
    <definedName name="_xlnm._FilterDatabase" localSheetId="0" hidden="1">'Riesgos Fiscales'!$B$7:$I$152</definedName>
    <definedName name="_ftn1" localSheetId="3">'Tipos de riesgos'!#REF!</definedName>
    <definedName name="_ftnref1" localSheetId="3">'Tipos de riesgos'!$A$3</definedName>
    <definedName name="_Hlk36563630" localSheetId="5">'Eval Controles'!#REF!</definedName>
    <definedName name="_Toc40698339" localSheetId="3">'Tipos de riesgos'!$A$1</definedName>
    <definedName name="_Toc40698345" localSheetId="6">'ZONAS DE RIESGO'!#REF!</definedName>
    <definedName name="Procesos">[1]Hoja1!$B$2:$B$17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9" i="1" l="1"/>
  <c r="AJ29" i="1" s="1"/>
  <c r="AI29" i="1" s="1"/>
  <c r="O30" i="1"/>
  <c r="M29" i="1"/>
  <c r="M30" i="1"/>
  <c r="Z29" i="1"/>
  <c r="X29" i="1"/>
  <c r="AF29" i="1" l="1"/>
  <c r="Z17" i="1"/>
  <c r="X17" i="1"/>
  <c r="O15" i="1"/>
  <c r="O16" i="1"/>
  <c r="AJ16" i="1" s="1"/>
  <c r="AI16" i="1" s="1"/>
  <c r="M15" i="1"/>
  <c r="AH15" i="1" s="1"/>
  <c r="M16" i="1"/>
  <c r="X15" i="1"/>
  <c r="X16" i="1"/>
  <c r="X18" i="1"/>
  <c r="X19" i="1"/>
  <c r="O14" i="1"/>
  <c r="AJ14" i="1" s="1"/>
  <c r="AI14" i="1" s="1"/>
  <c r="O17" i="1"/>
  <c r="AJ17" i="1" s="1"/>
  <c r="AI17" i="1" s="1"/>
  <c r="O18" i="1"/>
  <c r="AJ18" i="1" s="1"/>
  <c r="AI18" i="1" s="1"/>
  <c r="O19" i="1"/>
  <c r="AJ19" i="1" s="1"/>
  <c r="O20" i="1"/>
  <c r="AJ20" i="1" s="1"/>
  <c r="AI20" i="1" s="1"/>
  <c r="O21" i="1"/>
  <c r="AJ21" i="1" s="1"/>
  <c r="AI21" i="1" s="1"/>
  <c r="M14" i="1"/>
  <c r="M17" i="1"/>
  <c r="M18" i="1"/>
  <c r="M19" i="1"/>
  <c r="M20" i="1"/>
  <c r="M21" i="1"/>
  <c r="O11" i="1"/>
  <c r="AJ11" i="1" s="1"/>
  <c r="O12" i="1"/>
  <c r="M11" i="1"/>
  <c r="M12" i="1"/>
  <c r="Z19" i="1" l="1"/>
  <c r="Z18" i="1"/>
  <c r="Z16" i="1"/>
  <c r="Z15" i="1"/>
  <c r="AF15" i="1" s="1"/>
  <c r="AJ15" i="1" s="1"/>
  <c r="AI15" i="1" s="1"/>
  <c r="Z14" i="1"/>
  <c r="X14" i="1"/>
  <c r="Z13" i="1"/>
  <c r="X13" i="1"/>
  <c r="O13" i="1"/>
  <c r="AJ13" i="1" s="1"/>
  <c r="AI13" i="1" s="1"/>
  <c r="M13" i="1"/>
  <c r="M10" i="1"/>
  <c r="O10" i="1"/>
  <c r="X9" i="1"/>
  <c r="AF14" i="1" l="1"/>
  <c r="AH14" i="1" s="1"/>
  <c r="AF18" i="1"/>
  <c r="AH18" i="1" s="1"/>
  <c r="AF17" i="1"/>
  <c r="AH17" i="1" s="1"/>
  <c r="AF16" i="1"/>
  <c r="AH16" i="1" s="1"/>
  <c r="AF19" i="1"/>
  <c r="AF13" i="1"/>
  <c r="AH13" i="1" s="1"/>
  <c r="AG14" i="1" s="1"/>
  <c r="Z10" i="1"/>
  <c r="Z11" i="1"/>
  <c r="Z12" i="1"/>
  <c r="Z20" i="1"/>
  <c r="Z21" i="1"/>
  <c r="Z22" i="1"/>
  <c r="Z23" i="1"/>
  <c r="Z24" i="1"/>
  <c r="Z25" i="1"/>
  <c r="Z26" i="1"/>
  <c r="Z27" i="1"/>
  <c r="Z28" i="1"/>
  <c r="Z30" i="1"/>
  <c r="Z31" i="1"/>
  <c r="Z32" i="1"/>
  <c r="Z33" i="1"/>
  <c r="Z34" i="1"/>
  <c r="Z35" i="1"/>
  <c r="Z36" i="1"/>
  <c r="Z37" i="1"/>
  <c r="Z38" i="1"/>
  <c r="Z39" i="1"/>
  <c r="Z40" i="1"/>
  <c r="Z41" i="1"/>
  <c r="Z42" i="1"/>
  <c r="Z43" i="1"/>
  <c r="Z44" i="1"/>
  <c r="Z45" i="1"/>
  <c r="Z46" i="1"/>
  <c r="Z47" i="1"/>
  <c r="Z48" i="1"/>
  <c r="Z49" i="1"/>
  <c r="Z50" i="1"/>
  <c r="Z51" i="1"/>
  <c r="Z52" i="1"/>
  <c r="Z53" i="1"/>
  <c r="Z54" i="1"/>
  <c r="Z55" i="1"/>
  <c r="Z56" i="1"/>
  <c r="Z57" i="1"/>
  <c r="Z58" i="1"/>
  <c r="Z59" i="1"/>
  <c r="Z60" i="1"/>
  <c r="Z61" i="1"/>
  <c r="Z62" i="1"/>
  <c r="Z63" i="1"/>
  <c r="Z64" i="1"/>
  <c r="Z65" i="1"/>
  <c r="Z66" i="1"/>
  <c r="Z67" i="1"/>
  <c r="Z68" i="1"/>
  <c r="Z69" i="1"/>
  <c r="Z70" i="1"/>
  <c r="Z71" i="1"/>
  <c r="Z72" i="1"/>
  <c r="Z73" i="1"/>
  <c r="Z74" i="1"/>
  <c r="Z75" i="1"/>
  <c r="Z76" i="1"/>
  <c r="Z77" i="1"/>
  <c r="Z78" i="1"/>
  <c r="Z79" i="1"/>
  <c r="Z80" i="1"/>
  <c r="Z81" i="1"/>
  <c r="Z82" i="1"/>
  <c r="Z83" i="1"/>
  <c r="Z84" i="1"/>
  <c r="Z85" i="1"/>
  <c r="Z86" i="1"/>
  <c r="Z87" i="1"/>
  <c r="Z88" i="1"/>
  <c r="Z89" i="1"/>
  <c r="Z90" i="1"/>
  <c r="Z91" i="1"/>
  <c r="Z92" i="1"/>
  <c r="Z93" i="1"/>
  <c r="Z94" i="1"/>
  <c r="Z95" i="1"/>
  <c r="Z96" i="1"/>
  <c r="Z97" i="1"/>
  <c r="Z98" i="1"/>
  <c r="Z99" i="1"/>
  <c r="Z100" i="1"/>
  <c r="Z101" i="1"/>
  <c r="Z102" i="1"/>
  <c r="Z103" i="1"/>
  <c r="Z104" i="1"/>
  <c r="Z105" i="1"/>
  <c r="Z106" i="1"/>
  <c r="Z107" i="1"/>
  <c r="Z108" i="1"/>
  <c r="Z109" i="1"/>
  <c r="Z110" i="1"/>
  <c r="Z111" i="1"/>
  <c r="Z112" i="1"/>
  <c r="Z113" i="1"/>
  <c r="Z114" i="1"/>
  <c r="Z115" i="1"/>
  <c r="Z116" i="1"/>
  <c r="Z117" i="1"/>
  <c r="Z118" i="1"/>
  <c r="Z119" i="1"/>
  <c r="Z120" i="1"/>
  <c r="Z121" i="1"/>
  <c r="Z122" i="1"/>
  <c r="Z123" i="1"/>
  <c r="Z124" i="1"/>
  <c r="Z125" i="1"/>
  <c r="Z126" i="1"/>
  <c r="Z127" i="1"/>
  <c r="Z128" i="1"/>
  <c r="Z129" i="1"/>
  <c r="Z130" i="1"/>
  <c r="Z131" i="1"/>
  <c r="Z132" i="1"/>
  <c r="Z133" i="1"/>
  <c r="Z134" i="1"/>
  <c r="Z135" i="1"/>
  <c r="Z136" i="1"/>
  <c r="Z137" i="1"/>
  <c r="Z138" i="1"/>
  <c r="Z139" i="1"/>
  <c r="Z140" i="1"/>
  <c r="Z141" i="1"/>
  <c r="Z142" i="1"/>
  <c r="Z143" i="1"/>
  <c r="Z144" i="1"/>
  <c r="Z145" i="1"/>
  <c r="Z146" i="1"/>
  <c r="Z147" i="1"/>
  <c r="Z148" i="1"/>
  <c r="Z149" i="1"/>
  <c r="Z150" i="1"/>
  <c r="Z151" i="1"/>
  <c r="Z152" i="1"/>
  <c r="X10" i="1"/>
  <c r="X11" i="1"/>
  <c r="X12" i="1"/>
  <c r="X20" i="1"/>
  <c r="X21" i="1"/>
  <c r="X22" i="1"/>
  <c r="X23" i="1"/>
  <c r="X24" i="1"/>
  <c r="X25" i="1"/>
  <c r="X26" i="1"/>
  <c r="X27" i="1"/>
  <c r="X28" i="1"/>
  <c r="X30" i="1"/>
  <c r="X31" i="1"/>
  <c r="X32" i="1"/>
  <c r="X33" i="1"/>
  <c r="X34" i="1"/>
  <c r="X35" i="1"/>
  <c r="X36" i="1"/>
  <c r="X37" i="1"/>
  <c r="X38" i="1"/>
  <c r="X39" i="1"/>
  <c r="X40" i="1"/>
  <c r="X41" i="1"/>
  <c r="X42" i="1"/>
  <c r="X43" i="1"/>
  <c r="X44" i="1"/>
  <c r="X45" i="1"/>
  <c r="X46" i="1"/>
  <c r="X47" i="1"/>
  <c r="X48" i="1"/>
  <c r="X49" i="1"/>
  <c r="X50" i="1"/>
  <c r="X51" i="1"/>
  <c r="X52" i="1"/>
  <c r="X53" i="1"/>
  <c r="X54" i="1"/>
  <c r="X55" i="1"/>
  <c r="X56" i="1"/>
  <c r="X57" i="1"/>
  <c r="X58" i="1"/>
  <c r="X59" i="1"/>
  <c r="X60" i="1"/>
  <c r="X61" i="1"/>
  <c r="X62" i="1"/>
  <c r="X63" i="1"/>
  <c r="X64" i="1"/>
  <c r="X65" i="1"/>
  <c r="X66" i="1"/>
  <c r="X67" i="1"/>
  <c r="X68" i="1"/>
  <c r="X69" i="1"/>
  <c r="X70" i="1"/>
  <c r="X71" i="1"/>
  <c r="X72" i="1"/>
  <c r="X73" i="1"/>
  <c r="X74" i="1"/>
  <c r="X75" i="1"/>
  <c r="X76" i="1"/>
  <c r="X77" i="1"/>
  <c r="X78" i="1"/>
  <c r="X79" i="1"/>
  <c r="X80" i="1"/>
  <c r="X81" i="1"/>
  <c r="X82" i="1"/>
  <c r="X83" i="1"/>
  <c r="X84" i="1"/>
  <c r="X85" i="1"/>
  <c r="X86" i="1"/>
  <c r="X87" i="1"/>
  <c r="X88" i="1"/>
  <c r="X89" i="1"/>
  <c r="X90" i="1"/>
  <c r="X91" i="1"/>
  <c r="X92" i="1"/>
  <c r="X93" i="1"/>
  <c r="X94" i="1"/>
  <c r="X95" i="1"/>
  <c r="X96" i="1"/>
  <c r="X97" i="1"/>
  <c r="X98" i="1"/>
  <c r="X99" i="1"/>
  <c r="X100" i="1"/>
  <c r="X101" i="1"/>
  <c r="X102" i="1"/>
  <c r="X103" i="1"/>
  <c r="X104" i="1"/>
  <c r="X105" i="1"/>
  <c r="X106" i="1"/>
  <c r="X107" i="1"/>
  <c r="X108" i="1"/>
  <c r="X109" i="1"/>
  <c r="X110" i="1"/>
  <c r="X111" i="1"/>
  <c r="X112" i="1"/>
  <c r="X113" i="1"/>
  <c r="X114" i="1"/>
  <c r="X115" i="1"/>
  <c r="X116" i="1"/>
  <c r="X117" i="1"/>
  <c r="X118" i="1"/>
  <c r="X119" i="1"/>
  <c r="X120" i="1"/>
  <c r="X121" i="1"/>
  <c r="X122" i="1"/>
  <c r="X123" i="1"/>
  <c r="X124" i="1"/>
  <c r="X125" i="1"/>
  <c r="X126" i="1"/>
  <c r="X127" i="1"/>
  <c r="X128" i="1"/>
  <c r="X129" i="1"/>
  <c r="X130" i="1"/>
  <c r="X131" i="1"/>
  <c r="X132" i="1"/>
  <c r="X133" i="1"/>
  <c r="X134" i="1"/>
  <c r="X135" i="1"/>
  <c r="X136" i="1"/>
  <c r="X137" i="1"/>
  <c r="X138" i="1"/>
  <c r="X139" i="1"/>
  <c r="X140" i="1"/>
  <c r="X141" i="1"/>
  <c r="X142" i="1"/>
  <c r="X143" i="1"/>
  <c r="X144" i="1"/>
  <c r="X145" i="1"/>
  <c r="X146" i="1"/>
  <c r="X147" i="1"/>
  <c r="X148" i="1"/>
  <c r="X149" i="1"/>
  <c r="X150" i="1"/>
  <c r="X151" i="1"/>
  <c r="X152" i="1"/>
  <c r="AJ10" i="1"/>
  <c r="AI10" i="1" s="1"/>
  <c r="O22" i="1"/>
  <c r="AJ22" i="1" s="1"/>
  <c r="AI22" i="1" s="1"/>
  <c r="O23" i="1"/>
  <c r="AJ23" i="1" s="1"/>
  <c r="O24" i="1"/>
  <c r="AJ24" i="1" s="1"/>
  <c r="O25" i="1"/>
  <c r="AJ25" i="1" s="1"/>
  <c r="AI25" i="1" s="1"/>
  <c r="O26" i="1"/>
  <c r="AJ26" i="1" s="1"/>
  <c r="O27" i="1"/>
  <c r="AJ27" i="1" s="1"/>
  <c r="O28" i="1"/>
  <c r="AJ28" i="1" s="1"/>
  <c r="AI28" i="1" s="1"/>
  <c r="AJ30" i="1"/>
  <c r="AI30" i="1" s="1"/>
  <c r="O31" i="1"/>
  <c r="AJ31" i="1" s="1"/>
  <c r="AI31" i="1" s="1"/>
  <c r="O32" i="1"/>
  <c r="AJ32" i="1" s="1"/>
  <c r="AI32" i="1" s="1"/>
  <c r="O33" i="1"/>
  <c r="AJ33" i="1" s="1"/>
  <c r="AI33" i="1" s="1"/>
  <c r="O34" i="1"/>
  <c r="AJ34" i="1" s="1"/>
  <c r="AI34" i="1" s="1"/>
  <c r="O35" i="1"/>
  <c r="AJ35" i="1" s="1"/>
  <c r="AI35" i="1" s="1"/>
  <c r="O36" i="1"/>
  <c r="AJ36" i="1" s="1"/>
  <c r="AI36" i="1" s="1"/>
  <c r="O37" i="1"/>
  <c r="AJ37" i="1" s="1"/>
  <c r="AI37" i="1" s="1"/>
  <c r="O38" i="1"/>
  <c r="AJ38" i="1" s="1"/>
  <c r="AI38" i="1" s="1"/>
  <c r="O39" i="1"/>
  <c r="AJ39" i="1" s="1"/>
  <c r="AI39" i="1" s="1"/>
  <c r="O40" i="1"/>
  <c r="AJ40" i="1" s="1"/>
  <c r="AI40" i="1" s="1"/>
  <c r="O41" i="1"/>
  <c r="AJ41" i="1" s="1"/>
  <c r="AI41" i="1" s="1"/>
  <c r="O42" i="1"/>
  <c r="AJ42" i="1" s="1"/>
  <c r="AI42" i="1" s="1"/>
  <c r="O43" i="1"/>
  <c r="AJ43" i="1" s="1"/>
  <c r="AI43" i="1" s="1"/>
  <c r="O44" i="1"/>
  <c r="AJ44" i="1" s="1"/>
  <c r="AI44" i="1" s="1"/>
  <c r="O45" i="1"/>
  <c r="AJ45" i="1" s="1"/>
  <c r="AI45" i="1" s="1"/>
  <c r="O46" i="1"/>
  <c r="AJ46" i="1" s="1"/>
  <c r="AI46" i="1" s="1"/>
  <c r="O47" i="1"/>
  <c r="AJ47" i="1" s="1"/>
  <c r="AI47" i="1" s="1"/>
  <c r="O48" i="1"/>
  <c r="AJ48" i="1" s="1"/>
  <c r="AI48" i="1" s="1"/>
  <c r="O49" i="1"/>
  <c r="AJ49" i="1" s="1"/>
  <c r="AI49" i="1" s="1"/>
  <c r="O50" i="1"/>
  <c r="AJ50" i="1" s="1"/>
  <c r="AI50" i="1" s="1"/>
  <c r="O51" i="1"/>
  <c r="AJ51" i="1" s="1"/>
  <c r="AI51" i="1" s="1"/>
  <c r="O52" i="1"/>
  <c r="AJ52" i="1" s="1"/>
  <c r="AI52" i="1" s="1"/>
  <c r="O53" i="1"/>
  <c r="AJ53" i="1" s="1"/>
  <c r="AI53" i="1" s="1"/>
  <c r="O54" i="1"/>
  <c r="AJ54" i="1" s="1"/>
  <c r="AI54" i="1" s="1"/>
  <c r="O55" i="1"/>
  <c r="AJ55" i="1" s="1"/>
  <c r="AI55" i="1" s="1"/>
  <c r="O56" i="1"/>
  <c r="AJ56" i="1" s="1"/>
  <c r="AI56" i="1" s="1"/>
  <c r="O57" i="1"/>
  <c r="AJ57" i="1" s="1"/>
  <c r="AI57" i="1" s="1"/>
  <c r="O58" i="1"/>
  <c r="AJ58" i="1" s="1"/>
  <c r="AI58" i="1" s="1"/>
  <c r="O59" i="1"/>
  <c r="AJ59" i="1" s="1"/>
  <c r="AI59" i="1" s="1"/>
  <c r="O60" i="1"/>
  <c r="AJ60" i="1" s="1"/>
  <c r="AI60" i="1" s="1"/>
  <c r="O61" i="1"/>
  <c r="AJ61" i="1" s="1"/>
  <c r="AI61" i="1" s="1"/>
  <c r="O62" i="1"/>
  <c r="AJ62" i="1" s="1"/>
  <c r="AI62" i="1" s="1"/>
  <c r="O63" i="1"/>
  <c r="AJ63" i="1" s="1"/>
  <c r="AI63" i="1" s="1"/>
  <c r="O64" i="1"/>
  <c r="AJ64" i="1" s="1"/>
  <c r="AI64" i="1" s="1"/>
  <c r="O65" i="1"/>
  <c r="AJ65" i="1" s="1"/>
  <c r="AI65" i="1" s="1"/>
  <c r="O66" i="1"/>
  <c r="AJ66" i="1" s="1"/>
  <c r="AI66" i="1" s="1"/>
  <c r="O67" i="1"/>
  <c r="AJ67" i="1" s="1"/>
  <c r="AI67" i="1" s="1"/>
  <c r="O68" i="1"/>
  <c r="AJ68" i="1" s="1"/>
  <c r="AI68" i="1" s="1"/>
  <c r="O69" i="1"/>
  <c r="AJ69" i="1" s="1"/>
  <c r="AI69" i="1" s="1"/>
  <c r="O70" i="1"/>
  <c r="AJ70" i="1" s="1"/>
  <c r="AI70" i="1" s="1"/>
  <c r="O71" i="1"/>
  <c r="AJ71" i="1" s="1"/>
  <c r="AI71" i="1" s="1"/>
  <c r="O72" i="1"/>
  <c r="AJ72" i="1" s="1"/>
  <c r="AI72" i="1" s="1"/>
  <c r="O73" i="1"/>
  <c r="AJ73" i="1" s="1"/>
  <c r="AI73" i="1" s="1"/>
  <c r="O74" i="1"/>
  <c r="AJ74" i="1" s="1"/>
  <c r="AI74" i="1" s="1"/>
  <c r="O75" i="1"/>
  <c r="AJ75" i="1" s="1"/>
  <c r="AI75" i="1" s="1"/>
  <c r="O76" i="1"/>
  <c r="AJ76" i="1" s="1"/>
  <c r="AI76" i="1" s="1"/>
  <c r="O77" i="1"/>
  <c r="AJ77" i="1" s="1"/>
  <c r="AI77" i="1" s="1"/>
  <c r="O78" i="1"/>
  <c r="AJ78" i="1" s="1"/>
  <c r="AI78" i="1" s="1"/>
  <c r="O79" i="1"/>
  <c r="AJ79" i="1" s="1"/>
  <c r="AI79" i="1" s="1"/>
  <c r="O80" i="1"/>
  <c r="AJ80" i="1" s="1"/>
  <c r="AI80" i="1" s="1"/>
  <c r="O81" i="1"/>
  <c r="AJ81" i="1" s="1"/>
  <c r="AI81" i="1" s="1"/>
  <c r="O82" i="1"/>
  <c r="AJ82" i="1" s="1"/>
  <c r="AI82" i="1" s="1"/>
  <c r="O83" i="1"/>
  <c r="AJ83" i="1" s="1"/>
  <c r="AI83" i="1" s="1"/>
  <c r="O84" i="1"/>
  <c r="AJ84" i="1" s="1"/>
  <c r="AI84" i="1" s="1"/>
  <c r="O85" i="1"/>
  <c r="AJ85" i="1" s="1"/>
  <c r="AI85" i="1" s="1"/>
  <c r="O86" i="1"/>
  <c r="AJ86" i="1" s="1"/>
  <c r="AI86" i="1" s="1"/>
  <c r="O87" i="1"/>
  <c r="AJ87" i="1" s="1"/>
  <c r="AI87" i="1" s="1"/>
  <c r="O88" i="1"/>
  <c r="AJ88" i="1" s="1"/>
  <c r="AI88" i="1" s="1"/>
  <c r="O89" i="1"/>
  <c r="AJ89" i="1" s="1"/>
  <c r="AI89" i="1" s="1"/>
  <c r="O90" i="1"/>
  <c r="AJ90" i="1" s="1"/>
  <c r="AI90" i="1" s="1"/>
  <c r="O91" i="1"/>
  <c r="AJ91" i="1" s="1"/>
  <c r="AI91" i="1" s="1"/>
  <c r="O92" i="1"/>
  <c r="AJ92" i="1" s="1"/>
  <c r="AI92" i="1" s="1"/>
  <c r="O93" i="1"/>
  <c r="AJ93" i="1" s="1"/>
  <c r="AI93" i="1" s="1"/>
  <c r="O94" i="1"/>
  <c r="AJ94" i="1" s="1"/>
  <c r="AI94" i="1" s="1"/>
  <c r="O95" i="1"/>
  <c r="AJ95" i="1" s="1"/>
  <c r="AI95" i="1" s="1"/>
  <c r="O96" i="1"/>
  <c r="AJ96" i="1" s="1"/>
  <c r="AI96" i="1" s="1"/>
  <c r="O97" i="1"/>
  <c r="AJ97" i="1" s="1"/>
  <c r="AI97" i="1" s="1"/>
  <c r="O98" i="1"/>
  <c r="AJ98" i="1" s="1"/>
  <c r="AI98" i="1" s="1"/>
  <c r="O99" i="1"/>
  <c r="AJ99" i="1" s="1"/>
  <c r="AI99" i="1" s="1"/>
  <c r="O100" i="1"/>
  <c r="AJ100" i="1" s="1"/>
  <c r="AI100" i="1" s="1"/>
  <c r="O101" i="1"/>
  <c r="AJ101" i="1" s="1"/>
  <c r="AI101" i="1" s="1"/>
  <c r="O102" i="1"/>
  <c r="AJ102" i="1" s="1"/>
  <c r="AI102" i="1" s="1"/>
  <c r="O103" i="1"/>
  <c r="AJ103" i="1" s="1"/>
  <c r="AI103" i="1" s="1"/>
  <c r="O104" i="1"/>
  <c r="AJ104" i="1" s="1"/>
  <c r="AI104" i="1" s="1"/>
  <c r="O105" i="1"/>
  <c r="AJ105" i="1" s="1"/>
  <c r="AI105" i="1" s="1"/>
  <c r="O106" i="1"/>
  <c r="AJ106" i="1" s="1"/>
  <c r="AI106" i="1" s="1"/>
  <c r="O107" i="1"/>
  <c r="AJ107" i="1" s="1"/>
  <c r="AI107" i="1" s="1"/>
  <c r="O108" i="1"/>
  <c r="AJ108" i="1" s="1"/>
  <c r="AI108" i="1" s="1"/>
  <c r="O109" i="1"/>
  <c r="AJ109" i="1" s="1"/>
  <c r="AI109" i="1" s="1"/>
  <c r="O110" i="1"/>
  <c r="AJ110" i="1" s="1"/>
  <c r="AI110" i="1" s="1"/>
  <c r="O111" i="1"/>
  <c r="AJ111" i="1" s="1"/>
  <c r="AI111" i="1" s="1"/>
  <c r="O112" i="1"/>
  <c r="AJ112" i="1" s="1"/>
  <c r="AI112" i="1" s="1"/>
  <c r="O113" i="1"/>
  <c r="AJ113" i="1" s="1"/>
  <c r="AI113" i="1" s="1"/>
  <c r="O114" i="1"/>
  <c r="AJ114" i="1" s="1"/>
  <c r="AI114" i="1" s="1"/>
  <c r="O115" i="1"/>
  <c r="AJ115" i="1" s="1"/>
  <c r="AI115" i="1" s="1"/>
  <c r="O116" i="1"/>
  <c r="AJ116" i="1" s="1"/>
  <c r="AI116" i="1" s="1"/>
  <c r="O117" i="1"/>
  <c r="AJ117" i="1" s="1"/>
  <c r="AI117" i="1" s="1"/>
  <c r="O118" i="1"/>
  <c r="AJ118" i="1" s="1"/>
  <c r="AI118" i="1" s="1"/>
  <c r="O119" i="1"/>
  <c r="AJ119" i="1" s="1"/>
  <c r="AI119" i="1" s="1"/>
  <c r="O120" i="1"/>
  <c r="AJ120" i="1" s="1"/>
  <c r="AI120" i="1" s="1"/>
  <c r="O121" i="1"/>
  <c r="AJ121" i="1" s="1"/>
  <c r="AI121" i="1" s="1"/>
  <c r="O122" i="1"/>
  <c r="AJ122" i="1" s="1"/>
  <c r="AI122" i="1" s="1"/>
  <c r="O123" i="1"/>
  <c r="AJ123" i="1" s="1"/>
  <c r="AI123" i="1" s="1"/>
  <c r="O124" i="1"/>
  <c r="AJ124" i="1" s="1"/>
  <c r="AI124" i="1" s="1"/>
  <c r="O125" i="1"/>
  <c r="AJ125" i="1" s="1"/>
  <c r="AI125" i="1" s="1"/>
  <c r="O126" i="1"/>
  <c r="AJ126" i="1" s="1"/>
  <c r="AI126" i="1" s="1"/>
  <c r="O127" i="1"/>
  <c r="AJ127" i="1" s="1"/>
  <c r="AI127" i="1" s="1"/>
  <c r="O128" i="1"/>
  <c r="AJ128" i="1" s="1"/>
  <c r="AI128" i="1" s="1"/>
  <c r="O129" i="1"/>
  <c r="AJ129" i="1" s="1"/>
  <c r="AI129" i="1" s="1"/>
  <c r="O130" i="1"/>
  <c r="AJ130" i="1" s="1"/>
  <c r="AI130" i="1" s="1"/>
  <c r="O131" i="1"/>
  <c r="AJ131" i="1" s="1"/>
  <c r="AI131" i="1" s="1"/>
  <c r="O132" i="1"/>
  <c r="AJ132" i="1" s="1"/>
  <c r="AI132" i="1" s="1"/>
  <c r="O133" i="1"/>
  <c r="AJ133" i="1" s="1"/>
  <c r="AI133" i="1" s="1"/>
  <c r="O134" i="1"/>
  <c r="AJ134" i="1" s="1"/>
  <c r="AI134" i="1" s="1"/>
  <c r="O135" i="1"/>
  <c r="AJ135" i="1" s="1"/>
  <c r="AI135" i="1" s="1"/>
  <c r="O136" i="1"/>
  <c r="AJ136" i="1" s="1"/>
  <c r="AI136" i="1" s="1"/>
  <c r="O137" i="1"/>
  <c r="AJ137" i="1" s="1"/>
  <c r="AI137" i="1" s="1"/>
  <c r="O138" i="1"/>
  <c r="AJ138" i="1" s="1"/>
  <c r="AI138" i="1" s="1"/>
  <c r="O139" i="1"/>
  <c r="AJ139" i="1" s="1"/>
  <c r="AI139" i="1" s="1"/>
  <c r="O140" i="1"/>
  <c r="AJ140" i="1" s="1"/>
  <c r="AI140" i="1" s="1"/>
  <c r="O141" i="1"/>
  <c r="AJ141" i="1" s="1"/>
  <c r="AI141" i="1" s="1"/>
  <c r="O142" i="1"/>
  <c r="AJ142" i="1" s="1"/>
  <c r="AI142" i="1" s="1"/>
  <c r="O143" i="1"/>
  <c r="AJ143" i="1" s="1"/>
  <c r="AI143" i="1" s="1"/>
  <c r="O144" i="1"/>
  <c r="AJ144" i="1" s="1"/>
  <c r="AI144" i="1" s="1"/>
  <c r="O145" i="1"/>
  <c r="AJ145" i="1" s="1"/>
  <c r="AI145" i="1" s="1"/>
  <c r="O146" i="1"/>
  <c r="AJ146" i="1" s="1"/>
  <c r="AI146" i="1" s="1"/>
  <c r="O147" i="1"/>
  <c r="AJ147" i="1" s="1"/>
  <c r="AI147" i="1" s="1"/>
  <c r="O148" i="1"/>
  <c r="AJ148" i="1" s="1"/>
  <c r="AI148" i="1" s="1"/>
  <c r="O149" i="1"/>
  <c r="AJ149" i="1" s="1"/>
  <c r="AI149" i="1" s="1"/>
  <c r="O150" i="1"/>
  <c r="AJ150" i="1" s="1"/>
  <c r="AI150" i="1" s="1"/>
  <c r="O151" i="1"/>
  <c r="AJ151" i="1" s="1"/>
  <c r="AI151" i="1" s="1"/>
  <c r="O152" i="1"/>
  <c r="AJ152" i="1" s="1"/>
  <c r="AI152" i="1" s="1"/>
  <c r="M22" i="1"/>
  <c r="M23" i="1"/>
  <c r="M24" i="1"/>
  <c r="M25" i="1"/>
  <c r="M26" i="1"/>
  <c r="M27" i="1"/>
  <c r="M28" i="1"/>
  <c r="M31" i="1"/>
  <c r="AH31" i="1" s="1"/>
  <c r="AG31" i="1" s="1"/>
  <c r="M32" i="1"/>
  <c r="AH32" i="1" s="1"/>
  <c r="AG32" i="1" s="1"/>
  <c r="M33" i="1"/>
  <c r="AH33" i="1" s="1"/>
  <c r="AG33" i="1" s="1"/>
  <c r="M34" i="1"/>
  <c r="AH34" i="1" s="1"/>
  <c r="AG34" i="1" s="1"/>
  <c r="M35" i="1"/>
  <c r="AH35" i="1" s="1"/>
  <c r="AG35" i="1" s="1"/>
  <c r="M36" i="1"/>
  <c r="AH36" i="1" s="1"/>
  <c r="AG36" i="1" s="1"/>
  <c r="M37" i="1"/>
  <c r="AH37" i="1" s="1"/>
  <c r="AG37" i="1" s="1"/>
  <c r="M38" i="1"/>
  <c r="AH38" i="1" s="1"/>
  <c r="AG38" i="1" s="1"/>
  <c r="M39" i="1"/>
  <c r="AH39" i="1" s="1"/>
  <c r="AG39" i="1" s="1"/>
  <c r="M40" i="1"/>
  <c r="AH40" i="1" s="1"/>
  <c r="AG40" i="1" s="1"/>
  <c r="M41" i="1"/>
  <c r="AH41" i="1" s="1"/>
  <c r="AG41" i="1" s="1"/>
  <c r="M42" i="1"/>
  <c r="AH42" i="1" s="1"/>
  <c r="AG42" i="1" s="1"/>
  <c r="M43" i="1"/>
  <c r="AH43" i="1" s="1"/>
  <c r="AG43" i="1" s="1"/>
  <c r="M44" i="1"/>
  <c r="AH44" i="1" s="1"/>
  <c r="AG44" i="1" s="1"/>
  <c r="M45" i="1"/>
  <c r="AH45" i="1" s="1"/>
  <c r="AG45" i="1" s="1"/>
  <c r="M46" i="1"/>
  <c r="AH46" i="1" s="1"/>
  <c r="AG46" i="1" s="1"/>
  <c r="M47" i="1"/>
  <c r="AH47" i="1" s="1"/>
  <c r="AG47" i="1" s="1"/>
  <c r="M48" i="1"/>
  <c r="AH48" i="1" s="1"/>
  <c r="AG48" i="1" s="1"/>
  <c r="M49" i="1"/>
  <c r="AH49" i="1" s="1"/>
  <c r="AG49" i="1" s="1"/>
  <c r="M50" i="1"/>
  <c r="AH50" i="1" s="1"/>
  <c r="AG50" i="1" s="1"/>
  <c r="M51" i="1"/>
  <c r="AH51" i="1" s="1"/>
  <c r="AG51" i="1" s="1"/>
  <c r="M52" i="1"/>
  <c r="AH52" i="1" s="1"/>
  <c r="AG52" i="1" s="1"/>
  <c r="M53" i="1"/>
  <c r="AH53" i="1" s="1"/>
  <c r="AG53" i="1" s="1"/>
  <c r="M54" i="1"/>
  <c r="AH54" i="1" s="1"/>
  <c r="AG54" i="1" s="1"/>
  <c r="M55" i="1"/>
  <c r="AH55" i="1" s="1"/>
  <c r="AG55" i="1" s="1"/>
  <c r="M56" i="1"/>
  <c r="AH56" i="1" s="1"/>
  <c r="AG56" i="1" s="1"/>
  <c r="M57" i="1"/>
  <c r="AH57" i="1" s="1"/>
  <c r="AG57" i="1" s="1"/>
  <c r="M58" i="1"/>
  <c r="AH58" i="1" s="1"/>
  <c r="AG58" i="1" s="1"/>
  <c r="M59" i="1"/>
  <c r="AH59" i="1" s="1"/>
  <c r="AG59" i="1" s="1"/>
  <c r="M60" i="1"/>
  <c r="AH60" i="1" s="1"/>
  <c r="AG60" i="1" s="1"/>
  <c r="M61" i="1"/>
  <c r="AH61" i="1" s="1"/>
  <c r="AG61" i="1" s="1"/>
  <c r="M62" i="1"/>
  <c r="AH62" i="1" s="1"/>
  <c r="AG62" i="1" s="1"/>
  <c r="M63" i="1"/>
  <c r="AH63" i="1" s="1"/>
  <c r="AG63" i="1" s="1"/>
  <c r="M64" i="1"/>
  <c r="AH64" i="1" s="1"/>
  <c r="AG64" i="1" s="1"/>
  <c r="M65" i="1"/>
  <c r="AH65" i="1" s="1"/>
  <c r="AG65" i="1" s="1"/>
  <c r="M66" i="1"/>
  <c r="AH66" i="1" s="1"/>
  <c r="AG66" i="1" s="1"/>
  <c r="M67" i="1"/>
  <c r="AH67" i="1" s="1"/>
  <c r="AG67" i="1" s="1"/>
  <c r="M68" i="1"/>
  <c r="AH68" i="1" s="1"/>
  <c r="AG68" i="1" s="1"/>
  <c r="M69" i="1"/>
  <c r="AH69" i="1" s="1"/>
  <c r="AG69" i="1" s="1"/>
  <c r="M70" i="1"/>
  <c r="AH70" i="1" s="1"/>
  <c r="AG70" i="1" s="1"/>
  <c r="M71" i="1"/>
  <c r="AH71" i="1" s="1"/>
  <c r="AG71" i="1" s="1"/>
  <c r="M72" i="1"/>
  <c r="AH72" i="1" s="1"/>
  <c r="AG72" i="1" s="1"/>
  <c r="M73" i="1"/>
  <c r="AH73" i="1" s="1"/>
  <c r="AG73" i="1" s="1"/>
  <c r="M74" i="1"/>
  <c r="AH74" i="1" s="1"/>
  <c r="AG74" i="1" s="1"/>
  <c r="M75" i="1"/>
  <c r="AH75" i="1" s="1"/>
  <c r="AG75" i="1" s="1"/>
  <c r="M76" i="1"/>
  <c r="AH76" i="1" s="1"/>
  <c r="AG76" i="1" s="1"/>
  <c r="M77" i="1"/>
  <c r="AH77" i="1" s="1"/>
  <c r="AG77" i="1" s="1"/>
  <c r="M78" i="1"/>
  <c r="AH78" i="1" s="1"/>
  <c r="AG78" i="1" s="1"/>
  <c r="M79" i="1"/>
  <c r="AH79" i="1" s="1"/>
  <c r="AG79" i="1" s="1"/>
  <c r="M80" i="1"/>
  <c r="AH80" i="1" s="1"/>
  <c r="AG80" i="1" s="1"/>
  <c r="M81" i="1"/>
  <c r="AH81" i="1" s="1"/>
  <c r="AG81" i="1" s="1"/>
  <c r="M82" i="1"/>
  <c r="AH82" i="1" s="1"/>
  <c r="AG82" i="1" s="1"/>
  <c r="M83" i="1"/>
  <c r="AH83" i="1" s="1"/>
  <c r="AG83" i="1" s="1"/>
  <c r="M84" i="1"/>
  <c r="AH84" i="1" s="1"/>
  <c r="AG84" i="1" s="1"/>
  <c r="M85" i="1"/>
  <c r="AH85" i="1" s="1"/>
  <c r="AG85" i="1" s="1"/>
  <c r="M86" i="1"/>
  <c r="AH86" i="1" s="1"/>
  <c r="AG86" i="1" s="1"/>
  <c r="M87" i="1"/>
  <c r="AH87" i="1" s="1"/>
  <c r="AG87" i="1" s="1"/>
  <c r="M88" i="1"/>
  <c r="AH88" i="1" s="1"/>
  <c r="AG88" i="1" s="1"/>
  <c r="M89" i="1"/>
  <c r="AH89" i="1" s="1"/>
  <c r="AG89" i="1" s="1"/>
  <c r="M90" i="1"/>
  <c r="AH90" i="1" s="1"/>
  <c r="AG90" i="1" s="1"/>
  <c r="M91" i="1"/>
  <c r="AH91" i="1" s="1"/>
  <c r="AG91" i="1" s="1"/>
  <c r="M92" i="1"/>
  <c r="AH92" i="1" s="1"/>
  <c r="AG92" i="1" s="1"/>
  <c r="M93" i="1"/>
  <c r="AH93" i="1" s="1"/>
  <c r="AG93" i="1" s="1"/>
  <c r="M94" i="1"/>
  <c r="AH94" i="1" s="1"/>
  <c r="AG94" i="1" s="1"/>
  <c r="M95" i="1"/>
  <c r="AH95" i="1" s="1"/>
  <c r="AG95" i="1" s="1"/>
  <c r="M96" i="1"/>
  <c r="AH96" i="1" s="1"/>
  <c r="AG96" i="1" s="1"/>
  <c r="M97" i="1"/>
  <c r="AH97" i="1" s="1"/>
  <c r="AG97" i="1" s="1"/>
  <c r="M98" i="1"/>
  <c r="AH98" i="1" s="1"/>
  <c r="AG98" i="1" s="1"/>
  <c r="M99" i="1"/>
  <c r="AH99" i="1" s="1"/>
  <c r="AG99" i="1" s="1"/>
  <c r="M100" i="1"/>
  <c r="AH100" i="1" s="1"/>
  <c r="AG100" i="1" s="1"/>
  <c r="M101" i="1"/>
  <c r="AH101" i="1" s="1"/>
  <c r="AG101" i="1" s="1"/>
  <c r="M102" i="1"/>
  <c r="AH102" i="1" s="1"/>
  <c r="AG102" i="1" s="1"/>
  <c r="M103" i="1"/>
  <c r="AH103" i="1" s="1"/>
  <c r="AG103" i="1" s="1"/>
  <c r="M104" i="1"/>
  <c r="AH104" i="1" s="1"/>
  <c r="AG104" i="1" s="1"/>
  <c r="M105" i="1"/>
  <c r="AH105" i="1" s="1"/>
  <c r="AG105" i="1" s="1"/>
  <c r="M106" i="1"/>
  <c r="AH106" i="1" s="1"/>
  <c r="AG106" i="1" s="1"/>
  <c r="M107" i="1"/>
  <c r="AH107" i="1" s="1"/>
  <c r="AG107" i="1" s="1"/>
  <c r="M108" i="1"/>
  <c r="AH108" i="1" s="1"/>
  <c r="AG108" i="1" s="1"/>
  <c r="M109" i="1"/>
  <c r="AH109" i="1" s="1"/>
  <c r="AG109" i="1" s="1"/>
  <c r="M110" i="1"/>
  <c r="AH110" i="1" s="1"/>
  <c r="AG110" i="1" s="1"/>
  <c r="M111" i="1"/>
  <c r="AH111" i="1" s="1"/>
  <c r="AG111" i="1" s="1"/>
  <c r="M112" i="1"/>
  <c r="AH112" i="1" s="1"/>
  <c r="AG112" i="1" s="1"/>
  <c r="M113" i="1"/>
  <c r="AH113" i="1" s="1"/>
  <c r="AG113" i="1" s="1"/>
  <c r="M114" i="1"/>
  <c r="AH114" i="1" s="1"/>
  <c r="AG114" i="1" s="1"/>
  <c r="M115" i="1"/>
  <c r="AH115" i="1" s="1"/>
  <c r="AG115" i="1" s="1"/>
  <c r="M116" i="1"/>
  <c r="AH116" i="1" s="1"/>
  <c r="AG116" i="1" s="1"/>
  <c r="M117" i="1"/>
  <c r="AH117" i="1" s="1"/>
  <c r="AG117" i="1" s="1"/>
  <c r="M118" i="1"/>
  <c r="AH118" i="1" s="1"/>
  <c r="AG118" i="1" s="1"/>
  <c r="M119" i="1"/>
  <c r="AH119" i="1" s="1"/>
  <c r="AG119" i="1" s="1"/>
  <c r="M120" i="1"/>
  <c r="AH120" i="1" s="1"/>
  <c r="AG120" i="1" s="1"/>
  <c r="M121" i="1"/>
  <c r="AH121" i="1" s="1"/>
  <c r="AG121" i="1" s="1"/>
  <c r="M122" i="1"/>
  <c r="AH122" i="1" s="1"/>
  <c r="AG122" i="1" s="1"/>
  <c r="M123" i="1"/>
  <c r="AH123" i="1" s="1"/>
  <c r="AG123" i="1" s="1"/>
  <c r="M124" i="1"/>
  <c r="AH124" i="1" s="1"/>
  <c r="AG124" i="1" s="1"/>
  <c r="M125" i="1"/>
  <c r="AH125" i="1" s="1"/>
  <c r="AG125" i="1" s="1"/>
  <c r="M126" i="1"/>
  <c r="AH126" i="1" s="1"/>
  <c r="AG126" i="1" s="1"/>
  <c r="M127" i="1"/>
  <c r="AH127" i="1" s="1"/>
  <c r="AG127" i="1" s="1"/>
  <c r="M128" i="1"/>
  <c r="AH128" i="1" s="1"/>
  <c r="AG128" i="1" s="1"/>
  <c r="M129" i="1"/>
  <c r="AH129" i="1" s="1"/>
  <c r="AG129" i="1" s="1"/>
  <c r="M130" i="1"/>
  <c r="AH130" i="1" s="1"/>
  <c r="AG130" i="1" s="1"/>
  <c r="M131" i="1"/>
  <c r="AH131" i="1" s="1"/>
  <c r="AG131" i="1" s="1"/>
  <c r="M132" i="1"/>
  <c r="AH132" i="1" s="1"/>
  <c r="AG132" i="1" s="1"/>
  <c r="M133" i="1"/>
  <c r="AH133" i="1" s="1"/>
  <c r="AG133" i="1" s="1"/>
  <c r="M134" i="1"/>
  <c r="AH134" i="1" s="1"/>
  <c r="AG134" i="1" s="1"/>
  <c r="M135" i="1"/>
  <c r="AH135" i="1" s="1"/>
  <c r="AG135" i="1" s="1"/>
  <c r="M136" i="1"/>
  <c r="AH136" i="1" s="1"/>
  <c r="AG136" i="1" s="1"/>
  <c r="M137" i="1"/>
  <c r="AH137" i="1" s="1"/>
  <c r="AG137" i="1" s="1"/>
  <c r="M138" i="1"/>
  <c r="AH138" i="1" s="1"/>
  <c r="AG138" i="1" s="1"/>
  <c r="M139" i="1"/>
  <c r="AH139" i="1" s="1"/>
  <c r="AG139" i="1" s="1"/>
  <c r="M140" i="1"/>
  <c r="AH140" i="1" s="1"/>
  <c r="AG140" i="1" s="1"/>
  <c r="M141" i="1"/>
  <c r="AH141" i="1" s="1"/>
  <c r="AG141" i="1" s="1"/>
  <c r="M142" i="1"/>
  <c r="AH142" i="1" s="1"/>
  <c r="AG142" i="1" s="1"/>
  <c r="M143" i="1"/>
  <c r="AH143" i="1" s="1"/>
  <c r="AG143" i="1" s="1"/>
  <c r="M144" i="1"/>
  <c r="AH144" i="1" s="1"/>
  <c r="AG144" i="1" s="1"/>
  <c r="M145" i="1"/>
  <c r="AH145" i="1" s="1"/>
  <c r="AG145" i="1" s="1"/>
  <c r="M146" i="1"/>
  <c r="AH146" i="1" s="1"/>
  <c r="AG146" i="1" s="1"/>
  <c r="M147" i="1"/>
  <c r="AH147" i="1" s="1"/>
  <c r="AG147" i="1" s="1"/>
  <c r="M148" i="1"/>
  <c r="AH148" i="1" s="1"/>
  <c r="AG148" i="1" s="1"/>
  <c r="M149" i="1"/>
  <c r="AH149" i="1" s="1"/>
  <c r="AG149" i="1" s="1"/>
  <c r="M150" i="1"/>
  <c r="AH150" i="1" s="1"/>
  <c r="AG150" i="1" s="1"/>
  <c r="M151" i="1"/>
  <c r="AH151" i="1" s="1"/>
  <c r="AG151" i="1" s="1"/>
  <c r="M152" i="1"/>
  <c r="AH152" i="1" s="1"/>
  <c r="AG152" i="1" s="1"/>
  <c r="Z9" i="1"/>
  <c r="O9" i="1"/>
  <c r="AJ9" i="1" s="1"/>
  <c r="AI9" i="1" s="1"/>
  <c r="M9" i="1"/>
  <c r="AH19" i="1" l="1"/>
  <c r="AG13" i="1"/>
  <c r="AF149" i="1"/>
  <c r="AF141" i="1"/>
  <c r="AF133" i="1"/>
  <c r="AF125" i="1"/>
  <c r="AF117" i="1"/>
  <c r="AF109" i="1"/>
  <c r="AF101" i="1"/>
  <c r="AF93" i="1"/>
  <c r="AF85" i="1"/>
  <c r="AF77" i="1"/>
  <c r="AF69" i="1"/>
  <c r="AF61" i="1"/>
  <c r="AF53" i="1"/>
  <c r="AF45" i="1"/>
  <c r="AF37" i="1"/>
  <c r="AF28" i="1"/>
  <c r="AH28" i="1" s="1"/>
  <c r="AF20" i="1"/>
  <c r="AH20" i="1" s="1"/>
  <c r="AG20" i="1" s="1"/>
  <c r="AF94" i="1"/>
  <c r="AF146" i="1"/>
  <c r="AF138" i="1"/>
  <c r="AF130" i="1"/>
  <c r="AF122" i="1"/>
  <c r="AF114" i="1"/>
  <c r="AF106" i="1"/>
  <c r="AF98" i="1"/>
  <c r="AF90" i="1"/>
  <c r="AF82" i="1"/>
  <c r="AF74" i="1"/>
  <c r="AF66" i="1"/>
  <c r="AF58" i="1"/>
  <c r="AF50" i="1"/>
  <c r="AF42" i="1"/>
  <c r="AF34" i="1"/>
  <c r="AF25" i="1"/>
  <c r="AH25" i="1" s="1"/>
  <c r="AF151" i="1"/>
  <c r="AF143" i="1"/>
  <c r="AF135" i="1"/>
  <c r="AF127" i="1"/>
  <c r="AF119" i="1"/>
  <c r="AF111" i="1"/>
  <c r="AF103" i="1"/>
  <c r="AF95" i="1"/>
  <c r="AF87" i="1"/>
  <c r="AF79" i="1"/>
  <c r="AF71" i="1"/>
  <c r="AF63" i="1"/>
  <c r="AF55" i="1"/>
  <c r="AF47" i="1"/>
  <c r="AF39" i="1"/>
  <c r="AF31" i="1"/>
  <c r="AF22" i="1"/>
  <c r="AH22" i="1" s="1"/>
  <c r="AF152" i="1"/>
  <c r="AF144" i="1"/>
  <c r="AF136" i="1"/>
  <c r="AF128" i="1"/>
  <c r="AF120" i="1"/>
  <c r="AF112" i="1"/>
  <c r="AF104" i="1"/>
  <c r="AF96" i="1"/>
  <c r="AF88" i="1"/>
  <c r="AF80" i="1"/>
  <c r="AF72" i="1"/>
  <c r="AF64" i="1"/>
  <c r="AF56" i="1"/>
  <c r="AF48" i="1"/>
  <c r="AF40" i="1"/>
  <c r="AF32" i="1"/>
  <c r="AF23" i="1"/>
  <c r="AF150" i="1"/>
  <c r="AF142" i="1"/>
  <c r="AF134" i="1"/>
  <c r="AF126" i="1"/>
  <c r="AF118" i="1"/>
  <c r="AF110" i="1"/>
  <c r="AF102" i="1"/>
  <c r="AF86" i="1"/>
  <c r="AF78" i="1"/>
  <c r="AF70" i="1"/>
  <c r="AF62" i="1"/>
  <c r="AF54" i="1"/>
  <c r="AF46" i="1"/>
  <c r="AF38" i="1"/>
  <c r="AF30" i="1"/>
  <c r="AF21" i="1"/>
  <c r="AH21" i="1" s="1"/>
  <c r="AG21" i="1" s="1"/>
  <c r="AF12" i="1"/>
  <c r="AF145" i="1"/>
  <c r="AF137" i="1"/>
  <c r="AF129" i="1"/>
  <c r="AF121" i="1"/>
  <c r="AF113" i="1"/>
  <c r="AF105" i="1"/>
  <c r="AF97" i="1"/>
  <c r="AF89" i="1"/>
  <c r="AF81" i="1"/>
  <c r="AF73" i="1"/>
  <c r="AF65" i="1"/>
  <c r="AF57" i="1"/>
  <c r="AF49" i="1"/>
  <c r="AF41" i="1"/>
  <c r="AF33" i="1"/>
  <c r="AF24" i="1"/>
  <c r="AF140" i="1"/>
  <c r="AF108" i="1"/>
  <c r="AF68" i="1"/>
  <c r="AF27" i="1"/>
  <c r="AF147" i="1"/>
  <c r="AF139" i="1"/>
  <c r="AF131" i="1"/>
  <c r="AF123" i="1"/>
  <c r="AF115" i="1"/>
  <c r="AF107" i="1"/>
  <c r="AF99" i="1"/>
  <c r="AF91" i="1"/>
  <c r="AF83" i="1"/>
  <c r="AF75" i="1"/>
  <c r="AF67" i="1"/>
  <c r="AF59" i="1"/>
  <c r="AF51" i="1"/>
  <c r="AF43" i="1"/>
  <c r="AF35" i="1"/>
  <c r="AF26" i="1"/>
  <c r="AF10" i="1"/>
  <c r="AH10" i="1" s="1"/>
  <c r="AF148" i="1"/>
  <c r="AF92" i="1"/>
  <c r="AF52" i="1"/>
  <c r="AF124" i="1"/>
  <c r="AF116" i="1"/>
  <c r="AF76" i="1"/>
  <c r="AF44" i="1"/>
  <c r="AF132" i="1"/>
  <c r="AF100" i="1"/>
  <c r="AF84" i="1"/>
  <c r="AF60" i="1"/>
  <c r="AF36" i="1"/>
  <c r="AF11" i="1"/>
  <c r="AF9" i="1"/>
  <c r="AH9" i="1" s="1"/>
  <c r="AG9" i="1" s="1"/>
  <c r="AG28" i="1" l="1"/>
  <c r="AH29" i="1"/>
  <c r="AG22" i="1"/>
  <c r="AH23" i="1"/>
  <c r="AH24" i="1" s="1"/>
  <c r="AG24" i="1" s="1"/>
  <c r="AG25" i="1"/>
  <c r="AH26" i="1"/>
  <c r="AH27" i="1" s="1"/>
  <c r="AG27" i="1" s="1"/>
  <c r="AH11" i="1"/>
  <c r="AG11" i="1" s="1"/>
  <c r="AH12" i="1"/>
  <c r="AG12" i="1" s="1"/>
  <c r="AJ12" i="1"/>
  <c r="AI12" i="1" s="1"/>
  <c r="AG10" i="1"/>
  <c r="AG23" i="1" l="1"/>
  <c r="AH30" i="1"/>
  <c r="AG30" i="1" s="1"/>
  <c r="AG29" i="1"/>
  <c r="AG26" i="1"/>
  <c r="AG16" i="1"/>
  <c r="AG17" i="1" l="1"/>
  <c r="AG18" i="1" l="1"/>
  <c r="AG1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mavar</author>
    <author>Usuario</author>
    <author>Edward Rolando Suarez Gomez - Cont</author>
    <author>Andrea Patricia Rodriguez Bareño</author>
  </authors>
  <commentList>
    <comment ref="Q6" authorId="0" shapeId="0" xr:uid="{43B7BAE7-5EEB-459D-8DD8-DBF9428BB0D8}">
      <text>
        <r>
          <rPr>
            <b/>
            <sz val="9"/>
            <color indexed="81"/>
            <rFont val="Tahoma"/>
            <family val="2"/>
          </rPr>
          <t>Ejemplo códificación para controles:</t>
        </r>
        <r>
          <rPr>
            <sz val="9"/>
            <color indexed="81"/>
            <rFont val="Tahoma"/>
            <family val="2"/>
          </rPr>
          <t xml:space="preserve"> 
- El código del control estará dado por el código del riesgo más la letra C y un número consecutivo. 
* Riesgo de Gestión: TH-RG1-C1  / TH-RG1-C2
* Riesgo Físcal: TH-RF1-C1 / TH-RF1-C2 
Tener en cuenta que una causa puede tener varios controles y por ende cada control contará con su codificación.  </t>
        </r>
      </text>
    </comment>
    <comment ref="A7" authorId="0" shapeId="0" xr:uid="{DDDA3461-E7E3-4DDD-A1EC-C9EAB3DF2013}">
      <text>
        <r>
          <rPr>
            <sz val="9"/>
            <color indexed="81"/>
            <rFont val="Tahoma"/>
            <family val="2"/>
          </rPr>
          <t xml:space="preserve">Identificar si el riesgo a describir es para: 
Un proceso, Un proyecto de Inversión o un Sistema de Gestión. </t>
        </r>
      </text>
    </comment>
    <comment ref="B7" authorId="0" shapeId="0" xr:uid="{58CA0B4E-08E3-4EBD-B354-FBA5A782726F}">
      <text>
        <r>
          <rPr>
            <sz val="9"/>
            <color indexed="81"/>
            <rFont val="Tahoma"/>
            <family val="2"/>
          </rPr>
          <t>Relacionar el nombre del Proceso, Sistema de Gestión o Proyecto de Inversión, según aplique. Ej: Gestión del Talento Humano</t>
        </r>
      </text>
    </comment>
    <comment ref="E7" authorId="1" shapeId="0" xr:uid="{3B2102DC-5639-4FD2-B9C1-5B126E0F2CB3}">
      <text>
        <r>
          <rPr>
            <b/>
            <sz val="9"/>
            <color indexed="81"/>
            <rFont val="Tahoma"/>
            <family val="2"/>
          </rPr>
          <t xml:space="preserve">Codificación del Riesgo:
</t>
        </r>
        <r>
          <rPr>
            <sz val="9"/>
            <color indexed="81"/>
            <rFont val="Tahoma"/>
            <family val="2"/>
          </rPr>
          <t>Estará dada por:</t>
        </r>
        <r>
          <rPr>
            <b/>
            <sz val="9"/>
            <color indexed="81"/>
            <rFont val="Tahoma"/>
            <family val="2"/>
          </rPr>
          <t xml:space="preserve">
</t>
        </r>
        <r>
          <rPr>
            <sz val="9"/>
            <color indexed="81"/>
            <rFont val="Tahoma"/>
            <family val="2"/>
          </rPr>
          <t>Siglas del proceso, acompañado de guión, las siglas RG si es riesgo de gestión, las siglas RF si es riesgo físcal y un número consecutivo que iniciará en 1 para cada proceso.  
Ejemplo 1:
* Proceso Talento Humano, sigla TH
* Letra RG = Riesgo de Gestión
* Número consecutivo
TH - RG1 / TH - RG2
Ejemplo 2: 
* Proceso Gestión Recursos Fisicos, sigla GR
* Letra RF = Riesgo de Fiscal
* Número consecutivo
GR-RF1 / GR-RF2</t>
        </r>
      </text>
    </comment>
    <comment ref="F7" authorId="0" shapeId="0" xr:uid="{7D1EB0F3-32AA-445B-9152-F50015D98EA7}">
      <text>
        <r>
          <rPr>
            <b/>
            <sz val="9"/>
            <color indexed="81"/>
            <rFont val="Tahoma"/>
            <family val="2"/>
          </rPr>
          <t>Seleccionar según corresponda</t>
        </r>
      </text>
    </comment>
    <comment ref="G7" authorId="1" shapeId="0" xr:uid="{39884B50-6524-4D8D-81E1-1384F740311E}">
      <text>
        <r>
          <rPr>
            <sz val="9"/>
            <color indexed="81"/>
            <rFont val="Tahoma"/>
            <family val="2"/>
          </rPr>
          <t>Seleccione según corresponda</t>
        </r>
      </text>
    </comment>
    <comment ref="H7" authorId="2" shapeId="0" xr:uid="{D47E09D3-5B6B-4CA8-ABDB-396069EEE84A}">
      <text>
        <r>
          <rPr>
            <b/>
            <sz val="9"/>
            <color indexed="81"/>
            <rFont val="Tahoma"/>
            <family val="2"/>
          </rPr>
          <t xml:space="preserve">Descripción de Riesgo: </t>
        </r>
        <r>
          <rPr>
            <sz val="9"/>
            <color indexed="81"/>
            <rFont val="Tahoma"/>
            <family val="2"/>
          </rPr>
          <t xml:space="preserve">Expone de manera clara las situaciones no deseadas, asegurando que contenga los criterios ¿Qué? ¿Cómo? Y ¿Por qué? Y sea comprensible para cualquier persona. </t>
        </r>
      </text>
    </comment>
    <comment ref="I7" authorId="1" shapeId="0" xr:uid="{7631600E-1F26-4698-AA90-6587B8665B9C}">
      <text>
        <r>
          <rPr>
            <b/>
            <sz val="9"/>
            <color indexed="81"/>
            <rFont val="Tahoma"/>
            <family val="2"/>
          </rPr>
          <t xml:space="preserve">CAUSA: </t>
        </r>
        <r>
          <rPr>
            <sz val="9"/>
            <color indexed="81"/>
            <rFont val="Tahoma"/>
            <family val="2"/>
          </rPr>
          <t xml:space="preserve">Todos aquellos motivos o razones que explican el ¿Por qué? Del riesgo. En este apartado
se pueden tomar como causas raices. </t>
        </r>
        <r>
          <rPr>
            <b/>
            <sz val="9"/>
            <color indexed="81"/>
            <rFont val="Tahoma"/>
            <family val="2"/>
          </rPr>
          <t xml:space="preserve">
* Se escribe una causa por fila</t>
        </r>
      </text>
    </comment>
    <comment ref="J7" authorId="2" shapeId="0" xr:uid="{7B70D765-4B53-4905-81DB-E51FBC382AA9}">
      <text>
        <r>
          <rPr>
            <sz val="9"/>
            <color indexed="81"/>
            <rFont val="Tahoma"/>
            <family val="2"/>
          </rPr>
          <t>La fuente que origina la causa es interna (del Ministerio) o externa (fuera del Ministerio)</t>
        </r>
      </text>
    </comment>
    <comment ref="K7" authorId="2" shapeId="0" xr:uid="{E4066BC9-B34E-4F18-B3C3-C90F355C8286}">
      <text>
        <r>
          <rPr>
            <b/>
            <sz val="9"/>
            <color indexed="81"/>
            <rFont val="Tahoma"/>
            <family val="2"/>
          </rPr>
          <t xml:space="preserve">
Consecuencia: </t>
        </r>
        <r>
          <rPr>
            <sz val="9"/>
            <color indexed="81"/>
            <rFont val="Tahoma"/>
            <family val="2"/>
          </rPr>
          <t>Los efectos o situaciones resultantes de la materialización del riesgo que impactan en el proceso, la entidad, sus grupos de valor y demás partes interesadas.</t>
        </r>
        <r>
          <rPr>
            <b/>
            <sz val="9"/>
            <color indexed="81"/>
            <rFont val="Tahoma"/>
            <family val="2"/>
          </rPr>
          <t xml:space="preserve"> 
Son las consecuencias de la materialización del riesgo. 
</t>
        </r>
        <r>
          <rPr>
            <sz val="9"/>
            <color indexed="81"/>
            <rFont val="Tahoma"/>
            <family val="2"/>
          </rPr>
          <t xml:space="preserve">
* Generalmente se dan sobre las personas o los bienes materiales o inmateriales con incidencias importantes tales como daños físicos, sanciones, pérdidas económicas, de información, de bienes, de imagen, de credibilidad y de confianza e interrupción del servicio.
* La consecuencia se convierte en un insumo de la mayor importancia, toda vez que es la base para determinar el impacto </t>
        </r>
      </text>
    </comment>
    <comment ref="L7" authorId="2" shapeId="0" xr:uid="{65A7BDC1-141A-4E9E-AE9C-51F288D5544C}">
      <text>
        <r>
          <rPr>
            <b/>
            <sz val="9"/>
            <color indexed="81"/>
            <rFont val="Tahoma"/>
            <family val="2"/>
          </rPr>
          <t xml:space="preserve">Probabilidad: </t>
        </r>
        <r>
          <rPr>
            <sz val="9"/>
            <color indexed="81"/>
            <rFont val="Tahoma"/>
            <family val="2"/>
          </rPr>
          <t xml:space="preserve">se entiende como la posibilidad de ocurrencia del riesgo. Estará asociada a la exposición al riesgo del proceso o actividad que se esté analizando. La probabilidad inherente será el número de veces en que se repite la actividad que puede conducir a la materialización del riesgo en el periodo de 1 año. </t>
        </r>
      </text>
    </comment>
    <comment ref="N7" authorId="2" shapeId="0" xr:uid="{0174CA99-A25B-4919-86BA-B0DFDB160283}">
      <text>
        <r>
          <rPr>
            <b/>
            <sz val="9"/>
            <color indexed="81"/>
            <rFont val="Tahoma"/>
            <family val="2"/>
          </rPr>
          <t>El  IMPACTO / CONSECUENCIA:</t>
        </r>
        <r>
          <rPr>
            <sz val="9"/>
            <color indexed="81"/>
            <rFont val="Tahoma"/>
            <family val="2"/>
          </rPr>
          <t xml:space="preserve"> Se entiende como la afectación en terminos económicos o reputacionales que puede ocasionar la materialización del riesgo hacia la entidad.
</t>
        </r>
      </text>
    </comment>
    <comment ref="P7" authorId="2" shapeId="0" xr:uid="{64E7146C-5DF9-47F1-90E4-83CAFB28ACC4}">
      <text>
        <r>
          <rPr>
            <sz val="9"/>
            <color indexed="81"/>
            <rFont val="Tahoma"/>
            <family val="2"/>
          </rPr>
          <t xml:space="preserve">Permite ubicar el riesgo en la zona de acuerdo con la calificación de la probabilidad y el impacto, en este caso corresponde al punto de intersección en la matriz de calor.  
</t>
        </r>
        <r>
          <rPr>
            <b/>
            <sz val="9"/>
            <color indexed="81"/>
            <rFont val="Tahoma"/>
            <family val="2"/>
          </rPr>
          <t xml:space="preserve">
Probabilidad  vs Impacto = ZONA DE RIESGO
Ver Mapas de Calor - Zonas de Riesgo</t>
        </r>
      </text>
    </comment>
    <comment ref="R7" authorId="1" shapeId="0" xr:uid="{266B7457-FA56-46AE-81DB-0ABAA2B19C78}">
      <text>
        <r>
          <rPr>
            <b/>
            <sz val="9"/>
            <color indexed="81"/>
            <rFont val="Tahoma"/>
            <family val="2"/>
          </rPr>
          <t>Control:</t>
        </r>
        <r>
          <rPr>
            <sz val="9"/>
            <color indexed="81"/>
            <rFont val="Tahoma"/>
            <family val="2"/>
          </rPr>
          <t xml:space="preserve"> Acción o conjunto de acciones que minimiza la probabilidad de ocurrencia de un riesgo o el impacto producido ante su materialización.
</t>
        </r>
        <r>
          <rPr>
            <b/>
            <sz val="9"/>
            <color indexed="81"/>
            <rFont val="Tahoma"/>
            <family val="2"/>
          </rPr>
          <t xml:space="preserve">En la descripción del control se debe asegurar que cuente con los siguientes componentes que permitan su entendimiento. </t>
        </r>
        <r>
          <rPr>
            <sz val="9"/>
            <color indexed="81"/>
            <rFont val="Tahoma"/>
            <family val="2"/>
          </rPr>
          <t xml:space="preserve">
</t>
        </r>
        <r>
          <rPr>
            <b/>
            <sz val="9"/>
            <color indexed="81"/>
            <rFont val="Tahoma"/>
            <family val="2"/>
          </rPr>
          <t xml:space="preserve">
Responsable de ejecutar el control:</t>
        </r>
        <r>
          <rPr>
            <sz val="9"/>
            <color indexed="81"/>
            <rFont val="Tahoma"/>
            <family val="2"/>
          </rPr>
          <t xml:space="preserve">  identifica el cargo del servidor que ejecuta el control, en caso de que sean controles automáticos se identificará el sistema que realiza la actividad.  
</t>
        </r>
        <r>
          <rPr>
            <b/>
            <sz val="9"/>
            <color indexed="81"/>
            <rFont val="Tahoma"/>
            <family val="2"/>
          </rPr>
          <t xml:space="preserve">Acción: </t>
        </r>
        <r>
          <rPr>
            <sz val="9"/>
            <color indexed="81"/>
            <rFont val="Tahoma"/>
            <family val="2"/>
          </rPr>
          <t xml:space="preserve">se determina mediante verbos que indican la acción que deben realizar como parte del control.  
</t>
        </r>
        <r>
          <rPr>
            <b/>
            <sz val="9"/>
            <color indexed="81"/>
            <rFont val="Tahoma"/>
            <family val="2"/>
          </rPr>
          <t>Complemento</t>
        </r>
        <r>
          <rPr>
            <sz val="9"/>
            <color indexed="81"/>
            <rFont val="Tahoma"/>
            <family val="2"/>
          </rPr>
          <t>: corresponde a los detalles que permiten identificar claramente el objeto del control</t>
        </r>
      </text>
    </comment>
    <comment ref="AC7" authorId="3" shapeId="0" xr:uid="{BB45897A-3A29-4890-B90A-C538B6937AC4}">
      <text>
        <r>
          <rPr>
            <sz val="9"/>
            <color indexed="81"/>
            <rFont val="Tahoma"/>
            <family val="2"/>
          </rPr>
          <t xml:space="preserve">Considerar la documentación con la cual se soporte la efectividad del Control. 
Ej: Listas de Chequeo, registros, actas etc. </t>
        </r>
      </text>
    </comment>
    <comment ref="AG7" authorId="2" shapeId="0" xr:uid="{EE614AE9-B6BC-4733-9409-D07900074F24}">
      <text>
        <r>
          <rPr>
            <b/>
            <sz val="9"/>
            <color indexed="81"/>
            <rFont val="Tahoma"/>
            <family val="2"/>
          </rPr>
          <t>• La PROBABILIDAD</t>
        </r>
        <r>
          <rPr>
            <sz val="9"/>
            <color indexed="81"/>
            <rFont val="Tahoma"/>
            <family val="2"/>
          </rPr>
          <t xml:space="preserve"> se obtiene una vez se cuente con la calificación del conjunto de controles y se identifique si estos aportan a disminuir la probabilidad directamente o no la disminuye.   
</t>
        </r>
        <r>
          <rPr>
            <b/>
            <sz val="9"/>
            <color indexed="81"/>
            <rFont val="Tahoma"/>
            <family val="2"/>
          </rPr>
          <t>Probabilidad inherente – (Probabilidad Inherente * Control)</t>
        </r>
      </text>
    </comment>
    <comment ref="AI7" authorId="2" shapeId="0" xr:uid="{7B3A82FC-17C9-4362-B8B2-85B0E2D8AE03}">
      <text>
        <r>
          <rPr>
            <b/>
            <sz val="9"/>
            <color indexed="81"/>
            <rFont val="Tahoma"/>
            <family val="2"/>
          </rPr>
          <t>El  IMPACTO / CONSECUENCIA:</t>
        </r>
        <r>
          <rPr>
            <sz val="9"/>
            <color indexed="81"/>
            <rFont val="Tahoma"/>
            <family val="2"/>
          </rPr>
          <t xml:space="preserve"> Se entiende como las consecuencias que puede ocasionar a la entidad la materialización del riesgo.
Impacto inherente – (Impacto Inherente * Control)</t>
        </r>
      </text>
    </comment>
    <comment ref="AK7" authorId="1" shapeId="0" xr:uid="{D2254533-0A21-46B2-9EC1-AA771884B014}">
      <text>
        <r>
          <rPr>
            <b/>
            <sz val="9"/>
            <color indexed="81"/>
            <rFont val="Tahoma"/>
            <family val="2"/>
          </rPr>
          <t xml:space="preserve">PROBABILIDAD vs IMPACTO = ZONA DEL RIESGO 
</t>
        </r>
        <r>
          <rPr>
            <sz val="9"/>
            <color indexed="81"/>
            <rFont val="Tahoma"/>
            <family val="2"/>
          </rPr>
          <t xml:space="preserve">
Determinar según punto de intersección en el mapa de calor</t>
        </r>
      </text>
    </comment>
    <comment ref="AL7" authorId="0" shapeId="0" xr:uid="{C71B88D0-07CD-466D-BDC1-63C11286F736}">
      <text>
        <r>
          <rPr>
            <b/>
            <sz val="9"/>
            <color indexed="81"/>
            <rFont val="Tahoma"/>
            <family val="2"/>
          </rPr>
          <t>Seleccione según corresponda</t>
        </r>
      </text>
    </comment>
    <comment ref="U8" authorId="0" shapeId="0" xr:uid="{968ECB5F-D1A1-4FDF-8E41-F50D605F571A}">
      <text>
        <r>
          <rPr>
            <sz val="9"/>
            <color indexed="81"/>
            <rFont val="Tahoma"/>
            <family val="2"/>
          </rPr>
          <t xml:space="preserve">Hace referencia a cada cuanto se ejecuta el control en terminos de tiempo. </t>
        </r>
      </text>
    </comment>
    <comment ref="V8" authorId="0" shapeId="0" xr:uid="{265015C4-1A48-4BE5-A833-BBFD2105728C}">
      <text>
        <r>
          <rPr>
            <b/>
            <sz val="9"/>
            <color indexed="81"/>
            <rFont val="Tahoma"/>
            <family val="2"/>
          </rPr>
          <t>Continua:</t>
        </r>
        <r>
          <rPr>
            <sz val="9"/>
            <color indexed="81"/>
            <rFont val="Tahoma"/>
            <family val="2"/>
          </rPr>
          <t xml:space="preserve"> El control se aplica siempre a los eventos presentados en el periodo. 
</t>
        </r>
        <r>
          <rPr>
            <b/>
            <sz val="9"/>
            <color indexed="81"/>
            <rFont val="Tahoma"/>
            <family val="2"/>
          </rPr>
          <t>Aleatoria:</t>
        </r>
        <r>
          <rPr>
            <sz val="9"/>
            <color indexed="81"/>
            <rFont val="Tahoma"/>
            <family val="2"/>
          </rPr>
          <t xml:space="preserve"> El control no se aplica a la totalidad de los eventos presentados en el periodo. 
</t>
        </r>
        <r>
          <rPr>
            <b/>
            <sz val="9"/>
            <color indexed="81"/>
            <rFont val="Tahoma"/>
            <family val="2"/>
          </rPr>
          <t>Ej:</t>
        </r>
        <r>
          <rPr>
            <sz val="9"/>
            <color indexed="81"/>
            <rFont val="Tahoma"/>
            <family val="2"/>
          </rPr>
          <t xml:space="preserve"> Mensualmente se reciben 100 solicitudes en las cuales se debe verificar 10 requisitos. Un control aleatorio se realizaría sobre un porcentaje de las 100 solicitudes recibidas pero se verifican los 10 requisitos. </t>
        </r>
      </text>
    </comment>
    <comment ref="W8" authorId="1" shapeId="0" xr:uid="{E0E944F8-17DD-47F8-812C-13416F192C7F}">
      <text>
        <r>
          <rPr>
            <b/>
            <sz val="9"/>
            <color indexed="81"/>
            <rFont val="Tahoma"/>
            <family val="2"/>
          </rPr>
          <t>* CONTROL PREVENTIVO:</t>
        </r>
        <r>
          <rPr>
            <sz val="9"/>
            <color indexed="81"/>
            <rFont val="Tahoma"/>
            <family val="2"/>
          </rPr>
          <t xml:space="preserve"> Se realiza </t>
        </r>
        <r>
          <rPr>
            <b/>
            <sz val="9"/>
            <color indexed="81"/>
            <rFont val="Tahoma"/>
            <family val="2"/>
          </rPr>
          <t>ANTES</t>
        </r>
        <r>
          <rPr>
            <sz val="9"/>
            <color indexed="81"/>
            <rFont val="Tahoma"/>
            <family val="2"/>
          </rPr>
          <t xml:space="preserve"> de ejecutar la actividad y permite evitar desviaciones.
</t>
        </r>
        <r>
          <rPr>
            <b/>
            <sz val="9"/>
            <color indexed="81"/>
            <rFont val="Tahoma"/>
            <family val="2"/>
          </rPr>
          <t xml:space="preserve">
*CONTROL DETECTIVO</t>
        </r>
        <r>
          <rPr>
            <sz val="9"/>
            <color indexed="81"/>
            <rFont val="Tahoma"/>
            <family val="2"/>
          </rPr>
          <t xml:space="preserve">: Se realiza </t>
        </r>
        <r>
          <rPr>
            <b/>
            <sz val="9"/>
            <color indexed="81"/>
            <rFont val="Tahoma"/>
            <family val="2"/>
          </rPr>
          <t>EN EL MOMENTO</t>
        </r>
        <r>
          <rPr>
            <sz val="9"/>
            <color indexed="81"/>
            <rFont val="Tahoma"/>
            <family val="2"/>
          </rPr>
          <t xml:space="preserve"> de ejecutar la actividad.
*</t>
        </r>
        <r>
          <rPr>
            <b/>
            <sz val="9"/>
            <color indexed="81"/>
            <rFont val="Tahoma"/>
            <family val="2"/>
          </rPr>
          <t>CONTROL CORRECTIVO:</t>
        </r>
        <r>
          <rPr>
            <sz val="9"/>
            <color indexed="81"/>
            <rFont val="Tahoma"/>
            <family val="2"/>
          </rPr>
          <t xml:space="preserve"> Permite mitigar el impacto de la materización</t>
        </r>
      </text>
    </comment>
    <comment ref="Y8" authorId="0" shapeId="0" xr:uid="{9425841A-13E3-44E7-B6E9-4799B7461F68}">
      <text>
        <r>
          <rPr>
            <b/>
            <sz val="9"/>
            <color indexed="81"/>
            <rFont val="Tahoma"/>
            <family val="2"/>
          </rPr>
          <t xml:space="preserve">Automático: </t>
        </r>
        <r>
          <rPr>
            <sz val="9"/>
            <color indexed="81"/>
            <rFont val="Tahoma"/>
            <family val="2"/>
          </rPr>
          <t>Son actividades de procesamiento o validación de información que se ejecutan por un sistema y/o aplicativo de manera automática sin la intervención de personas para su realización.</t>
        </r>
        <r>
          <rPr>
            <b/>
            <sz val="9"/>
            <color indexed="81"/>
            <rFont val="Tahoma"/>
            <family val="2"/>
          </rPr>
          <t xml:space="preserve"> 
Manual: </t>
        </r>
        <r>
          <rPr>
            <sz val="9"/>
            <color indexed="81"/>
            <rFont val="Tahoma"/>
            <family val="2"/>
          </rPr>
          <t xml:space="preserve">Controles que son ejecutados por una persona, tiene implícito el error humano. </t>
        </r>
      </text>
    </comment>
    <comment ref="AA8" authorId="0" shapeId="0" xr:uid="{6187D4E9-A280-4FCA-AA9C-6C7DB75E2C3D}">
      <text>
        <r>
          <rPr>
            <b/>
            <sz val="9"/>
            <color indexed="81"/>
            <rFont val="Tahoma"/>
            <family val="2"/>
          </rPr>
          <t xml:space="preserve">Documentado: </t>
        </r>
        <r>
          <rPr>
            <sz val="9"/>
            <color indexed="81"/>
            <rFont val="Tahoma"/>
            <family val="2"/>
          </rPr>
          <t xml:space="preserve">El control se encuentra descrito en cualquier tipo de documento.
</t>
        </r>
        <r>
          <rPr>
            <b/>
            <sz val="9"/>
            <color indexed="81"/>
            <rFont val="Tahoma"/>
            <family val="2"/>
          </rPr>
          <t>Sin documentar:</t>
        </r>
        <r>
          <rPr>
            <sz val="9"/>
            <color indexed="81"/>
            <rFont val="Tahoma"/>
            <family val="2"/>
          </rPr>
          <t xml:space="preserve"> el control no se encuentra formalizado en ningún tipo de documento o medio de comunicación. </t>
        </r>
      </text>
    </comment>
  </commentList>
</comments>
</file>

<file path=xl/sharedStrings.xml><?xml version="1.0" encoding="utf-8"?>
<sst xmlns="http://schemas.openxmlformats.org/spreadsheetml/2006/main" count="1125" uniqueCount="615">
  <si>
    <t>MATRIZ RIESGOS DE GESTIÓN Y FISCALES</t>
  </si>
  <si>
    <t>Código: DE-FM-022
Versión: 03
Fecha de Vigencia: 05/04/2024</t>
  </si>
  <si>
    <t>FECHA DE ACTUALIZACIÓN DEL CONTENIDO:</t>
  </si>
  <si>
    <t>VERSIÓN DEL CONTENIDO:</t>
  </si>
  <si>
    <t>IDENTIFICACIÓN</t>
  </si>
  <si>
    <r>
      <t xml:space="preserve">ANÁLISIS Y VALORACIÓN DEL RIESGO INHERENTE 
</t>
    </r>
    <r>
      <rPr>
        <sz val="11"/>
        <rFont val="Arial"/>
        <family val="2"/>
      </rPr>
      <t>(antes de controles)</t>
    </r>
  </si>
  <si>
    <t>Código del Control</t>
  </si>
  <si>
    <t>DETERMINACIÓN DE CONTROLES</t>
  </si>
  <si>
    <r>
      <t xml:space="preserve">VALORACIÓN DEL RIESGO RESIDUAL 
</t>
    </r>
    <r>
      <rPr>
        <sz val="11"/>
        <rFont val="Arial"/>
        <family val="2"/>
      </rPr>
      <t>(después de controles)</t>
    </r>
  </si>
  <si>
    <t>"SEGUIMIENTO" (Primera Línea de Defensa)</t>
  </si>
  <si>
    <r>
      <t xml:space="preserve">"MONITOREO Y REVISION" 
(Segunda Línea de Defensa)
</t>
    </r>
    <r>
      <rPr>
        <sz val="11"/>
        <color theme="1"/>
        <rFont val="Arial"/>
        <family val="2"/>
      </rPr>
      <t>Comentarios u Observaciones</t>
    </r>
  </si>
  <si>
    <t>Tipo</t>
  </si>
  <si>
    <t>Nombre</t>
  </si>
  <si>
    <t>Área/ Dependencia responsable del riesgo</t>
  </si>
  <si>
    <r>
      <t xml:space="preserve">Responsable(s) del Riesgo
</t>
    </r>
    <r>
      <rPr>
        <sz val="11"/>
        <rFont val="Arial"/>
        <family val="2"/>
      </rPr>
      <t>(cargo)</t>
    </r>
  </si>
  <si>
    <t>Código del Riesgo</t>
  </si>
  <si>
    <t>Tipo de Riesgo</t>
  </si>
  <si>
    <t>Clasificación del Riesgo</t>
  </si>
  <si>
    <t>Descripción del Riesgo
(Qué, Cómo y por Qué?</t>
  </si>
  <si>
    <r>
      <t xml:space="preserve">Causa(S)
</t>
    </r>
    <r>
      <rPr>
        <sz val="11"/>
        <rFont val="Arial"/>
        <family val="2"/>
      </rPr>
      <t>(escribir una causa por fila)</t>
    </r>
  </si>
  <si>
    <r>
      <t xml:space="preserve">Tipo de Causa
</t>
    </r>
    <r>
      <rPr>
        <sz val="11"/>
        <rFont val="Arial"/>
        <family val="2"/>
      </rPr>
      <t>(Externa ó
Interna)</t>
    </r>
  </si>
  <si>
    <t>Consecuencias Potenciales del Riesgo</t>
  </si>
  <si>
    <t>PROBABILIDAD</t>
  </si>
  <si>
    <t>Valor númerico de la PROBABILIDAD</t>
  </si>
  <si>
    <t>IMPACTO</t>
  </si>
  <si>
    <t>Valor númerico del IMPACTO</t>
  </si>
  <si>
    <r>
      <t xml:space="preserve">ZONA DE RIESGO INHERENTE 
</t>
    </r>
    <r>
      <rPr>
        <b/>
        <sz val="11"/>
        <color rgb="FF0070C0"/>
        <rFont val="Arial"/>
        <family val="2"/>
      </rPr>
      <t xml:space="preserve">(Severidad) </t>
    </r>
  </si>
  <si>
    <r>
      <t xml:space="preserve">DESCRIPCIÓN DEL CONTROL
</t>
    </r>
    <r>
      <rPr>
        <sz val="11"/>
        <rFont val="Arial"/>
        <family val="2"/>
      </rPr>
      <t>(Un control por cada causa, si no hay control se escribe "No existe control")</t>
    </r>
  </si>
  <si>
    <t>RESPONSABLE DEL CONTROL</t>
  </si>
  <si>
    <t>FRECUENCIA DE APLICACIÓN DEL CONTROL</t>
  </si>
  <si>
    <t>TIPO</t>
  </si>
  <si>
    <t>IMPLEMENTACION</t>
  </si>
  <si>
    <t>ESTADO DE LA DOCUMENTACION</t>
  </si>
  <si>
    <t>EVIDENCIA DE LA APLICACIÓN DEL CONTROL</t>
  </si>
  <si>
    <t>RESULTADO DE LA EVALUACIÓN DEL CONTROL</t>
  </si>
  <si>
    <t>ZONA DE RIESGO RESIDUAL</t>
  </si>
  <si>
    <r>
      <t xml:space="preserve">NIVEL DE ACEPTACIÓN DEL RIESGO 
</t>
    </r>
    <r>
      <rPr>
        <sz val="11"/>
        <color rgb="FF0070C0"/>
        <rFont val="Arial"/>
        <family val="2"/>
      </rPr>
      <t>(RAE)</t>
    </r>
  </si>
  <si>
    <t>FECHA DE DILIGENCIAMIENTO</t>
  </si>
  <si>
    <t>NOMBRE DE QUIEN DILIGENCIA</t>
  </si>
  <si>
    <r>
      <t xml:space="preserve">INDIQUE SI EL </t>
    </r>
    <r>
      <rPr>
        <u/>
        <sz val="11"/>
        <rFont val="Arial"/>
        <family val="2"/>
      </rPr>
      <t xml:space="preserve">RIESGO </t>
    </r>
    <r>
      <rPr>
        <sz val="11"/>
        <rFont val="Arial"/>
        <family val="2"/>
      </rPr>
      <t>SE HA MATERIALIZADO</t>
    </r>
  </si>
  <si>
    <r>
      <t xml:space="preserve">LOS </t>
    </r>
    <r>
      <rPr>
        <u/>
        <sz val="11"/>
        <rFont val="Arial"/>
        <family val="2"/>
      </rPr>
      <t>CONTROLES</t>
    </r>
    <r>
      <rPr>
        <sz val="11"/>
        <rFont val="Arial"/>
        <family val="2"/>
      </rPr>
      <t xml:space="preserve"> ACTUALES SE HAN EJECUTADO ADECUADAMENTE?</t>
    </r>
  </si>
  <si>
    <r>
      <t xml:space="preserve">LOS </t>
    </r>
    <r>
      <rPr>
        <u/>
        <sz val="11"/>
        <color rgb="FF000000"/>
        <rFont val="Arial"/>
        <family val="2"/>
      </rPr>
      <t>CONTROLES</t>
    </r>
    <r>
      <rPr>
        <sz val="11"/>
        <color rgb="FF000000"/>
        <rFont val="Arial"/>
        <family val="2"/>
      </rPr>
      <t xml:space="preserve"> PUEDEN SER MEJORADOS?</t>
    </r>
  </si>
  <si>
    <r>
      <t xml:space="preserve">EL </t>
    </r>
    <r>
      <rPr>
        <u/>
        <sz val="11"/>
        <color rgb="FF000000"/>
        <rFont val="Arial"/>
        <family val="2"/>
      </rPr>
      <t>RIESGO</t>
    </r>
    <r>
      <rPr>
        <sz val="11"/>
        <color rgb="FF000000"/>
        <rFont val="Arial"/>
        <family val="2"/>
      </rPr>
      <t xml:space="preserve"> REQUIERE SER MODIFICADO O ACTUALIZADO?</t>
    </r>
  </si>
  <si>
    <t>OBSERVACIONES Y COMENTARIOS</t>
  </si>
  <si>
    <t>¿El control tiene asignado un responsable?</t>
  </si>
  <si>
    <t>Cargo Ejecutor del Control</t>
  </si>
  <si>
    <r>
      <rPr>
        <b/>
        <sz val="11"/>
        <rFont val="Arial"/>
        <family val="2"/>
      </rPr>
      <t xml:space="preserve">Periodicidad
</t>
    </r>
    <r>
      <rPr>
        <sz val="11"/>
        <rFont val="Arial"/>
        <family val="2"/>
      </rPr>
      <t>(Semanal, quincenal, mensual etc)</t>
    </r>
  </si>
  <si>
    <t>Continua ó Aleatoria</t>
  </si>
  <si>
    <t>(Prevenir, detectar o corregir)</t>
  </si>
  <si>
    <t>Manual o Automatica</t>
  </si>
  <si>
    <t>Documentado o Sin Documentar</t>
  </si>
  <si>
    <t>Nombre del documento en el cual se encuentra formalizado el control</t>
  </si>
  <si>
    <t>Con Registro o Sin Registro</t>
  </si>
  <si>
    <t>Nombre del documento o medio de la evidencia</t>
  </si>
  <si>
    <t>Ruta de acceso a la información</t>
  </si>
  <si>
    <t>FECHA</t>
  </si>
  <si>
    <t>SI</t>
  </si>
  <si>
    <t>NO</t>
  </si>
  <si>
    <t>¿POR QUÉ?</t>
  </si>
  <si>
    <t>PROCESO</t>
  </si>
  <si>
    <t>FORTALECIMIENTO DE LA COMPETITIVIDAD Y PROMOCIÓN DEL TURISMO</t>
  </si>
  <si>
    <t>Dirección de Calidad y Sostenibilidad del Turismo</t>
  </si>
  <si>
    <t>Director de Calidad y Sostenibilidad del Turismo</t>
  </si>
  <si>
    <t>FP-RF1</t>
  </si>
  <si>
    <t>RIESGO FISCAL</t>
  </si>
  <si>
    <t>Posibilidad de efecto dañoso sobre el recurso público, durante la ejecución del proyecto por deficiencias en la estructuración de la iniciativa donde el Ministerio es proponente</t>
  </si>
  <si>
    <t>posible omisión de los requisitos establecidos en el manual para la destinación de recursos y presentación de proyectos FONTUR</t>
  </si>
  <si>
    <t>Interna y Externa</t>
  </si>
  <si>
    <t>MEDIA</t>
  </si>
  <si>
    <t>CATASTRÓFICO</t>
  </si>
  <si>
    <t>EXTREMO</t>
  </si>
  <si>
    <t>FP-RF1-C1</t>
  </si>
  <si>
    <t>El equipo de la dirección de competitividad del FONTUR valida el cumplimiento de los requisitos dentro de la etapa de formulación del proyecto, acorde con lo establecido en el manual par ala presentación de proyectos y lo comunica a la Dirección de Calidad y desarrollo del Turismo, mediante correo electrónico las actuaciones de correción que se requieren.</t>
  </si>
  <si>
    <t>ASIGNADO</t>
  </si>
  <si>
    <t>Equipo técnico de la Dirección de calidad y desarrollo sostenible del turismo</t>
  </si>
  <si>
    <t>POR EVENTO</t>
  </si>
  <si>
    <t>CONTINUA</t>
  </si>
  <si>
    <t>PREVENIR</t>
  </si>
  <si>
    <t>MANUAL</t>
  </si>
  <si>
    <t>SIN DOCUMENTAR</t>
  </si>
  <si>
    <t>CON REGISTRO</t>
  </si>
  <si>
    <t>Correo electrónico</t>
  </si>
  <si>
    <t>https://mincitco-my.sharepoint.com/:f:/g/personal/fgarciah_mincit_gov_co/Ev2iD7b0ZplMhC8veVAhQ7sBh2-7xGSNq4j4qhXy9F2C0Q?e=mqlJgM</t>
  </si>
  <si>
    <t>REDUCIR EL RIESGO</t>
  </si>
  <si>
    <t>Fredy Andres Garcia Hernandez</t>
  </si>
  <si>
    <t>X</t>
  </si>
  <si>
    <t>Se cuenta con permanente interlocucion con FONTUR como entidad ejecutora de recursos para el Viceministerio de Turismo y en la presentacion de proyectos se retroalimentan las observacion y comentarios para la pertinente presentacion de proyectos.</t>
  </si>
  <si>
    <t>FONTUR comunica a la DCDST del MinCIT las observaciones y comentarios para la pertinente presentacion de proyectos.</t>
  </si>
  <si>
    <t>Aun cuando todo proceso es susceptible de mejora, los controles actualmente aplicables presentan resultados favorables ante la ejecucion del proceso.</t>
  </si>
  <si>
    <t>El riesgo identificado no se ha materializado por la aplicacion de los controles</t>
  </si>
  <si>
    <t>Ninguno</t>
  </si>
  <si>
    <t xml:space="preserve">La evidencia aportada por la primera línea para el control 1, se encuentra acorde con lo dispuesto en a columna “Nombre del documento o medio de la evidencia”, sin embargo no se presenta evidencia para el control 2, dado que ya no es responsabilidad de esa Dirección. </t>
  </si>
  <si>
    <t>FP-RF1-C2</t>
  </si>
  <si>
    <t>Una vez finalizada la formulación del proyecto se presenta al comité interno, para la validación tecnica de todos los componentes y priorizar los proyectos que se encuentren en estado viable por esta instancia, dejando constancia mediante acta, previo a su presentación final ante el comité directivo de FONTUR.</t>
  </si>
  <si>
    <t>MENSUAL</t>
  </si>
  <si>
    <t>DETECTAR</t>
  </si>
  <si>
    <t>DOCUMENTADO</t>
  </si>
  <si>
    <t>MANUAL PARA LA DESTINACIÓN DE RECURSOS Y PRESENTACIÓN  DE PROYECTOS 
RESOLUCIÓN</t>
  </si>
  <si>
    <t>Actas de mesas técnicas</t>
  </si>
  <si>
    <r>
      <t xml:space="preserve">No se reportan observaciones ni evidencias para el periodo requerido. </t>
    </r>
    <r>
      <rPr>
        <b/>
        <u/>
        <sz val="11"/>
        <color rgb="FF000000"/>
        <rFont val="Arial"/>
        <family val="2"/>
      </rPr>
      <t>(Ver Observaciones)</t>
    </r>
  </si>
  <si>
    <t>Es importante destacar frente al presente riesgo y el control definido (FP-RF1-C2), que el mismo desde el segundo semestre de 2024 no recae en lo tendiente a su ejecucion sobre el Director de Calidad y Desarrollo Sostenible quien ya no hace parte del Comite Interno de aprobacion de proyectos y la ejecucion del control es ejercida pore el despacho del Viceministerio de Turismo a traves de representacion de delegado Juridico.</t>
  </si>
  <si>
    <t>FP-RF2</t>
  </si>
  <si>
    <t>Posibilidad de efecto dañoso sobre el recurso público, por pagar bienes, servicios u obras asociados a proyectos del FONTUR, propuestos por el Ministerio y que no cumpla las condiciones de calidad</t>
  </si>
  <si>
    <t>efectuar el recibido a satisfacción del bien, servicio u obra omitiendo la verificación de los lineamientos técnicos establecidos</t>
  </si>
  <si>
    <t>Interno</t>
  </si>
  <si>
    <t>FP-RF2-C1</t>
  </si>
  <si>
    <t>El Director de Calidad y Desarrollo Sostenible del Turismo delega al profesional responsable del seguimiento del proyecto, para participar en las reuniones y/o visitas de seguimiento de los proyectos, con el objetivo de verificar el cumplimiento de los lineamientos tecnicos establecidos por el ministerio</t>
  </si>
  <si>
    <t>Director de Calidad y Desarrollo Sostenible del Turismo</t>
  </si>
  <si>
    <t>CORREGIR</t>
  </si>
  <si>
    <t>Informe de comisión o ayuda de memoria o lista de asistencia</t>
  </si>
  <si>
    <t>https://mincitco-my.sharepoint.com/:f:/g/personal/fgarciah_mincit_gov_co/Eo49DUANQs5Np5KlW02gLkUBKg3UyPQ_JVgc2reb1paXcA?e=bCrUMZ</t>
  </si>
  <si>
    <t>ALTO</t>
  </si>
  <si>
    <t>Se cuenta con delegacion de colaborador para el seguimiento a la ejecucion del proyecto</t>
  </si>
  <si>
    <t>El colaborador delegado desde la direccion participa de forma permanente en las sesiones de seguimiento al proyecto</t>
  </si>
  <si>
    <t xml:space="preserve">La evidencia aportada por la primera línea, se encuentra acorde con lo dispuesto en la columna “Nombre del documento o medio de la evidencia”, por consiguiente, desde la segunda línea defensa no se advierte una posible materialización del riesgo. </t>
  </si>
  <si>
    <t>FP-RF3</t>
  </si>
  <si>
    <t>Posibilidad de efecto dañoso sobre el recurso público, por pago total del contrato de prestación de servicios persona natural, sin ejecutar la totalidad del alcance del mismo o por no pago de la totalidad del contrato a pesar de haberse ejecutado el mismo</t>
  </si>
  <si>
    <t>el supervisor encargado del contrato omite el seguimiento al cumplimiento de las obligaciones estipuladas dentro del contrato</t>
  </si>
  <si>
    <t>MENOR</t>
  </si>
  <si>
    <t>MODERADO</t>
  </si>
  <si>
    <t>FP-RF3-C1</t>
  </si>
  <si>
    <t>El supervisor del contrato presenta (carga) informe de supervisión en la plataforma de contratación del MINCIT, de conformidad con la periodicidad establecida en el contrato, observando lo dispuesto en el manual de contratación del ministerio, y certificar si este cumple a satisfacción con el objeto del contrato.</t>
  </si>
  <si>
    <t>Supervisor</t>
  </si>
  <si>
    <t>PROCEDIMIENTO INTERVENTORÍA O SUPERVISIÓN (BS-PR-004)</t>
  </si>
  <si>
    <t>Informe de supervisión</t>
  </si>
  <si>
    <t>https://mincitco-my.sharepoint.com/:f:/g/personal/fgarciah_mincit_gov_co/ElkhGNuTC6dOnWx5B2zjWcABJLaNICR8augo8v-KgLyyDg?e=jC3XkH</t>
  </si>
  <si>
    <t>El ejercicio de supervision se ejerce de acuerdo a los procedimientos establecidos</t>
  </si>
  <si>
    <t>Efectivamente, los controles se ejecutan de forma adecuada y con la periodicidad establecida.</t>
  </si>
  <si>
    <t>Despacho Viceministerio de Turismo</t>
  </si>
  <si>
    <t>Asesor de Infraestructura</t>
  </si>
  <si>
    <t>FP-RF4</t>
  </si>
  <si>
    <t>Posibilidad de efecto dañoso sobre el recurso público, durante la ejecución del proyecto por deficiencias en la formulación de proyectos de infraestructura turistica</t>
  </si>
  <si>
    <t>FP-RF4-C1</t>
  </si>
  <si>
    <t xml:space="preserve">El equipo técnico del área de infraestructura turistica, se encarga de validar el cumplimiento de requisitos del proyecto según lo establecido en el Manual de destinación para recursos de FONTUR, dejando constancia mediante acta. </t>
  </si>
  <si>
    <t>ASESOR DE INFRAETSRUCTURA</t>
  </si>
  <si>
    <t>MANUAL PARA LA DESTINACIÓN DE RECURSOS Y PRESENTACIÓN DE PROYECTOS</t>
  </si>
  <si>
    <t>https://mincitco.sharepoint.com/:f:/s/infraestructuraturistica/EjDqMgmbGx9LkliTvbPFf7gBXoAozd53TOr6gUGHCKV2UQ?e=p92lkt</t>
  </si>
  <si>
    <t>Wilber Oswaldo Martínez Remolina</t>
  </si>
  <si>
    <t>Se han realizado mesas técnicas con los formuladores del territorio para asegurar el cumplimiento de la lsita de verificación de los proyectos a radicar en FONTUR</t>
  </si>
  <si>
    <t>Se hace acompañmiento mensual al formulador para madurar el proyecto</t>
  </si>
  <si>
    <t>x</t>
  </si>
  <si>
    <t>No se evidencia desde las competencias de la oficina del asesor</t>
  </si>
  <si>
    <t>Riesgo no materializado</t>
  </si>
  <si>
    <t>externalidades asociadas a desequilibrios economicos, sociales, ambientales y de otra naturaleza que afectan la ejecución de los proyectos</t>
  </si>
  <si>
    <t>Externo</t>
  </si>
  <si>
    <t>FP-RF4-C2</t>
  </si>
  <si>
    <t>El Asesor del área de infraestuctura turistica, delega al profesional responsable del seguimieto del proyecto, para participar en las reuniones y/o visitas de seguimiento de los proyectos, con el objetivo de verificar el cumplimiento de los lineamientos tecnicos establecidos por el ministerio</t>
  </si>
  <si>
    <t>TECNICO DEL PROYECTO</t>
  </si>
  <si>
    <t>MANUAL DE FUNCIONES DEL ASESOR</t>
  </si>
  <si>
    <t>https://mincitco.sharepoint.com/:f:/s/infraestructuraturistica/Ek7a5D4V-ndGkGJrkM4CHAcBgRxvWRGHIwKJ_YvlwDLv6w?e=gZNDmN</t>
  </si>
  <si>
    <t>Se hace acompañamiento para conservar la línea establecida desde el despacho del VT en cuanto a los compromisos para los proyectos adelantados a través de FONTUR</t>
  </si>
  <si>
    <t>Se hace acompañmiento a las mesas de concertación para acordar lo establecido y aprobado por el VT</t>
  </si>
  <si>
    <t>FP-RF5</t>
  </si>
  <si>
    <t>Posibilidad de efecto dañoso sobre el recurso público, por estudios y diseños con amparo de calidad vencido por parte del FONTUR y/o entidades territoriales, al momento de contratar la obra</t>
  </si>
  <si>
    <t xml:space="preserve">factores de exogenos (economicos, técnicos, ambientales, políticos, otros) que alteran la ejecución de los proyectos </t>
  </si>
  <si>
    <t>FP-RF5-C1</t>
  </si>
  <si>
    <t xml:space="preserve">El Responsable técnico del proyecto, genera la instrucción de verificación de las condiciones y/o existencia de las circunstacias que afecten la ejecución del proyecto, según lo estipulado en su formulación (etapa de estudios y diseños), a fin de identificar posibles alternativas que permitan superar las barreras identificadas. </t>
  </si>
  <si>
    <t>No se obtuvo reporte de monitoreo, ni fue posible verificar la evidencia de aplicación de los controles, dado que estas no fueron aportadas por la primera línea de defensa.
Se insta a la tercera línea a aplicar los mecanismos de evaluación para verificar la efectividad de los controles, ante una posible materialización del riesgo.</t>
  </si>
  <si>
    <t xml:space="preserve">ADQUISIÓN DE BIENES Y SERVICIOS </t>
  </si>
  <si>
    <t>Grupo Contratos</t>
  </si>
  <si>
    <t>Coordinador Grupo Contratos</t>
  </si>
  <si>
    <t>BS-RF1</t>
  </si>
  <si>
    <t>Posibilidad de efecto dañoso sobre el recurso público por adjudicar los procesos de selección de contratistas persona jurídica a precios que no correspondan al mercado</t>
  </si>
  <si>
    <t>debil estructuración del presupuesto a través del estudio del sector y del mercado</t>
  </si>
  <si>
    <t>Investigaciones por parte de entes de control, con incidencia fiscal</t>
  </si>
  <si>
    <t>BS-RF1-C1</t>
  </si>
  <si>
    <t xml:space="preserve">Los profesionales del área responsable de la contratación, bajo la normatividad y lineamientos vigentes deben remitir al grupo contratos el estudio de sector y de mercado con sus documentos soportes, para el análisis y verificación; en caso de encontrarse acorde, se genera la versión final del estudio de sector y de mercado. En caso contrario, se retroalimenta al área mediante correo electrónico o memorando por gestión documental para subsanar las inconsistencias en la información aportada. </t>
  </si>
  <si>
    <t>PROFESIONALES GRUPO CONTRATOS</t>
  </si>
  <si>
    <t>Versión definitiva del documento publicado en la plataforma de contratación estatal</t>
  </si>
  <si>
    <t>https://mincitco-my.sharepoint.com/:f:/g/personal/ypenagos_mincit_gov_co/Er8gmH3DW4ZLkcPMhQzyG44Bixy3_KQ_QOkIHBEWcvi3yg?e=bxyMUo</t>
  </si>
  <si>
    <t>Javier Hernando Parada Sanchez</t>
  </si>
  <si>
    <t xml:space="preserve">Los controles han sido realizados de manera efectiva ya que se retroalimenta al área mediante correo electrónico o memorando por gestión documental para subsanar las inconsistencias en la información aportada.  </t>
  </si>
  <si>
    <t xml:space="preserve">Se realiza el seguimiento y la verificación necesaria para evidenciar que se encuentra el documento conforme a las condiciones del mercado. </t>
  </si>
  <si>
    <t xml:space="preserve">Si, aunque con el control implementado se logra tener el control y seguimiento respectivo. </t>
  </si>
  <si>
    <t>La evidencia aportada por la primera línea, se encuentra acorde con lo dispuesto en la columna “Nombre del documento o medio de la evidencia”, por consiguiente, desde la segunda línea defensa no se advierte una posible materialización del riesgo. 
En caso de requerir ajustes al riesgo, invitamos a la primera línea de defensa a concertar el espacio con la segunda línea de defensa y revisar la novedad.</t>
  </si>
  <si>
    <t>Administrativa - Zonas Francas</t>
  </si>
  <si>
    <t>Coordinador Grupo Aministrativa</t>
  </si>
  <si>
    <t>BS-RF2</t>
  </si>
  <si>
    <t>Posibilidad de efecto dañoso sobre los bienes inmuebles por perdida de la propiedad</t>
  </si>
  <si>
    <t>omisión en el control y demarcación física del terreno</t>
  </si>
  <si>
    <t>Incrementos en el valor de la poliza
Perdida de información sensible</t>
  </si>
  <si>
    <t>MUY BAJA</t>
  </si>
  <si>
    <t>BS-RF2-C1</t>
  </si>
  <si>
    <t xml:space="preserve">El secretario administrativo realiza de manera mensual una la revisión de los certificados de libertad y tradición a través de una lista de chequeo. </t>
  </si>
  <si>
    <t>Secretario Administrativo</t>
  </si>
  <si>
    <t>Listas de chequeo a los certificados de libertad y tradición</t>
  </si>
  <si>
    <t>https://mincitco.sharepoint.com/:f:/s/GRUPOZONASFRANCASYBIENESINMUEBLES/EkqfLs4XXlxLiUyF88uEUh8B-tHTY6CKw6CtU6C8tcZ4LA?e=AWTXdv</t>
  </si>
  <si>
    <t>Jennyfer Dayhana Vélez Robledo</t>
  </si>
  <si>
    <t>Se considera que los controles han sido realizados de manera efectiva y responden a la naturaleza del riesgo</t>
  </si>
  <si>
    <t>Se realiza el seguimiento evitando que el riesgo se materialice</t>
  </si>
  <si>
    <t>Porque se cumplen con lo requerido para el control</t>
  </si>
  <si>
    <t>Porque el riesgo esta recien extructurado.</t>
  </si>
  <si>
    <t>BS-RF2-C2</t>
  </si>
  <si>
    <t>El profesional a cargo verifica las áreas construidas de los bienes inmuebles a través de una visita anual y genera un informe de supervisión</t>
  </si>
  <si>
    <t>Profesional</t>
  </si>
  <si>
    <t>ANUAL</t>
  </si>
  <si>
    <t>Informe anual de supervisión</t>
  </si>
  <si>
    <t>https://mincitco-my.sharepoint.com/:w:/g/personal/emelo_mincit_gov_co/EYL2h1nonaJBhuraZDOpFRAB0KC_KYChZMBGLGNckO9YuA?e=vtP1Qt</t>
  </si>
  <si>
    <t>Jaime Francisco Ruiz</t>
  </si>
  <si>
    <t>Por que durante la vigencia no se han reportado perdida de propiedad de ningun inmueble</t>
  </si>
  <si>
    <t>Por que se han realizado las visitas programadas</t>
  </si>
  <si>
    <t>Por que se cumplen con lo requerido para el control</t>
  </si>
  <si>
    <t>Porque el riesgo esta recién estructurado.</t>
  </si>
  <si>
    <t>ADQUISICIÓN DE BIENES Y SERVICIOS</t>
  </si>
  <si>
    <t>Administrativa</t>
  </si>
  <si>
    <t>Coordinador Grupo Administrativa</t>
  </si>
  <si>
    <t>BS-RF3</t>
  </si>
  <si>
    <t>Posibilidad de efecto dañoso sobre el recurso público por un mayor valor pagado por impuestos prediales y de vehículos</t>
  </si>
  <si>
    <t>inadecuada proyección presupuestal de la entidad sobre el supuesto macroeconómico, inferior a los acuerdos tributarios municipales y entes nacionales reguladores de las tarifas vehiculares</t>
  </si>
  <si>
    <t>BS-RF3-C1</t>
  </si>
  <si>
    <t>El técnico administrativo, realiza el anteproyecto de gastos de la siguiente vigencia, con el valor de los impuestos sin descuentos tributarios de la vigencia anterior, teniendo en cuenta los lineamientos de tope de incrementos dados por el Min-Hacienda, conservando el documento de anteproyecto.</t>
  </si>
  <si>
    <t>Técnico Administrativo</t>
  </si>
  <si>
    <t>Documento de anteproyecto</t>
  </si>
  <si>
    <t>https://mincitco-my.sharepoint.com/:x:/g/personal/jcamargo_mincit_gov_co/EeQ9Rz_YtMNJvHz8lkm4DjEBXvua8it9cXNQuJ6EoYH3-g?e=doLA3c</t>
  </si>
  <si>
    <t>Johan Camargo</t>
  </si>
  <si>
    <t>Porque realiza el anteproyecto de gastos de la siguiente vigencia</t>
  </si>
  <si>
    <t>Porque el riesgo no se ha materializado</t>
  </si>
  <si>
    <t>Porque todo es sujeto a un cambio o  mejora y se debe tener en cuenta las regulaciones y decretos del Gobierno Nacional sobre ajustes presupuestales que puedan afectar el calendario de pagos.</t>
  </si>
  <si>
    <t>Porque el riesgo esta bien definido y los parametros para su cumplimiento son claros</t>
  </si>
  <si>
    <t>N/A</t>
  </si>
  <si>
    <t>BS-RF4</t>
  </si>
  <si>
    <t>Posibilidad de efecto dañoso sobre el recurso público por interés de mora en el pago de los servicios públicos y administración de predios</t>
  </si>
  <si>
    <t>Omisión de las fechas de pago oportuno</t>
  </si>
  <si>
    <t>BS-RF4-C1</t>
  </si>
  <si>
    <t xml:space="preserve">El técnico administrativo establece el cronograma de pagos mensuales para los diferentes servicios, con anticipación a la fecha oportuna de pago sube la información a la plataforma (módulo de pagos) y verifica el soporte en el respectivo módulo. </t>
  </si>
  <si>
    <t>Cronograma de pagos
Soportes de pago</t>
  </si>
  <si>
    <t>https://mincitco-my.sharepoint.com/:x:/g/personal/jcamargo_mincit_gov_co/EYk-z_5hu0ZPkC2xXcEOb1MB08F_bcxUH0Mow1Ho1MDVEQ?e=DAmxKr</t>
  </si>
  <si>
    <t>ACEPTAR EL RIESGO</t>
  </si>
  <si>
    <t>Por reclamaciones de cobros no justificados en relación al consumo, anormalidades en la facturación.</t>
  </si>
  <si>
    <t>Por que se ha procedido a pagar el valor del consumo y los valores en disputa estan sujetos a exoneración de acuerdo a la resolución del caso.</t>
  </si>
  <si>
    <t>Por que el control de los tiempos se realiza efectivamente, sin embargo los cobros de las empresas de servicios publicos estan sujetos al analisis que corresponda.</t>
  </si>
  <si>
    <t>No por que el el riesgo es claro y cumple con el parametro de medición y verificación.</t>
  </si>
  <si>
    <t>De acuerdo con la evidencia aportada por la primera línea, se evidencia cronograma de pagos, que presenta vacios en cuanto a las ordenes de pago. No se aportaron los soportes de pago.
Adicionalmente se evidencia que se reporta materialización del riesgo por cobros altos por parte de las empresas de servicios públicos, sin embargo esto no justificaría la materialización, dado que la causa raíz del hecho reportado no es la omisión de la Entidad en pagar oportunamente las facturas y sus respectivos intereses de mora. El asunto es que si bien hay supuestos cobros injustificados, esto no constituye materialización de riesgo.</t>
  </si>
  <si>
    <t>GESTIÓN DE RECURSOS FÍSICOS</t>
  </si>
  <si>
    <t>Almacén</t>
  </si>
  <si>
    <t>GR-RF1</t>
  </si>
  <si>
    <t>Posibilidad de efecto dañoso sobre los bienes muebles por pérdida, extravío, hurto o declaratoria de bienes faltantes pertenecientes a la Entidad</t>
  </si>
  <si>
    <t>Omisión en los procesos de ingresos, egresos o reposiciones de los bienes muebles.</t>
  </si>
  <si>
    <t>GR-RF1-C1</t>
  </si>
  <si>
    <t xml:space="preserve">El técnico administrativo, ingresa los bienes muebles al aplicativo de inventarios de acuerdo con la factura; para los egresos el almacén asignará el bien mueble por medio del aplicativo al funcionario responsable del mismo. </t>
  </si>
  <si>
    <t>Tecnico administrativo</t>
  </si>
  <si>
    <t xml:space="preserve">Relación de ingresos, egresos </t>
  </si>
  <si>
    <t>BAJO</t>
  </si>
  <si>
    <t>Ricardo Rincón Cendales</t>
  </si>
  <si>
    <t>Se  ingresa al sistema todas las facturas y compras que realiza el MinCIT.</t>
  </si>
  <si>
    <t>El técnico reúne y evalúa todas las facturas, de acuerdo a los lineamientos de almacén y genera los respectivos movimientos en el sistema.</t>
  </si>
  <si>
    <t>A través, de capacitación para dar a conocer a todos los funcionarios del Ministerio el proceso de adquisición de bienes muebles.</t>
  </si>
  <si>
    <t>Está bien estructurado y fácil de entender.</t>
  </si>
  <si>
    <t>GR-RF1-C2</t>
  </si>
  <si>
    <t xml:space="preserve">El técnico administrativo proyecta anualmente la circular, emitida por la secretaria general a los funcionarios responsables de los bienes y enseres, realizar la actualización del inventario. </t>
  </si>
  <si>
    <t>Circular anual</t>
  </si>
  <si>
    <t>No se tuvo una planificación adecuada para realizar la actualización de inventario debido a la falta de seguimiento de las tareas de las personas que intervienen en el proceso.</t>
  </si>
  <si>
    <t>No se proyectó la circular.</t>
  </si>
  <si>
    <t>Implementar un cronograma de actualización de inventarios que permita ser flexible para los funcionarios.</t>
  </si>
  <si>
    <t>Dificultad en el control a los bienes tercerizados.</t>
  </si>
  <si>
    <t>GR-RF1-C3</t>
  </si>
  <si>
    <t xml:space="preserve">El técnico administrativo realiza visita presencial a los lugares donde se encuentran los bienes muebles y enseres, con el fin de verificar el estado de los mismos, dejando como constancia acta de visita. </t>
  </si>
  <si>
    <t>SEMESTRAL</t>
  </si>
  <si>
    <t>Acta de visita</t>
  </si>
  <si>
    <t>Dificultades administrativas para ir a los lugares donde el Ministerio tiene bienes muebles que están fuera de la sede principal.</t>
  </si>
  <si>
    <t>No se realizó las visitas aquellos inventarios, que están fuera de la sede del Ministerio.</t>
  </si>
  <si>
    <t>Cronograma de trabajo sobre los bienes muebles para la toma física del inventario.</t>
  </si>
  <si>
    <t>SISTEMAS DE GESTIÓN</t>
  </si>
  <si>
    <t>Sistema de Gestión Ambiental</t>
  </si>
  <si>
    <t>SG-RF1</t>
  </si>
  <si>
    <t>Posibilidad de efecto dañoso sobre el recurso público por incumplimiento de requisitos legales asociados a la normatividad ambiental</t>
  </si>
  <si>
    <t>omisión por parte del ministerio en el seguimiento al cumplimiento de los requisitos legales de los bienes inmuebles</t>
  </si>
  <si>
    <t>LEVE</t>
  </si>
  <si>
    <t>SG-RF1-C1</t>
  </si>
  <si>
    <t xml:space="preserve">El grupo administrativa, hace seguimiento periódico al cumplimiento de los requisitos legales de carácter ambiental aplicables a los bienes inmuebles, dejando constancia mediante los documentos que así lo evidencien. </t>
  </si>
  <si>
    <t>Grupo administrativa</t>
  </si>
  <si>
    <t>Informe de seguimiento a los requisitos</t>
  </si>
  <si>
    <t>Astrid Lorena Santamaría Coordinadora Grupo Administrativa
Carolina Rivera, Geraldine García Profesional Equipo de Asuntos Ambientales</t>
  </si>
  <si>
    <t>Desde el SGA se ejecutan de manera adecuada los controles relacionados con la actualización y el cumplimiento de los requisitos legales en materia ambiental</t>
  </si>
  <si>
    <t>Desde el SGA, se considera que el control es adecuado, ya que la identificación y evaluación de requisitos legales ambientales se realiza conforme al procedimiento DE-PR-026, el cual es realizado por el profesional del Sistema de Gestión Ambiental garantizando la precisión en el diligenciamiento de la Matriz de Identificación y Evaluación de Requisitos legales ambientales DE-FM-031. Dicho proceso se lleva a cabo con una frecuencia semestral o cuando las necesidades del Ministerio así lo requieran</t>
  </si>
  <si>
    <t>Los riesgos se realizaron con la segunda línea de defensa, quienes verificaron que estos cumplen con los parámetros establecidos en la Política y metodología para la gestión del riesgo y la Guía del DAFP</t>
  </si>
  <si>
    <t>Nula o insuficiente implementación de acciones internas por parte del Sistema de Gestión Ambiental que asegure el cumplimiento de la normatividad legal vigente y aplicable</t>
  </si>
  <si>
    <t>SG-RF1-C2</t>
  </si>
  <si>
    <t>El profesional a cargo del sistema de gestión ambiental identifica los requisitos legales aplicables al sistema de gestión ambiental en el marco de la certificación ISO 14001, evaluando y dejando constancia de su cumplimiento mediante los documentos que así lo evidencien.</t>
  </si>
  <si>
    <t>Profesional del SGA</t>
  </si>
  <si>
    <t>Matriz de indentificación, acceso y evaluación de requisitos legales y otros requisitos del SGA</t>
  </si>
  <si>
    <t>Nula o insuficiente implementación de acciones por parte de los arrendatarios de bienes inmuebles con las que se asegure el cumplimiento de la normatividad legal vigente y aplicable</t>
  </si>
  <si>
    <t>SG-RF1-C3</t>
  </si>
  <si>
    <t>El profesional a cargo del sistema de gestión ambiental solicita al supervisor del contrato, y evalúa la documentación y soportes que evidencian la implementación de acciones por parte de los arrendatarios  que acrediten el cumplimiento de la normatividad legal, vigente y aplicable. Dejando constancia de la solicitud interna mediante correo electrónico, y externa mediante oficio de salida.</t>
  </si>
  <si>
    <t>Matriz de indentificación, acceso y evaluación de requisitos legalespara los bienes inmuebles en arrendamiento</t>
  </si>
  <si>
    <t>GESTIÓN DE TALENTO HUMANO</t>
  </si>
  <si>
    <t>Nomina</t>
  </si>
  <si>
    <t>Coordinador Grupo Talento Humano</t>
  </si>
  <si>
    <t>TH-RF1</t>
  </si>
  <si>
    <t>Posibilidad de efectos dañosos sobre recursos públicos por errores en la liquidación de la nómina</t>
  </si>
  <si>
    <t>omisión en la aplicación adecuada de novedades, falta de validación de soportes de novedades. y/o no aplicación de  requisitos de Ley</t>
  </si>
  <si>
    <t>Sanciones por parte de las entidades de control
Demandas por parte de los trabajadores
Pagos excesivos a algunos trabajadores y pagos insuficientes a otros
Pago de intereses moratorios a los trabajadores afectados
Daño a la imagen de la entidad</t>
  </si>
  <si>
    <t>TH-RF1-C1</t>
  </si>
  <si>
    <t xml:space="preserve">Profesional y/o técnico del equipo de nómina realiza la liquidación de la pre-nómina en el aplicativo, registrando la información a través del cargue de  las novedades recibidas, generando los reportes correspondientes y verificándolos y validándolos frente a los soportes de dichas novedades, para asegurar el registro completo de las novedades </t>
  </si>
  <si>
    <t>Profesional y/o técnico del equipo de nómina del Grupo Talento Humano - GTH</t>
  </si>
  <si>
    <t>AUTOMÁTICO</t>
  </si>
  <si>
    <t>Procedimiento TH-PR-020 Nómina (Actividad de descripción de actividades No. 7)</t>
  </si>
  <si>
    <t>Con Registro</t>
  </si>
  <si>
    <t xml:space="preserve"> reportes de registro de información (formato de pre-nómina revisado)</t>
  </si>
  <si>
    <t>https://mincitco-my.sharepoint.com/my?id=%2Fpersonal%2Fddelgado%5Fmincit%5Fgov%5Fco%2FDocuments%2FSeguimiento%20Riesgos%203er%20cuatrimestre%2FTH%2DRF1%2FTH%2DRF1%2DC1%20PREN%C3%93MINAS&amp;sortField=LinkFilename&amp;isAscending=true&amp;login_hint=ddelgado%40mincit%2Egov%2Eco</t>
  </si>
  <si>
    <t>Daniel Danilo Delgado Duque</t>
  </si>
  <si>
    <t>Aunque se presentaron inconvenientes en el registro de la nómina que generaron algunos retrazos en el cargue de información debido a situaciones como: cambios en la cadena de encargos o, demora en el reporte de primas técnicas, los servidores responsables de la nómina realizaron los seguimientos del caso y aplicaron los controles del caso con lo que se cumplio con el registro y pago adecuado de las nóminas del semestre</t>
  </si>
  <si>
    <t>La prenómina es una herramienta que genera el sistema que permite realizar seguimientos y controles a la nómina</t>
  </si>
  <si>
    <t>Los controles de nómina fueron modificados, revisados y aprobados por el grupo de la Ofiicina Asesora de Planeación Sectorial durante el mes de octubre, en la actualidad dichos controles se están aplicando conforme los riesgos identificados y no se ha presentado materialización de riesgos</t>
  </si>
  <si>
    <t>Los riesgos de nómina fueron modificados, revisados y aprobados por el grupo de la Ofiicina Asesora de Planeación Sectorial durante el mes de octubre, en la actualidad dichos controles se están aplicando conforme las situaciones identificadas en el proceso y no se ha presentado materialización de riesgos</t>
  </si>
  <si>
    <t>La evidencia aportada por la primera línea de defensa, para los controles 1 y 2, se encuentra acorde con lo dispuesto en la columna “Nombre del documento o medio de la evidencia”, sin embargo para el control 3 no se obtuvo evidencia.</t>
  </si>
  <si>
    <t>TH-RF1-C2</t>
  </si>
  <si>
    <t>Profesional y/o técnico del equipo de nómina valida la Prima Técnica para funcionarios que cambian el cargo, revisando que se esté aplicando correctamente el respectivo porcentaje cuando aplique para validar si en el nuevo cargo se le debe asignar o no</t>
  </si>
  <si>
    <t>Manual</t>
  </si>
  <si>
    <t>Procedimiento TH-PR-020 Nómina (Actividad de descripción de actividades No. 8)</t>
  </si>
  <si>
    <t>lista de chequeo TH-FM-078</t>
  </si>
  <si>
    <t>https://mincitco-my.sharepoint.com/my?id=%2Fpersonal%2Fddelgado%5Fmincit%5Fgov%5Fco%2FDocuments%2FSeguimiento%20Riesgos%203er%20cuatrimestre%2FTH%2DRF1%2FTH%2DRF1%2DC2%20TH%2DFM%2D078%20LISTAS%20DE%20CHEQUEO&amp;sortField=LinkFilename&amp;isAscending=true&amp;login_hint=ddelgado%40mincit%2Egov%2Eco</t>
  </si>
  <si>
    <t>La aplicación de la lista de chequeo en el proceso de cargue de novedades de nómina permitió llevar el control de la información de la nómina</t>
  </si>
  <si>
    <t>TH-RF1-C3</t>
  </si>
  <si>
    <t>Profesional y/o técnico del equipo de nómina genera los resúmenes mensuales por unidad ejecutora y verificar si son consistentes contra los listados de deducciones y el Documento Instructivo de Pago - DIPS, comparando los resúmenes mensuales contra los listados de deducciones y DIPS por unidad ejecutora validando que no presenten inconsistencias para verificar que se hayan aplicado correctamente las deducciones en la nómina</t>
  </si>
  <si>
    <t>Procedimiento TH-PR-020 Nómina (Actividad de descripción de actividades No. 11)</t>
  </si>
  <si>
    <t>Resúmenes mensuales y listados del software de nómina</t>
  </si>
  <si>
    <t>MAPA DE RIESGOS</t>
  </si>
  <si>
    <t>Los riesgos identificados en la Matriz de Riesgos de Gestión y Fiscal se encuentran ubicados en el siguiente mapa:</t>
  </si>
  <si>
    <t>MAPAS DE CALOR</t>
  </si>
  <si>
    <r>
      <t xml:space="preserve">ZONAS DE </t>
    </r>
    <r>
      <rPr>
        <b/>
        <u/>
        <sz val="11"/>
        <color theme="1"/>
        <rFont val="Arial"/>
        <family val="2"/>
      </rPr>
      <t>RIESGO DE GESTIÓN Y FISCAL</t>
    </r>
  </si>
  <si>
    <t>Descriptor</t>
  </si>
  <si>
    <t>Nivel</t>
  </si>
  <si>
    <t>ZONA DE RIESGO</t>
  </si>
  <si>
    <t>Muy Alta</t>
  </si>
  <si>
    <t>Extremo</t>
  </si>
  <si>
    <t>Alta</t>
  </si>
  <si>
    <t xml:space="preserve">Alto </t>
  </si>
  <si>
    <t>Media</t>
  </si>
  <si>
    <t>FP-RF5
BS-RF1</t>
  </si>
  <si>
    <t>Moderado</t>
  </si>
  <si>
    <t>Baja</t>
  </si>
  <si>
    <t>FP-RF1
BS-RF3</t>
  </si>
  <si>
    <t>Bajo</t>
  </si>
  <si>
    <t>Muy Baja</t>
  </si>
  <si>
    <t>BS-RF2
TH-RF1</t>
  </si>
  <si>
    <t>Leve</t>
  </si>
  <si>
    <t>Menor</t>
  </si>
  <si>
    <t>Mayor</t>
  </si>
  <si>
    <t>Catastrófico</t>
  </si>
  <si>
    <t>CRITERIOS DE EVALUACIÓN DE LOS CONTROLES</t>
  </si>
  <si>
    <t>Tipo de causa
(Externa ó
Interna)</t>
  </si>
  <si>
    <t>ZONA RIESGO</t>
  </si>
  <si>
    <t>¿Existe un responsable asignado a la ejecución del control?</t>
  </si>
  <si>
    <t>¿El responsable tiene la autoridad y adecuada segregación de funciones en la ejecución del control?</t>
  </si>
  <si>
    <t>Frecuencia de ejecución del control</t>
  </si>
  <si>
    <t xml:space="preserve">¿Las actividades que se desarrollan en el control realmente buscan por si sola prevenir o detectar las causas que pueden dar origen al riesgo, Ej.: verificar, validar, cotejar, comparar, revisar, etc.? </t>
  </si>
  <si>
    <t xml:space="preserve">¿Las observaciones, desviaciones o diferencias identificadas como resultados de la ejecución del control son investigadas y re-sueltas de manera oportuna? </t>
  </si>
  <si>
    <t>¿Se deja evidencia o rastro de la ejecución del control que permita a cualquier tercero con la evidencia llegar a la misma conclusión?</t>
  </si>
  <si>
    <t>ZONA RIESGO RESIDUAL</t>
  </si>
  <si>
    <t>ACCIÓN A TOMAR</t>
  </si>
  <si>
    <t>Seleccione Tipo de Causa</t>
  </si>
  <si>
    <t>Seleccione Tipo de Riesgo</t>
  </si>
  <si>
    <t>Seleccione la probabilidad</t>
  </si>
  <si>
    <t>Seleccione la impacto</t>
  </si>
  <si>
    <t>Seleccione la zona del riesgo</t>
  </si>
  <si>
    <t>Seleccione</t>
  </si>
  <si>
    <t>Seleccione la acción</t>
  </si>
  <si>
    <t>Ejecución y Administración de Procesos</t>
  </si>
  <si>
    <t>Asignado</t>
  </si>
  <si>
    <t>Adecuado</t>
  </si>
  <si>
    <t>Continua</t>
  </si>
  <si>
    <t>Prevenir</t>
  </si>
  <si>
    <t>Automático</t>
  </si>
  <si>
    <t>Documentado</t>
  </si>
  <si>
    <t>Fallas Tecnólogicas</t>
  </si>
  <si>
    <t>BAJA</t>
  </si>
  <si>
    <t>No Asignado</t>
  </si>
  <si>
    <t>Inadecuado</t>
  </si>
  <si>
    <t>Aleatoria</t>
  </si>
  <si>
    <t>Detectar</t>
  </si>
  <si>
    <t>Sin documentar</t>
  </si>
  <si>
    <t>Sin Registro</t>
  </si>
  <si>
    <t>Relaciones Laborales</t>
  </si>
  <si>
    <t>Corregir</t>
  </si>
  <si>
    <t>EVITAR EL RIESGO</t>
  </si>
  <si>
    <t>Usuarios, productos y practicas</t>
  </si>
  <si>
    <t>ALTA</t>
  </si>
  <si>
    <t>MAYOR</t>
  </si>
  <si>
    <t>COMPARTIR EL RIESGO</t>
  </si>
  <si>
    <t>Legales</t>
  </si>
  <si>
    <t>MUY ALTA</t>
  </si>
  <si>
    <t>MODERADO (RC/F)</t>
  </si>
  <si>
    <t>Riesgo de seguridad de la información</t>
  </si>
  <si>
    <t>MODERADO (RC-F)</t>
  </si>
  <si>
    <t>ALTO (RC/F)</t>
  </si>
  <si>
    <t>Riesgo de corrupción</t>
  </si>
  <si>
    <t>MAYOR (RC-F)</t>
  </si>
  <si>
    <t>EXTREMO (RC/F)</t>
  </si>
  <si>
    <t>Riesgo de Fraude Interno</t>
  </si>
  <si>
    <t>CATASTRÓFICO (RC-F)</t>
  </si>
  <si>
    <t>Riesgo de Fraude Externo</t>
  </si>
  <si>
    <t>RIESGO DE GESTIÓN</t>
  </si>
  <si>
    <t>SISTEMA DE GESTIÓN</t>
  </si>
  <si>
    <t>PROYECTO DE INVERSIÓN</t>
  </si>
  <si>
    <t>TIPOLOGÍA DE RIESGO</t>
  </si>
  <si>
    <t>Los riesgos se clasifican así:</t>
  </si>
  <si>
    <t>CLASIFICACION</t>
  </si>
  <si>
    <t>DESCRIPCIÓN</t>
  </si>
  <si>
    <t>RIESGOS DE GESTION</t>
  </si>
  <si>
    <t>RG - EJECUCION Y ADMINISTRACION DE PROCESOS</t>
  </si>
  <si>
    <t xml:space="preserve">Pérdidas derivadas de errores en la ejecución y administración de procesos. </t>
  </si>
  <si>
    <t>RG - FALLAS TECNOLÓGICAS</t>
  </si>
  <si>
    <r>
      <t xml:space="preserve">Errores en </t>
    </r>
    <r>
      <rPr>
        <i/>
        <sz val="10"/>
        <rFont val="Arial"/>
        <family val="2"/>
      </rPr>
      <t>hardware</t>
    </r>
    <r>
      <rPr>
        <sz val="10"/>
        <rFont val="Arial"/>
        <family val="2"/>
      </rPr>
      <t xml:space="preserve">, </t>
    </r>
    <r>
      <rPr>
        <i/>
        <sz val="10"/>
        <rFont val="Arial"/>
        <family val="2"/>
      </rPr>
      <t>software</t>
    </r>
    <r>
      <rPr>
        <sz val="10"/>
        <rFont val="Arial"/>
        <family val="2"/>
      </rPr>
      <t xml:space="preserve">, telecomunicaciones, interrupción de servicios básicos. </t>
    </r>
  </si>
  <si>
    <t>RG - RELACIONES LABORALES</t>
  </si>
  <si>
    <t xml:space="preserve">Pérdidas que surgen de acciones contrarias a las leyes o acuerdos de empleo, salud o seguridad, del pago de demandas por daños personales o de discriminación. </t>
  </si>
  <si>
    <t>RG - USUARIOS, PRODUCTOS Y PRÁCTICAS</t>
  </si>
  <si>
    <t xml:space="preserve">Fallas negligentes o involuntarias de las obligaciones frente a los usuarios y que impiden satisfacer una obligación profesional frente a éstos. </t>
  </si>
  <si>
    <t>GR - DAÑOS A ACTIVOS FIJOS/ EVENTOS EXTERNOS</t>
  </si>
  <si>
    <t xml:space="preserve">Pérdida por daños o extravíos de los activos fijos por desastres naturales u otros riesgos/eventos externos como atentados, vandalismo, orden público. </t>
  </si>
  <si>
    <t xml:space="preserve">RIESGOS DE SEGURIDAD DE LA INFORMACION </t>
  </si>
  <si>
    <t>Pérdida de confidencialidad,</t>
  </si>
  <si>
    <t xml:space="preserve">Posibilidad de combinación de amenazas y vulnerabilidades en el entorno digital. Puede debilitar el logro de objetivos económicos y sociales, afectar la soberanía nacional, la integridad territorial, el orden constitucional y los intereses nacionales. Incluye aspectos relacionados con el ambiente físico, digital y las personas. </t>
  </si>
  <si>
    <t xml:space="preserve">Pérdida de integridad </t>
  </si>
  <si>
    <t>Pérdida de disponibilidad de los activos de información</t>
  </si>
  <si>
    <t>RIESGOS DE FRAUDE</t>
  </si>
  <si>
    <t>FRAUDE EXTERNO</t>
  </si>
  <si>
    <t xml:space="preserve">Pérdida derivada de actos de fraude por personas ajenas a la organización (no participa personal de la entidad). </t>
  </si>
  <si>
    <t>FRAUDE INTERNO</t>
  </si>
  <si>
    <t xml:space="preserve">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 </t>
  </si>
  <si>
    <t xml:space="preserve">RIESGOS DE CORRUPCIÓN </t>
  </si>
  <si>
    <t xml:space="preserve">Posibilidad de que, por acción u omisión, se use el poder para desviar la gestión de lo público hacia un beneficio privado. </t>
  </si>
  <si>
    <t>TABLA DE PROBABILIDAD</t>
  </si>
  <si>
    <t>TABLAS DE IMPACTO   / CONSECUENCIA RIESGOS</t>
  </si>
  <si>
    <t>FRECUENCIA DE OCURRENCIA</t>
  </si>
  <si>
    <t>NIVEL</t>
  </si>
  <si>
    <t>VALOR IMPACTO   / CONSECUENCIA RIESGOS</t>
  </si>
  <si>
    <t>FRECUENCIA DE LA ACTIVIDAD</t>
  </si>
  <si>
    <t>Riesgos de Gestión y de Seguridad Digital</t>
  </si>
  <si>
    <t>Riesgos de Corrupción y Fraude</t>
  </si>
  <si>
    <t>La actividad que conlleva el riesgo se ejecuta como máximo 2 veces por año.</t>
  </si>
  <si>
    <t xml:space="preserve">El evento puede ocurrir solo en circunstancias excepcionales (poco comunes o anormales). </t>
  </si>
  <si>
    <t>La actividad que conlleva el riesgo se ejecuta de 3 a 24 veces por año.</t>
  </si>
  <si>
    <t xml:space="preserve">El evento puede ocurrir en algún momento. </t>
  </si>
  <si>
    <t>La actividad que conlleva el riesgo se ejecuta de 24 a 500 veces por año.</t>
  </si>
  <si>
    <t>El evento podrá ocurrir en algún momento.</t>
  </si>
  <si>
    <t>La actividad que conlleva el riesgo se ejecuta de 500 veces al año y máximo 5.000 veces por año.</t>
  </si>
  <si>
    <t xml:space="preserve">Es viable que el evento ocurra en la mayoría de las circunstancias. </t>
  </si>
  <si>
    <t>La actividad que conlleva el riesgo se ejecuta más de 5.000 veces por año.</t>
  </si>
  <si>
    <t>Se espera que el evento ocurra en la mayoría de las circunstancias.</t>
  </si>
  <si>
    <t>RIESGO DE SEGURIDAD DE LA INFORMACION</t>
  </si>
  <si>
    <t>DESCRIPTOR</t>
  </si>
  <si>
    <t>ICUANTITATIVAS - ECONOMICA</t>
  </si>
  <si>
    <t>CUALITATIVAS - REPUTACIONAL</t>
  </si>
  <si>
    <t>CATASTRÓFICO
100%</t>
  </si>
  <si>
    <t>-Impacto que afecte la ejecución presupuestal en un valor ≥50%.</t>
  </si>
  <si>
    <t>-Interrupción de las operaciones de la entidad por más de cinco (5) días.</t>
  </si>
  <si>
    <t>-Afectación mayor o igual al 50% de la población.</t>
  </si>
  <si>
    <t>-Afectación muy grave de la integridad de la información debido al interés particular de los empleados y terceros.</t>
  </si>
  <si>
    <t>- Pérdida de cobertura en la prestación de los servicios de la entidad ≥50%.</t>
  </si>
  <si>
    <t>- Intervención por parte de un ente de control u otro ente regulador.</t>
  </si>
  <si>
    <t>-Afectación mayor o igual al 50% del presupuesto anual de seguridad digital.</t>
  </si>
  <si>
    <t>- Afectación muy grave de la disponibilidad de la información debido al interés particular de los empleados y terceros.</t>
  </si>
  <si>
    <t>- Pago de indemnizaciones a terceros por acciones legales que pueden afectar el presupuesto total de la entidad en un valor ≥50%.</t>
  </si>
  <si>
    <t>- Pérdida de información crítica para la entidad que no se puede recuperar.</t>
  </si>
  <si>
    <t>-Afectación muy grave del medio ambiente que requiere de mayor o igual a 3 años de recuperación.</t>
  </si>
  <si>
    <t>- Afectación muy grave de la confidencialidad de la información debido al interés particular de los empleados y terceros.</t>
  </si>
  <si>
    <t>- Pago de sanciones económicas por incumplimiento en la normatividad aplicable ante un ente regulador, las cuales afectan en un valor ≥50% del presupuesto general de la entidad.</t>
  </si>
  <si>
    <t>- Incumplimiento en las metas y objetivos institucionales afectando de forma grave la ejecución presupuestal.</t>
  </si>
  <si>
    <t>MAYOR
80%</t>
  </si>
  <si>
    <t>-Afectación en un valor igual o mayor al 20% e inferior al 50% de la población.</t>
  </si>
  <si>
    <t>-Afectación grave de la integridad de la información debido al interés particular de los empleados y terceros.</t>
  </si>
  <si>
    <t>- Imagen institucional afectada en el orden nacional o regional por actos o hechos de corrupción comprobados.</t>
  </si>
  <si>
    <t>-Afectación en un valor igual o mayor al 20% e inferior al 50% del presupuesto anual de seguridad digital.</t>
  </si>
  <si>
    <t>-Afectación grave de la disponibilidad de la información debido al interés particular de los empleados y terceros.</t>
  </si>
  <si>
    <t>-Impacto que afecte la ejecución presupuestal en un valor ≥20%.</t>
  </si>
  <si>
    <t>-Interrupción de las operaciones de la entidad por más de dos (2) días.</t>
  </si>
  <si>
    <t>-Afectación importante del medio ambiente que requiere de 1 a 3 años de recuperación.</t>
  </si>
  <si>
    <t>-Afectación grave de la confidencialidad de la información debido al interés particular de los empleados y terceros.</t>
  </si>
  <si>
    <t>- Pérdida de cobertura en la prestación de los servicios de la entidad ≥20%.</t>
  </si>
  <si>
    <t>- Pérdida de información crítica que puede ser recuperada de forma parcial o incompleta.</t>
  </si>
  <si>
    <t>MODERADO
60%</t>
  </si>
  <si>
    <t>-Afectación en un valor igual o mayor al 10% y menor al 20% de la población.</t>
  </si>
  <si>
    <t>-Afectación moderada de la integridad de la información debido al interés particular de los empleados y terceros.</t>
  </si>
  <si>
    <t>- Pago de indemnizaciones a terceros por acciones legales que pueden afectar el presupuesto total de la entidad en un valor ≥20%.</t>
  </si>
  <si>
    <t>- Sanción por parte del ente de control u otro ente regulador.</t>
  </si>
  <si>
    <t>-Afectación en un valor igual o mayor al 10% y menor al 20% del presupuesto anual de seguridad digital.</t>
  </si>
  <si>
    <t>-Afectación moderada de la disponibilidad de la información debido al interés particular de los empleados y terceros.</t>
  </si>
  <si>
    <t>- Pago de sanciones económicas por incumplimiento en la normatividad aplicable ante un ente regulador, las cuales afectan en un valor ≥20% del presupuesto general de la entidad.</t>
  </si>
  <si>
    <t>- Incumplimiento en las metas y objetivos institucionales afectando el cumplimiento en las metas de gobierno.</t>
  </si>
  <si>
    <t>- Afectación leve del medio ambiente requiere de 3 meses a 1 año de recuperación.</t>
  </si>
  <si>
    <t>-Afectación moderada de la confidencialidad de la información debido al interés particular de los empleados y terceros.</t>
  </si>
  <si>
    <t>- Imagen institucional afectada en el orden nacional o regional por incumplimientos en la prestación del servicio a los usuarios o ciudadanos.</t>
  </si>
  <si>
    <t>MENOR
40%</t>
  </si>
  <si>
    <t>-Afectación en un valor igual o mayor al 1% y menor al 10% de la población.</t>
  </si>
  <si>
    <t>-Afectación leve de la integridad.</t>
  </si>
  <si>
    <t>-Impacto que afecte la ejecución presupuestal en un valor ≥5%.</t>
  </si>
  <si>
    <t>-Interrupción de las operaciones de la entidad por un (1) día.</t>
  </si>
  <si>
    <t>-Afectación en un valor igual o mayor al 1% y menor al 10% del presupuesto anual de seguridad digital.</t>
  </si>
  <si>
    <t>-Afectación leve de la disponibilidad.</t>
  </si>
  <si>
    <t>- Pérdida de cobertura en la prestación de los servicios de la entidad ≥10%.</t>
  </si>
  <si>
    <t>- Reclamaciones o quejas de los usuarios que podrían implicar una denuncia ante los entes reguladores o una demanda de largo alcance para la entidad.</t>
  </si>
  <si>
    <t>-Afectación leve del medio ambiente requiere de Afectación leve del medio ambiente requiere de 1 a 3 meses de recuperación.</t>
  </si>
  <si>
    <t>-Afectación leve de la confidencialidad.</t>
  </si>
  <si>
    <t>- Pago de indemnizaciones a terceros por acciones legales que pueden afectar el pre-supuesto total de la entidad en un valor ≥5%.</t>
  </si>
  <si>
    <t>- Inoportunidad en la información, ocasionando retrasos en la atención a los usuarios.</t>
  </si>
  <si>
    <t>LEVE
20%</t>
  </si>
  <si>
    <t>-Afectación en un valor menor al 1% de la población.</t>
  </si>
  <si>
    <t>-Sin afectación de la integridad.</t>
  </si>
  <si>
    <t>- Pago de sanciones económicas por incumplimiento en la normatividad aplicable ante un ente regulador, las cuales afectan en un valor ≥5% del presupuesto general de la entidad.</t>
  </si>
  <si>
    <t>- Reproceso de actividades y aumento de carga operativa.</t>
  </si>
  <si>
    <t>-Afectación en un valor menor al 1% del presupuesto anual de seguridad digital.</t>
  </si>
  <si>
    <t>-Sin afectación de la disponibilidad.</t>
  </si>
  <si>
    <t>- Imagen institucional afectada en el orden nacional o regional por retrasos en la prestación del servicio a los usuarios o ciudadanos.</t>
  </si>
  <si>
    <t>-No hay afectación medioambiental.</t>
  </si>
  <si>
    <t>-Sin afectación de la confidencialidad.</t>
  </si>
  <si>
    <t>- Investigaciones penales, fiscales o disciplinarias.</t>
  </si>
  <si>
    <t>-Impacto que afecte la ejecución presupuestal en un valor ≥1%.</t>
  </si>
  <si>
    <t>-Interrupción de las operaciones de la entidad por algunas horas.</t>
  </si>
  <si>
    <t>- Pérdida de cobertura en la prestación de los servicios de la entidad ≥5%.</t>
  </si>
  <si>
    <t>- Quejas de los usuarios relacionadas con la indebida aplicación de la Ley disciplinaria vigente, dentro de las actuaciones disciplinarias.</t>
  </si>
  <si>
    <t>- Pago de indemnizaciones a terceros por acciones legales que pueden afectar el pre-supuesto total de la entidad en un valor ≥1%.</t>
  </si>
  <si>
    <t>- Imagen institucional afectada localmente por retrasos en la prestación del servicio a los usuarios o ciudadanos.</t>
  </si>
  <si>
    <t>- Pago de sanciones económicas por incumplimiento en la normatividad aplicable ante un ente regulador, las cuales afectan en un valor ≥1% del presupuesto general de la entidad.</t>
  </si>
  <si>
    <t>-Impacto que afecte la ejecución presupuestal en un valor ≥0,5%.</t>
  </si>
  <si>
    <t>-No hay interrupción de las operaciones de la entidad.</t>
  </si>
  <si>
    <t>- Pérdida de cobertura en la prestación de los servicios de la entidad ≥1%.</t>
  </si>
  <si>
    <t>- No se generan sanciones económicas o administrativas.</t>
  </si>
  <si>
    <t>- Pago de indemnizaciones a terceros por acciones legales que pueden afectar el presupuesto total de la entidad en un valor ≥0,5%.</t>
  </si>
  <si>
    <t>- No se afecta la imagen institucional de forma significativa.</t>
  </si>
  <si>
    <t>- Pago de sanciones económicas por incumplimiento en la normatividad aplicable ante un ente regulador, las cuales afectan en un valor ≥0,5% del presupuesto general de la entidad.</t>
  </si>
  <si>
    <t>Tabla de preguntas para calificar el impacto / consecuencia – 
RIESGO DE CORRUPCIÓN Y FRAUDE</t>
  </si>
  <si>
    <t>Ver cantidad de preguntas afirmativas se ubican en la siguiente tabla y se determina el impacto / consecuencias del riesgo de corrupción y fraude:</t>
  </si>
  <si>
    <t>No.</t>
  </si>
  <si>
    <t>PREGUNTA: Si el Riesgo de Corrupción o Fraude se materializa podría?</t>
  </si>
  <si>
    <t>RESPUESTA</t>
  </si>
  <si>
    <t>CANTIDAD DE PREGUNTAS AFIRMATIVAS</t>
  </si>
  <si>
    <t>IMPACTO / CONSECUENCIAS CUALITATIVO</t>
  </si>
  <si>
    <t>DOCE a DIECINUEVE preguntas</t>
  </si>
  <si>
    <t>Genera consecuencias desastrosas para la entidad</t>
  </si>
  <si>
    <t xml:space="preserve">¿Afectar al grupo de funcionarios del proceso? </t>
  </si>
  <si>
    <t>SEIS a ONCE preguntas</t>
  </si>
  <si>
    <t>Genera altas consecuencias sobre la entidad.</t>
  </si>
  <si>
    <t xml:space="preserve">¿Afectar el cumplimiento de metas y objetivos de la dependencia? </t>
  </si>
  <si>
    <t>UNA a CINCO pregunta(s)</t>
  </si>
  <si>
    <t>Genera medianas consecuencias sobre la entidad</t>
  </si>
  <si>
    <t xml:space="preserve">¿Afectar el cumplimiento de misión de la entidad? </t>
  </si>
  <si>
    <t xml:space="preserve">¿Afectar el cumplimiento de la misión del sector al que pertenece la entidad? </t>
  </si>
  <si>
    <t xml:space="preserve">¿Generar pérdida de confianza de la entidad, afectando su reputación? </t>
  </si>
  <si>
    <t xml:space="preserve">¿Generar pérdida de recursos económicos? </t>
  </si>
  <si>
    <t xml:space="preserve">¿Afectar la generación de los productos o la prestación de servicios? </t>
  </si>
  <si>
    <t xml:space="preserve">¿Dar lugar al detrimento de calidad de vida de la comunidad por la pérdida del bien, servicios o recursos públicos? </t>
  </si>
  <si>
    <t xml:space="preserve">¿Generar pérdida de información de la entidad? </t>
  </si>
  <si>
    <t xml:space="preserve">¿Generar intervención de los órganos de control, de la Fiscalía u otro ente? </t>
  </si>
  <si>
    <t xml:space="preserve">¿Dar lugar a procesos sancionatorios? </t>
  </si>
  <si>
    <t xml:space="preserve">¿Dar lugar a procesos disciplinarios? </t>
  </si>
  <si>
    <t xml:space="preserve">¿Dar lugar a procesos fiscales? </t>
  </si>
  <si>
    <t xml:space="preserve">¿Dar lugar a procesos penales? </t>
  </si>
  <si>
    <t xml:space="preserve">¿Generar pérdida de credibilidad del sector? </t>
  </si>
  <si>
    <t xml:space="preserve">¿Ocasionar lesiones físicas o pérdida de vidas humanas? </t>
  </si>
  <si>
    <t xml:space="preserve">¿Afectar la imagen regional? </t>
  </si>
  <si>
    <t xml:space="preserve">¿Afectar la imagen nacional? </t>
  </si>
  <si>
    <t xml:space="preserve">¿Generar daño ambiental? </t>
  </si>
  <si>
    <t>TOTAL RESPUESTAS AFIRMATIVAS</t>
  </si>
  <si>
    <t>EVALUACIÓN DEL CONTROL</t>
  </si>
  <si>
    <t>CRITERIO DE EVALUACIÓN</t>
  </si>
  <si>
    <t>DESCRIPCION</t>
  </si>
  <si>
    <t>ASPECTO A EVALUAR EN EL DISEÑO DEL CONTROL</t>
  </si>
  <si>
    <t>PESO</t>
  </si>
  <si>
    <r>
      <t>1.</t>
    </r>
    <r>
      <rPr>
        <b/>
        <sz val="7"/>
        <color theme="1"/>
        <rFont val="Times New Roman"/>
        <family val="1"/>
      </rPr>
      <t xml:space="preserve">   </t>
    </r>
    <r>
      <rPr>
        <b/>
        <sz val="10"/>
        <color theme="1"/>
        <rFont val="Arial"/>
        <family val="2"/>
      </rPr>
      <t>Responsable</t>
    </r>
  </si>
  <si>
    <t>El responsable tiene la autoridad y adecuada segregación de funciones en la ejecución del control</t>
  </si>
  <si>
    <t>-</t>
  </si>
  <si>
    <r>
      <t>2.</t>
    </r>
    <r>
      <rPr>
        <b/>
        <sz val="7"/>
        <color theme="1"/>
        <rFont val="Times New Roman"/>
        <family val="1"/>
      </rPr>
      <t xml:space="preserve">   </t>
    </r>
    <r>
      <rPr>
        <b/>
        <sz val="10"/>
        <color theme="1"/>
        <rFont val="Arial"/>
        <family val="2"/>
      </rPr>
      <t>Frecuencia</t>
    </r>
  </si>
  <si>
    <t>El control se aplica siempre que se realiza la actividad que conlleva el riesgo.</t>
  </si>
  <si>
    <t>El control se aplica aleatoriamente a la actividad que conlleva el riesgo</t>
  </si>
  <si>
    <r>
      <t>3.</t>
    </r>
    <r>
      <rPr>
        <b/>
        <sz val="7"/>
        <color theme="1"/>
        <rFont val="Times New Roman"/>
        <family val="1"/>
      </rPr>
      <t xml:space="preserve">   </t>
    </r>
    <r>
      <rPr>
        <b/>
        <sz val="10"/>
        <color theme="1"/>
        <rFont val="Arial"/>
        <family val="2"/>
      </rPr>
      <t>Propósito</t>
    </r>
  </si>
  <si>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</si>
  <si>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</si>
  <si>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</si>
  <si>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r>
      <t>4.</t>
    </r>
    <r>
      <rPr>
        <b/>
        <sz val="7"/>
        <rFont val="Times New Roman"/>
        <family val="1"/>
      </rPr>
      <t xml:space="preserve">    </t>
    </r>
    <r>
      <rPr>
        <sz val="10"/>
        <color rgb="FF0070C0"/>
        <rFont val="Arial"/>
        <family val="2"/>
      </rPr>
      <t>Implementación</t>
    </r>
  </si>
  <si>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</si>
  <si>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</si>
  <si>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t>5.</t>
    </r>
    <r>
      <rPr>
        <b/>
        <sz val="7"/>
        <rFont val="Times New Roman"/>
        <family val="1"/>
      </rPr>
      <t xml:space="preserve">    </t>
    </r>
    <r>
      <rPr>
        <b/>
        <sz val="10"/>
        <color rgb="FF0070C0"/>
        <rFont val="Arial"/>
        <family val="2"/>
      </rPr>
      <t>Estado de la documentación</t>
    </r>
  </si>
  <si>
    <t>Controles que están documentados en el proceso, ya sea en manuales, procedimientos, flujogramas o cualquier otro documento propio del proceso.</t>
  </si>
  <si>
    <t>Identifica a los controles que pese a que se ejecutan en el proceso no se encuentran documentados en ningún documento propio del proceso.</t>
  </si>
  <si>
    <t>7. Evidencia de la ejecución del control</t>
  </si>
  <si>
    <t>Con registro</t>
  </si>
  <si>
    <t>El control deja un registro permite evidencia la ejecución del control.</t>
  </si>
  <si>
    <t>Sin registro</t>
  </si>
  <si>
    <t>El control no deja registro de la ejecución del control.</t>
  </si>
  <si>
    <t>TOTAL VALORACION CONTROL #______</t>
  </si>
  <si>
    <t>Máximo 50%, mínimo 25%</t>
  </si>
  <si>
    <r>
      <t xml:space="preserve">ZONAS DE </t>
    </r>
    <r>
      <rPr>
        <b/>
        <u/>
        <sz val="11"/>
        <color theme="1"/>
        <rFont val="Arial"/>
        <family val="2"/>
      </rPr>
      <t>RIESGO DE GESTIÓN Y SEGURIDAD DE LA INFORMACION</t>
    </r>
  </si>
  <si>
    <r>
      <t xml:space="preserve">ZONAS DE </t>
    </r>
    <r>
      <rPr>
        <b/>
        <u/>
        <sz val="11"/>
        <color theme="1"/>
        <rFont val="Arial"/>
        <family val="2"/>
      </rPr>
      <t>RIESGO DE CORRUPCIÓN FRAUDE</t>
    </r>
  </si>
  <si>
    <t xml:space="preserve">Nivel </t>
  </si>
  <si>
    <t xml:space="preserve">ZONA DE RIESGO </t>
  </si>
  <si>
    <t>NIVEL DE ACEPTACIÓN DEL RIESGO RESIDUAL</t>
  </si>
  <si>
    <t>Gestión y Seguridad de la Información</t>
  </si>
  <si>
    <t>Corrupción y Fraude</t>
  </si>
  <si>
    <r>
      <t xml:space="preserve">ACEPTAR - </t>
    </r>
    <r>
      <rPr>
        <b/>
        <sz val="10"/>
        <color rgb="FF833C0C"/>
        <rFont val="Arial"/>
        <family val="2"/>
      </rPr>
      <t>EVITAR</t>
    </r>
  </si>
  <si>
    <r>
      <t xml:space="preserve">Ningún </t>
    </r>
    <r>
      <rPr>
        <sz val="10"/>
        <color rgb="FF000000"/>
        <rFont val="Arial"/>
        <family val="2"/>
      </rPr>
      <t>riesgo de corrupción podrá ser aceptado.</t>
    </r>
  </si>
  <si>
    <r>
      <t>EVITAR</t>
    </r>
    <r>
      <rPr>
        <sz val="10"/>
        <color rgb="FF806000"/>
        <rFont val="Arial"/>
        <family val="2"/>
      </rPr>
      <t xml:space="preserve"> - </t>
    </r>
    <r>
      <rPr>
        <b/>
        <sz val="10"/>
        <color rgb="FF833B0C"/>
        <rFont val="Arial"/>
        <family val="2"/>
      </rPr>
      <t>REDUCIR (TRANSFIRIENDO O COMPARTIENDO) - ACEPTAR</t>
    </r>
  </si>
  <si>
    <r>
      <t xml:space="preserve">REDUCIR (TRANSFIRIENDO O COMPARTIENDO) - </t>
    </r>
    <r>
      <rPr>
        <b/>
        <sz val="10"/>
        <color rgb="FF833C0C"/>
        <rFont val="Arial"/>
        <family val="2"/>
      </rPr>
      <t>EVITAR</t>
    </r>
  </si>
  <si>
    <t>Alto</t>
  </si>
  <si>
    <r>
      <t>EVITAR</t>
    </r>
    <r>
      <rPr>
        <sz val="10"/>
        <color rgb="FF806000"/>
        <rFont val="Arial"/>
        <family val="2"/>
      </rPr>
      <t xml:space="preserve"> - </t>
    </r>
    <r>
      <rPr>
        <b/>
        <sz val="10"/>
        <color rgb="FF833B0C"/>
        <rFont val="Arial"/>
        <family val="2"/>
      </rPr>
      <t>REDUCIR (TRANSFIRIENDO O COMPARTIENDO)</t>
    </r>
  </si>
  <si>
    <t>Los riesgos ubicados en esta zona deben contar con un indicador de riesgos</t>
  </si>
  <si>
    <t>FICHA INDICADOR DE RIESGO (ISOLUCIÓN)</t>
  </si>
  <si>
    <t>Nombre del Indicador:</t>
  </si>
  <si>
    <t>Propósito del Indicador:</t>
  </si>
  <si>
    <t>Fuente de Información (Entidad ) (De donde provienen los datos para medir el indicador?):</t>
  </si>
  <si>
    <t>Familia:</t>
  </si>
  <si>
    <t>Medición de Riesgos</t>
  </si>
  <si>
    <t>Proceso:</t>
  </si>
  <si>
    <t>Responsable del Seguimiento (cargo y nombre):</t>
  </si>
  <si>
    <t>Dueño (Nombre de personas para habilitar permiso de reporte):</t>
  </si>
  <si>
    <t>Tendencia:</t>
  </si>
  <si>
    <t>Positiva</t>
  </si>
  <si>
    <t>Negativa</t>
  </si>
  <si>
    <t>Dependencia y Teléfono (Fuente de información):</t>
  </si>
  <si>
    <t>Formula matemática (numerador / denominador):</t>
  </si>
  <si>
    <t>Meta:</t>
  </si>
  <si>
    <t>Unidad de medida:</t>
  </si>
  <si>
    <t>Frecuencia de Medición:</t>
  </si>
  <si>
    <t>Sistema de Gestión:</t>
  </si>
  <si>
    <t>No fue posible verificar la evidencia de aplicación de los controles, dado que estas no fueron aportadas por la primera línea de defensa.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</si>
</sst>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1" formatCode="_-* #,##0_-;\-* #,##0_-;_-* &quot;-&quot;_-;_-@_-"/>
    <numFmt numFmtId="164" formatCode="dd/mm/yyyy;@"/>
  </numFmts>
  <fonts count="52" x14ac:knownFonts="1">
    <font>
      <sz val="11"/>
      <color theme="1"/>
      <name val="Calibri"/>
      <family val="2"/>
      <scheme val="minor"/>
    </font>
    <font>
      <b/>
      <sz val="11"/>
      <color theme="1"/>
      <name val="Calibri"/>
      <family val="2"/>
      <scheme val="minor"/>
    </font>
    <font>
      <sz val="10"/>
      <name val="Arial"/>
      <family val="2"/>
    </font>
    <font>
      <sz val="9"/>
      <color indexed="81"/>
      <name val="Tahoma"/>
      <family val="2"/>
    </font>
    <font>
      <b/>
      <sz val="9"/>
      <color indexed="81"/>
      <name val="Tahoma"/>
      <family val="2"/>
    </font>
    <font>
      <sz val="10"/>
      <color theme="1"/>
      <name val="Calibri"/>
      <family val="2"/>
      <scheme val="minor"/>
    </font>
    <font>
      <sz val="11"/>
      <color theme="1"/>
      <name val="Arial"/>
      <family val="2"/>
    </font>
    <font>
      <b/>
      <sz val="11"/>
      <color theme="1"/>
      <name val="Arial"/>
      <family val="2"/>
    </font>
    <font>
      <sz val="10"/>
      <color theme="1"/>
      <name val="Arial"/>
      <family val="2"/>
    </font>
    <font>
      <b/>
      <sz val="10"/>
      <name val="Arial"/>
      <family val="2"/>
    </font>
    <font>
      <b/>
      <sz val="10"/>
      <color indexed="8"/>
      <name val="Arial"/>
      <family val="2"/>
    </font>
    <font>
      <b/>
      <sz val="11"/>
      <name val="Arial"/>
      <family val="2"/>
    </font>
    <font>
      <b/>
      <sz val="10"/>
      <color theme="1"/>
      <name val="Arial"/>
      <family val="2"/>
    </font>
    <font>
      <b/>
      <sz val="10"/>
      <color rgb="FF000000"/>
      <name val="Arial"/>
      <family val="2"/>
    </font>
    <font>
      <sz val="10"/>
      <color rgb="FF000000"/>
      <name val="Arial"/>
      <family val="2"/>
    </font>
    <font>
      <b/>
      <sz val="12"/>
      <color theme="1"/>
      <name val="Arial"/>
      <family val="2"/>
    </font>
    <font>
      <b/>
      <sz val="12"/>
      <color rgb="FF000000"/>
      <name val="Arial"/>
      <family val="2"/>
    </font>
    <font>
      <b/>
      <u/>
      <sz val="11"/>
      <color theme="1"/>
      <name val="Arial"/>
      <family val="2"/>
    </font>
    <font>
      <b/>
      <sz val="9"/>
      <name val="Arial"/>
      <family val="2"/>
    </font>
    <font>
      <sz val="9"/>
      <color theme="1"/>
      <name val="Arial"/>
      <family val="2"/>
    </font>
    <font>
      <b/>
      <sz val="10"/>
      <color rgb="FF0070C0"/>
      <name val="Arial"/>
      <family val="2"/>
    </font>
    <font>
      <b/>
      <sz val="11"/>
      <color rgb="FF0070C0"/>
      <name val="Arial"/>
      <family val="2"/>
    </font>
    <font>
      <sz val="10"/>
      <color rgb="FF0070C0"/>
      <name val="Arial"/>
      <family val="2"/>
    </font>
    <font>
      <sz val="11"/>
      <color rgb="FF0070C0"/>
      <name val="Arial"/>
      <family val="2"/>
    </font>
    <font>
      <sz val="11"/>
      <color theme="1"/>
      <name val="Calibri"/>
      <family val="2"/>
      <scheme val="minor"/>
    </font>
    <font>
      <i/>
      <sz val="10"/>
      <name val="Arial"/>
      <family val="2"/>
    </font>
    <font>
      <b/>
      <sz val="10"/>
      <color rgb="FFFFFFFF"/>
      <name val="Arial"/>
      <family val="2"/>
    </font>
    <font>
      <sz val="11"/>
      <name val="Arial"/>
      <family val="2"/>
    </font>
    <font>
      <b/>
      <sz val="10"/>
      <color rgb="FF833B0C"/>
      <name val="Arial"/>
      <family val="2"/>
    </font>
    <font>
      <b/>
      <sz val="10"/>
      <color rgb="FF833C0C"/>
      <name val="Arial"/>
      <family val="2"/>
    </font>
    <font>
      <sz val="10"/>
      <color rgb="FF806000"/>
      <name val="Arial"/>
      <family val="2"/>
    </font>
    <font>
      <b/>
      <sz val="7"/>
      <color theme="1"/>
      <name val="Times New Roman"/>
      <family val="1"/>
    </font>
    <font>
      <b/>
      <sz val="7"/>
      <name val="Times New Roman"/>
      <family val="1"/>
    </font>
    <font>
      <b/>
      <sz val="9"/>
      <color rgb="FF0070C0"/>
      <name val="Arial"/>
      <family val="2"/>
    </font>
    <font>
      <sz val="11"/>
      <color rgb="FFFF0000"/>
      <name val="Arial"/>
      <family val="2"/>
    </font>
    <font>
      <u/>
      <sz val="11"/>
      <color theme="10"/>
      <name val="Calibri"/>
      <family val="2"/>
      <scheme val="minor"/>
    </font>
    <font>
      <sz val="8"/>
      <name val="Calibri"/>
      <family val="2"/>
      <scheme val="minor"/>
    </font>
    <font>
      <sz val="12"/>
      <color theme="1"/>
      <name val="Arial"/>
      <family val="2"/>
    </font>
    <font>
      <u/>
      <sz val="11"/>
      <name val="Arial"/>
      <family val="2"/>
    </font>
    <font>
      <u/>
      <sz val="11"/>
      <color theme="10"/>
      <name val="Arial"/>
      <family val="2"/>
    </font>
    <font>
      <b/>
      <sz val="11"/>
      <color indexed="8"/>
      <name val="Arial"/>
      <family val="2"/>
    </font>
    <font>
      <sz val="11"/>
      <color indexed="8"/>
      <name val="Arial"/>
      <family val="2"/>
    </font>
    <font>
      <sz val="11"/>
      <color theme="9" tint="-0.249977111117893"/>
      <name val="Arial"/>
      <family val="2"/>
    </font>
    <font>
      <b/>
      <i/>
      <sz val="11"/>
      <name val="Arial"/>
      <family val="2"/>
    </font>
    <font>
      <sz val="11"/>
      <color rgb="FF333333"/>
      <name val="Arial"/>
      <family val="2"/>
    </font>
    <font>
      <sz val="11"/>
      <color rgb="FF000000"/>
      <name val="Arial"/>
      <family val="2"/>
    </font>
    <font>
      <sz val="12"/>
      <color theme="1"/>
      <name val="Calibri"/>
      <family val="2"/>
      <scheme val="minor"/>
    </font>
    <font>
      <b/>
      <sz val="16"/>
      <color indexed="8"/>
      <name val="Arial"/>
      <family val="2"/>
    </font>
    <font>
      <u/>
      <sz val="11"/>
      <color rgb="FF000000"/>
      <name val="Arial"/>
      <family val="2"/>
    </font>
    <font>
      <b/>
      <u/>
      <sz val="11"/>
      <color rgb="FF000000"/>
      <name val="Arial"/>
      <family val="2"/>
    </font>
    <font>
      <u/>
      <sz val="11"/>
      <color rgb="FF00B050"/>
      <name val="Arial"/>
      <family val="2"/>
    </font>
    <font>
      <u/>
      <sz val="11"/>
      <color theme="9" tint="0.39997558519241921"/>
      <name val="Arial"/>
      <family val="2"/>
    </font>
  </fonts>
  <fills count="2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theme="0" tint="-4.9989318521683403E-2"/>
        <bgColor indexed="64"/>
      </patternFill>
    </fill>
    <fill>
      <patternFill patternType="solid">
        <fgColor rgb="FFDEEAF6"/>
        <bgColor indexed="64"/>
      </patternFill>
    </fill>
    <fill>
      <patternFill patternType="solid">
        <fgColor theme="5" tint="0.59999389629810485"/>
        <bgColor indexed="64"/>
      </patternFill>
    </fill>
    <fill>
      <patternFill patternType="solid">
        <fgColor rgb="FFFFCC66"/>
        <bgColor indexed="64"/>
      </patternFill>
    </fill>
    <fill>
      <patternFill patternType="solid">
        <fgColor rgb="FFFFFF99"/>
        <bgColor indexed="64"/>
      </patternFill>
    </fill>
    <fill>
      <patternFill patternType="solid">
        <fgColor rgb="FFDCEAFA"/>
        <bgColor indexed="64"/>
      </patternFill>
    </fill>
    <fill>
      <patternFill patternType="solid">
        <fgColor rgb="FFFFE599"/>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FF66"/>
        <bgColor indexed="64"/>
      </patternFill>
    </fill>
    <fill>
      <patternFill patternType="solid">
        <fgColor rgb="FFCCFFFF"/>
        <bgColor indexed="64"/>
      </patternFill>
    </fill>
    <fill>
      <patternFill patternType="solid">
        <fgColor rgb="FFD9D9D9"/>
        <bgColor indexed="64"/>
      </patternFill>
    </fill>
    <fill>
      <patternFill patternType="solid">
        <fgColor rgb="FF00B050"/>
        <bgColor indexed="64"/>
      </patternFill>
    </fill>
    <fill>
      <patternFill patternType="solid">
        <fgColor rgb="FFFFF2CC"/>
        <bgColor indexed="64"/>
      </patternFill>
    </fill>
    <fill>
      <patternFill patternType="solid">
        <fgColor rgb="FFFFFF00"/>
        <bgColor rgb="FF000000"/>
      </patternFill>
    </fill>
    <fill>
      <patternFill patternType="solid">
        <fgColor rgb="FFFFFFFF"/>
        <bgColor rgb="FF000000"/>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medium">
        <color rgb="FFFFFFFF"/>
      </top>
      <bottom/>
      <diagonal/>
    </border>
    <border>
      <left/>
      <right style="medium">
        <color rgb="FFFFFFFF"/>
      </right>
      <top style="medium">
        <color rgb="FFFFFFFF"/>
      </top>
      <bottom/>
      <diagonal/>
    </border>
    <border>
      <left/>
      <right/>
      <top/>
      <bottom style="medium">
        <color rgb="FFFFFFFF"/>
      </bottom>
      <diagonal/>
    </border>
    <border>
      <left/>
      <right style="medium">
        <color rgb="FFFFFFFF"/>
      </right>
      <top/>
      <bottom style="medium">
        <color rgb="FFFFFFFF"/>
      </bottom>
      <diagonal/>
    </border>
    <border>
      <left style="medium">
        <color rgb="FFFFFFFF"/>
      </left>
      <right style="medium">
        <color rgb="FFFFFFFF"/>
      </right>
      <top/>
      <bottom style="medium">
        <color rgb="FFFFFFFF"/>
      </bottom>
      <diagonal/>
    </border>
    <border>
      <left style="medium">
        <color rgb="FFFFFFFF"/>
      </left>
      <right/>
      <top style="medium">
        <color rgb="FFFFFFFF"/>
      </top>
      <bottom/>
      <diagonal/>
    </border>
    <border>
      <left style="medium">
        <color rgb="FFFFFFFF"/>
      </left>
      <right/>
      <top/>
      <bottom style="medium">
        <color rgb="FFFFFFFF"/>
      </bottom>
      <diagonal/>
    </border>
    <border>
      <left style="medium">
        <color rgb="FFFFFFFF"/>
      </left>
      <right style="medium">
        <color rgb="FFFFFFFF"/>
      </right>
      <top style="medium">
        <color rgb="FFFFFFFF"/>
      </top>
      <bottom/>
      <diagonal/>
    </border>
    <border>
      <left style="medium">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right/>
      <top style="thick">
        <color rgb="FFFFFFFF"/>
      </top>
      <bottom/>
      <diagonal/>
    </border>
    <border>
      <left/>
      <right style="thick">
        <color rgb="FFFFFFFF"/>
      </right>
      <top style="thick">
        <color rgb="FFFFFFFF"/>
      </top>
      <bottom/>
      <diagonal/>
    </border>
    <border>
      <left/>
      <right/>
      <top/>
      <bottom style="thick">
        <color rgb="FFFFFFFF"/>
      </bottom>
      <diagonal/>
    </border>
    <border>
      <left/>
      <right style="thick">
        <color rgb="FFFFFFFF"/>
      </right>
      <top/>
      <bottom style="thick">
        <color rgb="FFFFFFFF"/>
      </bottom>
      <diagonal/>
    </border>
    <border>
      <left style="medium">
        <color rgb="FFFFFFFF"/>
      </left>
      <right style="thick">
        <color rgb="FFFFFFFF"/>
      </right>
      <top/>
      <bottom style="thick">
        <color rgb="FFFFFFFF"/>
      </bottom>
      <diagonal/>
    </border>
    <border>
      <left style="medium">
        <color rgb="FFFFFFFF"/>
      </left>
      <right style="medium">
        <color rgb="FFFFFFFF"/>
      </right>
      <top/>
      <bottom style="thick">
        <color rgb="FFFFFFFF"/>
      </bottom>
      <diagonal/>
    </border>
    <border>
      <left style="thick">
        <color rgb="FFFFFFFF"/>
      </left>
      <right/>
      <top style="thick">
        <color rgb="FFFFFFFF"/>
      </top>
      <bottom/>
      <diagonal/>
    </border>
    <border>
      <left style="thick">
        <color rgb="FFFFFFFF"/>
      </left>
      <right/>
      <top/>
      <bottom style="thick">
        <color rgb="FFFFFFFF"/>
      </bottom>
      <diagonal/>
    </border>
    <border>
      <left style="medium">
        <color rgb="FFFFFFFF"/>
      </left>
      <right style="medium">
        <color rgb="FFFFFFFF"/>
      </right>
      <top style="thick">
        <color rgb="FFFFFFFF"/>
      </top>
      <bottom/>
      <diagonal/>
    </border>
    <border>
      <left/>
      <right style="medium">
        <color theme="0"/>
      </right>
      <top style="medium">
        <color rgb="FFFFFFFF"/>
      </top>
      <bottom style="medium">
        <color theme="0"/>
      </bottom>
      <diagonal/>
    </border>
    <border>
      <left style="medium">
        <color theme="0"/>
      </left>
      <right style="medium">
        <color theme="0"/>
      </right>
      <top style="medium">
        <color rgb="FFFFFFFF"/>
      </top>
      <bottom style="medium">
        <color theme="0"/>
      </bottom>
      <diagonal/>
    </border>
    <border>
      <left style="medium">
        <color theme="0"/>
      </left>
      <right style="medium">
        <color rgb="FFFFFFFF"/>
      </right>
      <top style="medium">
        <color rgb="FFFFFFFF"/>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rgb="FFFFFFFF"/>
      </right>
      <top style="medium">
        <color theme="0"/>
      </top>
      <bottom style="medium">
        <color theme="0"/>
      </bottom>
      <diagonal/>
    </border>
    <border>
      <left/>
      <right style="medium">
        <color theme="0"/>
      </right>
      <top style="medium">
        <color theme="0"/>
      </top>
      <bottom/>
      <diagonal/>
    </border>
    <border>
      <left style="medium">
        <color theme="0"/>
      </left>
      <right style="medium">
        <color theme="0"/>
      </right>
      <top style="medium">
        <color theme="0"/>
      </top>
      <bottom/>
      <diagonal/>
    </border>
    <border>
      <left style="medium">
        <color theme="0"/>
      </left>
      <right style="medium">
        <color rgb="FFFFFFFF"/>
      </right>
      <top style="medium">
        <color theme="0"/>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top/>
      <bottom style="thin">
        <color indexed="64"/>
      </bottom>
      <diagonal/>
    </border>
  </borders>
  <cellStyleXfs count="6">
    <xf numFmtId="0" fontId="0" fillId="0" borderId="0"/>
    <xf numFmtId="0" fontId="2" fillId="0" borderId="0"/>
    <xf numFmtId="9" fontId="24" fillId="0" borderId="0" applyFont="0" applyFill="0" applyBorder="0" applyAlignment="0" applyProtection="0"/>
    <xf numFmtId="0" fontId="35" fillId="0" borderId="0" applyNumberFormat="0" applyFill="0" applyBorder="0" applyAlignment="0" applyProtection="0"/>
    <xf numFmtId="41" fontId="24" fillId="0" borderId="0" applyFont="0" applyFill="0" applyBorder="0" applyAlignment="0" applyProtection="0"/>
    <xf numFmtId="0" fontId="35" fillId="0" borderId="0" applyNumberFormat="0" applyFill="0" applyBorder="0" applyAlignment="0" applyProtection="0"/>
  </cellStyleXfs>
  <cellXfs count="494">
    <xf numFmtId="0" fontId="0" fillId="0" borderId="0" xfId="0"/>
    <xf numFmtId="0" fontId="0" fillId="0" borderId="1" xfId="0" applyBorder="1"/>
    <xf numFmtId="0" fontId="1" fillId="0" borderId="1" xfId="0" applyFont="1" applyBorder="1"/>
    <xf numFmtId="0" fontId="8" fillId="0" borderId="0" xfId="0" applyFont="1" applyAlignment="1">
      <alignment horizontal="center" vertical="center"/>
    </xf>
    <xf numFmtId="0" fontId="6" fillId="0" borderId="0" xfId="0" applyFont="1"/>
    <xf numFmtId="0" fontId="6" fillId="0" borderId="0" xfId="0" applyFont="1" applyAlignment="1">
      <alignment horizontal="justify" vertical="center"/>
    </xf>
    <xf numFmtId="0" fontId="8" fillId="0" borderId="0" xfId="0" applyFont="1" applyAlignment="1">
      <alignment vertical="center" wrapText="1"/>
    </xf>
    <xf numFmtId="0" fontId="9" fillId="8" borderId="4" xfId="0" applyFont="1" applyFill="1" applyBorder="1" applyAlignment="1">
      <alignment horizontal="center" vertical="center" wrapText="1"/>
    </xf>
    <xf numFmtId="0" fontId="8" fillId="0" borderId="17" xfId="0" applyFont="1" applyBorder="1" applyAlignment="1">
      <alignment horizontal="justify" vertical="center" wrapText="1"/>
    </xf>
    <xf numFmtId="0" fontId="5" fillId="0" borderId="0" xfId="0" applyFont="1"/>
    <xf numFmtId="0" fontId="12" fillId="11" borderId="16" xfId="0" applyFont="1" applyFill="1" applyBorder="1" applyAlignment="1">
      <alignment horizontal="center" vertical="center" wrapText="1"/>
    </xf>
    <xf numFmtId="0" fontId="0" fillId="0" borderId="16" xfId="0" applyBorder="1"/>
    <xf numFmtId="0" fontId="7" fillId="11" borderId="16" xfId="0" applyFont="1" applyFill="1" applyBorder="1" applyAlignment="1">
      <alignment horizontal="center" vertical="center" wrapText="1"/>
    </xf>
    <xf numFmtId="0" fontId="7" fillId="0" borderId="1" xfId="0" applyFont="1" applyBorder="1" applyAlignment="1">
      <alignment horizontal="justify" vertical="center" wrapText="1"/>
    </xf>
    <xf numFmtId="0" fontId="7" fillId="6" borderId="1" xfId="0" applyFont="1" applyFill="1" applyBorder="1" applyAlignment="1">
      <alignment horizontal="justify" vertical="center" wrapText="1"/>
    </xf>
    <xf numFmtId="0" fontId="7" fillId="7" borderId="1" xfId="0" applyFont="1" applyFill="1" applyBorder="1" applyAlignment="1">
      <alignment horizontal="justify" vertical="center" wrapText="1"/>
    </xf>
    <xf numFmtId="0" fontId="7" fillId="12" borderId="1" xfId="0" applyFont="1" applyFill="1" applyBorder="1" applyAlignment="1">
      <alignment horizontal="justify" vertical="center" wrapText="1"/>
    </xf>
    <xf numFmtId="0" fontId="7" fillId="5" borderId="1" xfId="0" applyFont="1" applyFill="1" applyBorder="1" applyAlignment="1">
      <alignment horizontal="justify" vertical="center" wrapText="1"/>
    </xf>
    <xf numFmtId="0" fontId="7" fillId="13" borderId="30" xfId="0" applyFont="1" applyFill="1" applyBorder="1" applyAlignment="1">
      <alignment horizontal="center" vertical="center" wrapText="1"/>
    </xf>
    <xf numFmtId="0" fontId="7" fillId="13" borderId="29" xfId="0" applyFont="1" applyFill="1" applyBorder="1" applyAlignment="1">
      <alignment horizontal="center" vertical="center" wrapText="1"/>
    </xf>
    <xf numFmtId="0" fontId="7" fillId="13" borderId="40" xfId="0" applyFont="1" applyFill="1" applyBorder="1" applyAlignment="1">
      <alignment horizontal="justify" vertical="center" wrapText="1"/>
    </xf>
    <xf numFmtId="0" fontId="7" fillId="13" borderId="39"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6" fillId="0" borderId="1" xfId="0" applyFont="1" applyBorder="1"/>
    <xf numFmtId="0" fontId="8" fillId="0" borderId="1" xfId="0" applyFont="1" applyBorder="1" applyAlignment="1">
      <alignment horizontal="center" vertical="center"/>
    </xf>
    <xf numFmtId="0" fontId="6" fillId="0" borderId="0" xfId="0" applyFont="1" applyAlignment="1">
      <alignment horizontal="center" vertical="center"/>
    </xf>
    <xf numFmtId="0" fontId="1" fillId="0" borderId="0" xfId="0" applyFont="1"/>
    <xf numFmtId="0" fontId="1" fillId="0" borderId="1" xfId="0" applyFont="1" applyBorder="1" applyAlignment="1">
      <alignment wrapText="1"/>
    </xf>
    <xf numFmtId="0" fontId="8" fillId="0" borderId="0" xfId="0" applyFont="1" applyAlignment="1">
      <alignment vertical="center"/>
    </xf>
    <xf numFmtId="9" fontId="6" fillId="13" borderId="29" xfId="0" applyNumberFormat="1" applyFont="1" applyFill="1" applyBorder="1" applyAlignment="1">
      <alignment horizontal="center" vertical="center" wrapText="1"/>
    </xf>
    <xf numFmtId="9" fontId="7" fillId="13" borderId="31" xfId="0" applyNumberFormat="1" applyFont="1" applyFill="1" applyBorder="1" applyAlignment="1">
      <alignment horizontal="center" vertical="center" wrapText="1"/>
    </xf>
    <xf numFmtId="0" fontId="7" fillId="13" borderId="33" xfId="0" applyFont="1" applyFill="1" applyBorder="1" applyAlignment="1">
      <alignment horizontal="center" vertical="center" wrapText="1"/>
    </xf>
    <xf numFmtId="9" fontId="8" fillId="0" borderId="1" xfId="0" applyNumberFormat="1" applyFont="1" applyBorder="1" applyAlignment="1">
      <alignment horizontal="center" vertical="center"/>
    </xf>
    <xf numFmtId="0" fontId="19" fillId="7" borderId="45" xfId="0" applyFont="1" applyFill="1" applyBorder="1" applyAlignment="1">
      <alignment horizontal="center" vertical="center" wrapText="1"/>
    </xf>
    <xf numFmtId="0" fontId="19" fillId="7" borderId="46" xfId="0" applyFont="1" applyFill="1" applyBorder="1" applyAlignment="1">
      <alignment horizontal="center" vertical="center" wrapText="1"/>
    </xf>
    <xf numFmtId="0" fontId="19" fillId="6" borderId="47" xfId="0" applyFont="1" applyFill="1" applyBorder="1" applyAlignment="1">
      <alignment horizontal="center" vertical="center" wrapText="1"/>
    </xf>
    <xf numFmtId="0" fontId="19" fillId="12" borderId="48" xfId="0" applyFont="1" applyFill="1" applyBorder="1" applyAlignment="1">
      <alignment horizontal="center" vertical="center" wrapText="1"/>
    </xf>
    <xf numFmtId="0" fontId="19" fillId="12" borderId="49" xfId="0" applyFont="1" applyFill="1" applyBorder="1" applyAlignment="1">
      <alignment horizontal="center" vertical="center" wrapText="1"/>
    </xf>
    <xf numFmtId="0" fontId="19" fillId="7" borderId="49" xfId="0" applyFont="1" applyFill="1" applyBorder="1" applyAlignment="1">
      <alignment horizontal="center" vertical="center" wrapText="1"/>
    </xf>
    <xf numFmtId="0" fontId="19" fillId="6" borderId="50" xfId="0" applyFont="1" applyFill="1" applyBorder="1" applyAlignment="1">
      <alignment horizontal="center" vertical="center" wrapText="1"/>
    </xf>
    <xf numFmtId="0" fontId="19" fillId="5" borderId="48" xfId="0" applyFont="1" applyFill="1" applyBorder="1" applyAlignment="1">
      <alignment horizontal="center" vertical="center" wrapText="1"/>
    </xf>
    <xf numFmtId="0" fontId="19" fillId="5" borderId="51" xfId="0" applyFont="1" applyFill="1" applyBorder="1" applyAlignment="1">
      <alignment horizontal="center" vertical="center" wrapText="1"/>
    </xf>
    <xf numFmtId="0" fontId="19" fillId="5" borderId="52" xfId="0" applyFont="1" applyFill="1" applyBorder="1" applyAlignment="1">
      <alignment horizontal="center" vertical="center" wrapText="1"/>
    </xf>
    <xf numFmtId="0" fontId="19" fillId="12" borderId="52" xfId="0" applyFont="1" applyFill="1" applyBorder="1" applyAlignment="1">
      <alignment horizontal="center" vertical="center" wrapText="1"/>
    </xf>
    <xf numFmtId="0" fontId="19" fillId="7" borderId="52" xfId="0" applyFont="1" applyFill="1" applyBorder="1" applyAlignment="1">
      <alignment horizontal="center" vertical="center" wrapText="1"/>
    </xf>
    <xf numFmtId="0" fontId="19" fillId="6" borderId="53" xfId="0" applyFont="1" applyFill="1" applyBorder="1" applyAlignment="1">
      <alignment horizontal="center" vertical="center" wrapText="1"/>
    </xf>
    <xf numFmtId="0" fontId="19" fillId="7" borderId="48" xfId="0" applyFont="1" applyFill="1" applyBorder="1" applyAlignment="1">
      <alignment horizontal="center" vertical="center" wrapText="1"/>
    </xf>
    <xf numFmtId="0" fontId="19" fillId="12" borderId="51" xfId="0" applyFont="1" applyFill="1" applyBorder="1" applyAlignment="1">
      <alignment horizontal="center" vertical="center" wrapText="1"/>
    </xf>
    <xf numFmtId="0" fontId="22" fillId="0" borderId="17" xfId="0" applyFont="1" applyBorder="1" applyAlignment="1">
      <alignment horizontal="justify" vertical="center" wrapText="1"/>
    </xf>
    <xf numFmtId="0" fontId="6" fillId="0" borderId="0" xfId="0" applyFont="1" applyAlignment="1">
      <alignment horizontal="center"/>
    </xf>
    <xf numFmtId="0" fontId="8" fillId="0" borderId="4" xfId="0" applyFont="1" applyBorder="1" applyAlignment="1">
      <alignment horizontal="center" vertical="center" wrapText="1"/>
    </xf>
    <xf numFmtId="0" fontId="8" fillId="3" borderId="0" xfId="0" applyFont="1" applyFill="1" applyAlignment="1">
      <alignment vertical="center"/>
    </xf>
    <xf numFmtId="0" fontId="8" fillId="3" borderId="0" xfId="0" applyFont="1" applyFill="1" applyAlignment="1">
      <alignment vertical="center" wrapText="1"/>
    </xf>
    <xf numFmtId="0" fontId="8" fillId="3" borderId="0" xfId="0" applyFont="1" applyFill="1" applyAlignment="1">
      <alignment horizontal="center" vertical="center"/>
    </xf>
    <xf numFmtId="9" fontId="6" fillId="0" borderId="0" xfId="2" applyFont="1" applyFill="1" applyAlignment="1">
      <alignment horizontal="center"/>
    </xf>
    <xf numFmtId="0" fontId="12" fillId="8" borderId="0" xfId="0" applyFont="1" applyFill="1" applyAlignment="1">
      <alignment horizontal="center" vertical="center"/>
    </xf>
    <xf numFmtId="0" fontId="9" fillId="8" borderId="2" xfId="0" applyFont="1" applyFill="1" applyBorder="1" applyAlignment="1">
      <alignment horizontal="center" vertical="center" wrapText="1"/>
    </xf>
    <xf numFmtId="0" fontId="9" fillId="8"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8" fillId="0" borderId="6" xfId="0" applyFont="1" applyBorder="1" applyAlignment="1">
      <alignment horizontal="center" vertical="center"/>
    </xf>
    <xf numFmtId="0" fontId="8" fillId="0" borderId="4" xfId="0" applyFont="1" applyBorder="1" applyAlignment="1">
      <alignment horizontal="center" vertical="center"/>
    </xf>
    <xf numFmtId="0" fontId="8" fillId="0" borderId="6"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1" xfId="0" applyFont="1" applyBorder="1" applyAlignment="1">
      <alignment horizontal="center" vertical="center" wrapText="1"/>
    </xf>
    <xf numFmtId="0" fontId="9" fillId="0" borderId="1" xfId="0" applyFont="1" applyBorder="1" applyAlignment="1">
      <alignment horizontal="center" vertical="center" wrapText="1"/>
    </xf>
    <xf numFmtId="9" fontId="14" fillId="0" borderId="1" xfId="0" applyNumberFormat="1" applyFont="1" applyBorder="1" applyAlignment="1">
      <alignment horizontal="center" vertical="center" wrapText="1"/>
    </xf>
    <xf numFmtId="9" fontId="14" fillId="0" borderId="4" xfId="0" applyNumberFormat="1" applyFont="1" applyBorder="1" applyAlignment="1">
      <alignment horizontal="center" vertical="center" wrapText="1"/>
    </xf>
    <xf numFmtId="0" fontId="9" fillId="20" borderId="16" xfId="0" applyFont="1" applyFill="1" applyBorder="1" applyAlignment="1">
      <alignment horizontal="center" vertical="center" wrapText="1"/>
    </xf>
    <xf numFmtId="0" fontId="9" fillId="20" borderId="12" xfId="0" applyFont="1" applyFill="1" applyBorder="1" applyAlignment="1">
      <alignment horizontal="center" vertical="center" wrapText="1"/>
    </xf>
    <xf numFmtId="0" fontId="9" fillId="0" borderId="17" xfId="0" applyFont="1" applyBorder="1" applyAlignment="1">
      <alignment horizontal="center" vertical="center" wrapText="1"/>
    </xf>
    <xf numFmtId="0" fontId="2" fillId="0" borderId="17" xfId="0" applyFont="1" applyBorder="1" applyAlignment="1">
      <alignment horizontal="justify" vertical="center" wrapText="1"/>
    </xf>
    <xf numFmtId="0" fontId="12" fillId="20" borderId="12" xfId="0" applyFont="1" applyFill="1" applyBorder="1" applyAlignment="1">
      <alignment horizontal="center" vertical="center" wrapText="1"/>
    </xf>
    <xf numFmtId="0" fontId="13" fillId="20" borderId="12" xfId="0" applyFont="1" applyFill="1" applyBorder="1" applyAlignment="1">
      <alignment horizontal="center" vertical="center" wrapText="1"/>
    </xf>
    <xf numFmtId="0" fontId="12" fillId="5" borderId="15" xfId="0" applyFont="1" applyFill="1" applyBorder="1" applyAlignment="1">
      <alignment horizontal="center" vertical="center" wrapText="1"/>
    </xf>
    <xf numFmtId="0" fontId="14" fillId="0" borderId="17" xfId="0" applyFont="1" applyBorder="1" applyAlignment="1">
      <alignment horizontal="center" vertical="center" wrapText="1"/>
    </xf>
    <xf numFmtId="9" fontId="8" fillId="0" borderId="17" xfId="0" applyNumberFormat="1" applyFont="1" applyBorder="1" applyAlignment="1">
      <alignment horizontal="center" vertical="center" wrapText="1"/>
    </xf>
    <xf numFmtId="0" fontId="12" fillId="21" borderId="15" xfId="0" applyFont="1" applyFill="1" applyBorder="1" applyAlignment="1">
      <alignment horizontal="center" vertical="center" wrapText="1"/>
    </xf>
    <xf numFmtId="0" fontId="12" fillId="12" borderId="15" xfId="0" applyFont="1" applyFill="1" applyBorder="1" applyAlignment="1">
      <alignment horizontal="center" vertical="center" wrapText="1"/>
    </xf>
    <xf numFmtId="0" fontId="12" fillId="7" borderId="15" xfId="0" applyFont="1" applyFill="1" applyBorder="1" applyAlignment="1">
      <alignment horizontal="center" vertical="center" wrapText="1"/>
    </xf>
    <xf numFmtId="0" fontId="26" fillId="6" borderId="15" xfId="0" applyFont="1" applyFill="1" applyBorder="1" applyAlignment="1">
      <alignment horizontal="center" vertical="center" wrapText="1"/>
    </xf>
    <xf numFmtId="0" fontId="18" fillId="11" borderId="16" xfId="0" applyFont="1" applyFill="1" applyBorder="1" applyAlignment="1">
      <alignment horizontal="center" vertical="center" wrapText="1"/>
    </xf>
    <xf numFmtId="0" fontId="9" fillId="0" borderId="16" xfId="0" applyFont="1" applyBorder="1" applyAlignment="1">
      <alignment horizontal="center" vertical="center" wrapText="1"/>
    </xf>
    <xf numFmtId="9" fontId="2" fillId="0" borderId="16" xfId="0" applyNumberFormat="1" applyFont="1" applyBorder="1" applyAlignment="1">
      <alignment horizontal="center" vertical="center" wrapText="1"/>
    </xf>
    <xf numFmtId="0" fontId="9" fillId="4" borderId="16" xfId="0" applyFont="1" applyFill="1" applyBorder="1" applyAlignment="1">
      <alignment horizontal="center" vertical="center" wrapText="1"/>
    </xf>
    <xf numFmtId="9" fontId="2" fillId="4" borderId="16" xfId="0" applyNumberFormat="1" applyFont="1" applyFill="1" applyBorder="1" applyAlignment="1">
      <alignment horizontal="center" vertical="center" wrapText="1"/>
    </xf>
    <xf numFmtId="0" fontId="0" fillId="0" borderId="0" xfId="0" applyAlignment="1">
      <alignment horizontal="center"/>
    </xf>
    <xf numFmtId="0" fontId="0" fillId="4" borderId="16" xfId="0" applyFill="1" applyBorder="1" applyAlignment="1">
      <alignment horizontal="center" vertical="center" wrapText="1"/>
    </xf>
    <xf numFmtId="0" fontId="5" fillId="0" borderId="0" xfId="0" applyFont="1" applyAlignment="1">
      <alignment horizontal="center"/>
    </xf>
    <xf numFmtId="0" fontId="7" fillId="11" borderId="55" xfId="0" applyFont="1" applyFill="1" applyBorder="1" applyAlignment="1">
      <alignment horizontal="center" vertical="center" wrapText="1"/>
    </xf>
    <xf numFmtId="0" fontId="7" fillId="11" borderId="56" xfId="0" applyFont="1" applyFill="1" applyBorder="1" applyAlignment="1">
      <alignment horizontal="center" vertical="center" wrapText="1"/>
    </xf>
    <xf numFmtId="0" fontId="13" fillId="0" borderId="58" xfId="0" applyFont="1" applyBorder="1" applyAlignment="1">
      <alignment horizontal="center" vertical="center" wrapText="1"/>
    </xf>
    <xf numFmtId="0" fontId="13" fillId="0" borderId="60" xfId="0" applyFont="1" applyBorder="1" applyAlignment="1">
      <alignment horizontal="center" vertical="center" wrapText="1"/>
    </xf>
    <xf numFmtId="0" fontId="14" fillId="0" borderId="61" xfId="0" applyFont="1" applyBorder="1" applyAlignment="1">
      <alignment horizontal="center" vertical="center" wrapText="1"/>
    </xf>
    <xf numFmtId="0" fontId="7" fillId="0" borderId="55" xfId="0" applyFont="1" applyBorder="1" applyAlignment="1">
      <alignment horizontal="center" vertical="center" wrapText="1"/>
    </xf>
    <xf numFmtId="0" fontId="6" fillId="0" borderId="56" xfId="0" applyFont="1" applyBorder="1" applyAlignment="1">
      <alignment horizontal="justify" vertical="center" wrapText="1"/>
    </xf>
    <xf numFmtId="0" fontId="0" fillId="0" borderId="57" xfId="0" applyBorder="1"/>
    <xf numFmtId="0" fontId="7" fillId="0" borderId="58" xfId="0" applyFont="1" applyBorder="1" applyAlignment="1">
      <alignment horizontal="center" vertical="center" wrapText="1"/>
    </xf>
    <xf numFmtId="0" fontId="6" fillId="0" borderId="1" xfId="0" applyFont="1" applyBorder="1" applyAlignment="1">
      <alignment horizontal="justify" vertical="center" wrapText="1"/>
    </xf>
    <xf numFmtId="0" fontId="0" fillId="0" borderId="59" xfId="0" applyBorder="1"/>
    <xf numFmtId="0" fontId="7" fillId="0" borderId="60" xfId="0" applyFont="1" applyBorder="1" applyAlignment="1">
      <alignment horizontal="center" vertical="center" wrapText="1"/>
    </xf>
    <xf numFmtId="0" fontId="6" fillId="0" borderId="61" xfId="0" applyFont="1" applyBorder="1" applyAlignment="1">
      <alignment horizontal="justify" vertical="center" wrapText="1"/>
    </xf>
    <xf numFmtId="0" fontId="0" fillId="0" borderId="62" xfId="0" applyBorder="1"/>
    <xf numFmtId="0" fontId="12" fillId="22" borderId="16" xfId="0" applyFont="1" applyFill="1" applyBorder="1" applyAlignment="1">
      <alignment horizontal="center" vertical="center" wrapText="1"/>
    </xf>
    <xf numFmtId="0" fontId="20" fillId="22" borderId="12" xfId="0" applyFont="1" applyFill="1" applyBorder="1" applyAlignment="1">
      <alignment horizontal="center" vertical="center" wrapText="1"/>
    </xf>
    <xf numFmtId="0" fontId="12" fillId="22" borderId="12" xfId="0" applyFont="1" applyFill="1" applyBorder="1" applyAlignment="1">
      <alignment horizontal="center" vertical="center" wrapText="1"/>
    </xf>
    <xf numFmtId="0" fontId="8" fillId="0" borderId="17" xfId="0" applyFont="1" applyBorder="1" applyAlignment="1">
      <alignment horizontal="center" vertical="center" wrapText="1"/>
    </xf>
    <xf numFmtId="0" fontId="22" fillId="0" borderId="17" xfId="0" applyFont="1" applyBorder="1" applyAlignment="1">
      <alignment horizontal="center" vertical="center" wrapText="1"/>
    </xf>
    <xf numFmtId="9" fontId="14" fillId="0" borderId="17" xfId="0" applyNumberFormat="1" applyFont="1" applyBorder="1" applyAlignment="1">
      <alignment horizontal="center" vertical="center" wrapText="1"/>
    </xf>
    <xf numFmtId="9" fontId="22" fillId="0" borderId="17" xfId="0" applyNumberFormat="1" applyFont="1" applyBorder="1" applyAlignment="1">
      <alignment horizontal="center" vertical="center" wrapText="1"/>
    </xf>
    <xf numFmtId="0" fontId="13" fillId="20" borderId="16" xfId="0" applyFont="1" applyFill="1" applyBorder="1" applyAlignment="1">
      <alignment horizontal="center" vertical="center" wrapText="1"/>
    </xf>
    <xf numFmtId="0" fontId="7" fillId="0" borderId="0" xfId="0" applyFont="1" applyAlignment="1">
      <alignment horizontal="center" vertical="center"/>
    </xf>
    <xf numFmtId="0" fontId="6" fillId="0" borderId="0" xfId="0" applyFont="1" applyAlignment="1">
      <alignment horizontal="left" vertical="center"/>
    </xf>
    <xf numFmtId="0" fontId="34" fillId="0" borderId="0" xfId="0" applyFont="1"/>
    <xf numFmtId="0" fontId="2" fillId="0" borderId="1" xfId="0" applyFont="1" applyBorder="1" applyAlignment="1">
      <alignment horizontal="justify" vertical="center" wrapText="1"/>
    </xf>
    <xf numFmtId="0" fontId="6" fillId="3" borderId="0" xfId="0" applyFont="1" applyFill="1"/>
    <xf numFmtId="0" fontId="6" fillId="3" borderId="1" xfId="0" applyFont="1" applyFill="1" applyBorder="1"/>
    <xf numFmtId="0" fontId="6" fillId="3" borderId="1" xfId="0" applyFont="1" applyFill="1" applyBorder="1" applyAlignment="1">
      <alignment horizontal="center" vertical="center" wrapText="1"/>
    </xf>
    <xf numFmtId="0" fontId="27" fillId="0" borderId="1" xfId="0" applyFont="1" applyBorder="1" applyAlignment="1">
      <alignment vertical="center" wrapText="1"/>
    </xf>
    <xf numFmtId="0" fontId="7" fillId="0" borderId="0" xfId="0" applyFont="1" applyAlignment="1">
      <alignment vertical="center" wrapText="1"/>
    </xf>
    <xf numFmtId="0" fontId="9" fillId="0" borderId="20" xfId="0" applyFont="1" applyBorder="1" applyAlignment="1">
      <alignment horizontal="center" vertical="center" wrapText="1"/>
    </xf>
    <xf numFmtId="0" fontId="6" fillId="0" borderId="0" xfId="0" applyFont="1" applyAlignment="1">
      <alignment horizontal="center" wrapText="1"/>
    </xf>
    <xf numFmtId="0" fontId="37" fillId="0" borderId="0" xfId="0" applyFont="1"/>
    <xf numFmtId="0" fontId="27" fillId="0" borderId="1" xfId="0" applyFont="1" applyBorder="1" applyAlignment="1" applyProtection="1">
      <alignment horizontal="justify" vertical="center" wrapText="1"/>
      <protection locked="0"/>
    </xf>
    <xf numFmtId="0" fontId="27" fillId="0" borderId="1" xfId="0" quotePrefix="1" applyFont="1" applyBorder="1" applyAlignment="1">
      <alignment horizontal="justify" vertical="center" wrapText="1"/>
    </xf>
    <xf numFmtId="0" fontId="39" fillId="0" borderId="1" xfId="3" applyFont="1" applyBorder="1" applyAlignment="1" applyProtection="1">
      <alignment vertical="center" wrapText="1"/>
      <protection locked="0"/>
    </xf>
    <xf numFmtId="0" fontId="39" fillId="0" borderId="1" xfId="3" applyFont="1" applyBorder="1" applyAlignment="1" applyProtection="1">
      <alignment horizontal="center" vertical="center" wrapText="1"/>
      <protection locked="0"/>
    </xf>
    <xf numFmtId="0" fontId="40" fillId="0" borderId="0" xfId="0" applyFont="1" applyAlignment="1">
      <alignment horizontal="left" vertical="center" wrapText="1"/>
    </xf>
    <xf numFmtId="0" fontId="41" fillId="0" borderId="0" xfId="0" applyFont="1" applyAlignment="1" applyProtection="1">
      <alignment vertical="center"/>
      <protection locked="0"/>
    </xf>
    <xf numFmtId="0" fontId="41" fillId="0" borderId="0" xfId="0" applyFont="1" applyAlignment="1" applyProtection="1">
      <alignment horizontal="center" vertical="center"/>
      <protection locked="0"/>
    </xf>
    <xf numFmtId="0" fontId="27" fillId="0" borderId="0" xfId="0" applyFont="1" applyAlignment="1">
      <alignment horizontal="justify" vertical="center" wrapText="1"/>
    </xf>
    <xf numFmtId="0" fontId="27" fillId="0" borderId="0" xfId="0" applyFont="1" applyAlignment="1">
      <alignment horizontal="center" vertical="center" wrapText="1"/>
    </xf>
    <xf numFmtId="9" fontId="27" fillId="0" borderId="0" xfId="2" applyFont="1" applyFill="1" applyBorder="1" applyAlignment="1">
      <alignment horizontal="center" vertical="center" wrapText="1"/>
    </xf>
    <xf numFmtId="0" fontId="41" fillId="0" borderId="0" xfId="0" applyFont="1" applyAlignment="1" applyProtection="1">
      <alignment horizontal="left" vertical="center"/>
      <protection locked="0"/>
    </xf>
    <xf numFmtId="0" fontId="41" fillId="0" borderId="0" xfId="0" applyFont="1" applyAlignment="1" applyProtection="1">
      <alignment horizontal="center" vertical="center" wrapText="1"/>
      <protection locked="0"/>
    </xf>
    <xf numFmtId="0" fontId="27" fillId="0" borderId="0" xfId="0" applyFont="1" applyAlignment="1">
      <alignment horizontal="left" vertical="center" wrapText="1"/>
    </xf>
    <xf numFmtId="0" fontId="27" fillId="0" borderId="0" xfId="0" applyFont="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3" borderId="7" xfId="0" applyFont="1" applyFill="1" applyBorder="1" applyAlignment="1">
      <alignment horizontal="center" vertical="center" wrapText="1"/>
    </xf>
    <xf numFmtId="0" fontId="27" fillId="0" borderId="0" xfId="0" applyFont="1" applyAlignment="1">
      <alignment vertical="center" wrapText="1"/>
    </xf>
    <xf numFmtId="0" fontId="27" fillId="23" borderId="1" xfId="0" applyFont="1" applyFill="1" applyBorder="1" applyAlignment="1">
      <alignment horizontal="center" vertical="center" wrapText="1"/>
    </xf>
    <xf numFmtId="0" fontId="27" fillId="14"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vertical="center" wrapText="1"/>
    </xf>
    <xf numFmtId="0" fontId="27" fillId="0" borderId="1" xfId="0" applyFont="1" applyBorder="1" applyAlignment="1" applyProtection="1">
      <alignment vertical="center" wrapText="1"/>
      <protection locked="0"/>
    </xf>
    <xf numFmtId="0" fontId="27" fillId="0" borderId="1" xfId="0" applyFont="1" applyBorder="1" applyAlignment="1" applyProtection="1">
      <alignment horizontal="center" vertical="center" wrapText="1"/>
      <protection locked="0"/>
    </xf>
    <xf numFmtId="9" fontId="27" fillId="0" borderId="1" xfId="2" applyFont="1" applyFill="1" applyBorder="1" applyAlignment="1" applyProtection="1">
      <alignment horizontal="center" vertical="center" wrapText="1"/>
      <protection locked="0"/>
    </xf>
    <xf numFmtId="0" fontId="27" fillId="3" borderId="1" xfId="1" applyFont="1" applyFill="1" applyBorder="1" applyAlignment="1" applyProtection="1">
      <alignment horizontal="center" vertical="center" wrapText="1"/>
      <protection locked="0"/>
    </xf>
    <xf numFmtId="9" fontId="27" fillId="0" borderId="1" xfId="2" applyFont="1" applyFill="1" applyBorder="1" applyAlignment="1" applyProtection="1">
      <alignment horizontal="center" vertical="center" wrapText="1"/>
    </xf>
    <xf numFmtId="0" fontId="11" fillId="0" borderId="1" xfId="0" applyFont="1" applyBorder="1" applyAlignment="1">
      <alignment horizontal="center" vertical="center" wrapText="1"/>
    </xf>
    <xf numFmtId="0" fontId="6" fillId="0" borderId="1" xfId="0" applyFont="1" applyBorder="1" applyAlignment="1">
      <alignment vertical="center"/>
    </xf>
    <xf numFmtId="0" fontId="6" fillId="0" borderId="1" xfId="0" applyFont="1" applyBorder="1" applyAlignment="1">
      <alignment horizontal="center" vertical="center" wrapText="1"/>
    </xf>
    <xf numFmtId="9" fontId="27" fillId="0" borderId="1" xfId="0" applyNumberFormat="1" applyFont="1" applyBorder="1" applyAlignment="1">
      <alignment horizontal="center" vertical="center" wrapText="1"/>
    </xf>
    <xf numFmtId="9" fontId="6" fillId="0" borderId="1" xfId="0" applyNumberFormat="1" applyFont="1" applyBorder="1" applyAlignment="1">
      <alignment horizontal="center" vertical="center"/>
    </xf>
    <xf numFmtId="0" fontId="27" fillId="3" borderId="1" xfId="0" applyFont="1" applyFill="1" applyBorder="1" applyAlignment="1" applyProtection="1">
      <alignment vertical="center" wrapText="1"/>
      <protection locked="0"/>
    </xf>
    <xf numFmtId="0" fontId="27" fillId="3" borderId="1" xfId="0" applyFont="1" applyFill="1" applyBorder="1" applyAlignment="1">
      <alignment vertical="center" wrapText="1"/>
    </xf>
    <xf numFmtId="0" fontId="27" fillId="3" borderId="1" xfId="0" applyFont="1" applyFill="1" applyBorder="1" applyAlignment="1" applyProtection="1">
      <alignment horizontal="center" vertical="center"/>
      <protection locked="0"/>
    </xf>
    <xf numFmtId="0" fontId="27" fillId="3" borderId="1" xfId="0" applyFont="1" applyFill="1" applyBorder="1" applyAlignment="1" applyProtection="1">
      <alignment horizontal="left" vertical="center" wrapText="1"/>
      <protection locked="0"/>
    </xf>
    <xf numFmtId="0" fontId="27" fillId="3" borderId="1" xfId="0" applyFont="1" applyFill="1" applyBorder="1" applyAlignment="1">
      <alignment horizontal="justify" vertical="center" wrapText="1"/>
    </xf>
    <xf numFmtId="0" fontId="27" fillId="3" borderId="1" xfId="0" applyFont="1" applyFill="1" applyBorder="1" applyAlignment="1">
      <alignment vertical="center"/>
    </xf>
    <xf numFmtId="0" fontId="27" fillId="0" borderId="2" xfId="0" applyFont="1" applyBorder="1" applyAlignment="1" applyProtection="1">
      <alignment horizontal="center" vertical="center" wrapText="1"/>
      <protection locked="0"/>
    </xf>
    <xf numFmtId="9" fontId="27" fillId="0" borderId="2" xfId="2" applyFont="1" applyFill="1" applyBorder="1" applyAlignment="1" applyProtection="1">
      <alignment horizontal="center" vertical="center" wrapText="1"/>
      <protection locked="0"/>
    </xf>
    <xf numFmtId="0" fontId="27" fillId="3" borderId="2" xfId="1" applyFont="1" applyFill="1" applyBorder="1" applyAlignment="1" applyProtection="1">
      <alignment horizontal="center" vertical="center" wrapText="1"/>
      <protection locked="0"/>
    </xf>
    <xf numFmtId="9" fontId="27" fillId="0" borderId="2" xfId="2" applyFont="1" applyFill="1" applyBorder="1" applyAlignment="1" applyProtection="1">
      <alignment horizontal="center" vertical="center" wrapText="1"/>
    </xf>
    <xf numFmtId="0" fontId="11" fillId="0" borderId="2" xfId="0" applyFont="1" applyBorder="1" applyAlignment="1">
      <alignment horizontal="center" vertical="center" wrapText="1"/>
    </xf>
    <xf numFmtId="0" fontId="27" fillId="0" borderId="1" xfId="0" applyFont="1" applyBorder="1" applyAlignment="1">
      <alignment horizontal="center" vertical="center"/>
    </xf>
    <xf numFmtId="0" fontId="42" fillId="0" borderId="1" xfId="0" applyFont="1" applyBorder="1" applyAlignment="1">
      <alignment horizontal="left" vertical="center" wrapText="1"/>
    </xf>
    <xf numFmtId="0" fontId="27" fillId="0" borderId="1" xfId="0" applyFont="1" applyBorder="1" applyAlignment="1">
      <alignment horizontal="center" vertical="center" wrapText="1"/>
    </xf>
    <xf numFmtId="0" fontId="27" fillId="0" borderId="3" xfId="0" applyFont="1" applyBorder="1" applyAlignment="1">
      <alignment horizontal="center" vertical="center" wrapText="1"/>
    </xf>
    <xf numFmtId="9" fontId="6" fillId="0" borderId="2" xfId="0" applyNumberFormat="1" applyFont="1" applyBorder="1" applyAlignment="1">
      <alignment horizontal="center" vertical="center"/>
    </xf>
    <xf numFmtId="0" fontId="6" fillId="3" borderId="1" xfId="0" applyFont="1" applyFill="1" applyBorder="1" applyAlignment="1">
      <alignment vertical="center" wrapText="1"/>
    </xf>
    <xf numFmtId="0" fontId="6" fillId="0" borderId="0" xfId="0" applyFont="1" applyAlignment="1">
      <alignment vertical="center"/>
    </xf>
    <xf numFmtId="9" fontId="27" fillId="0" borderId="2" xfId="2" applyFont="1" applyFill="1" applyBorder="1" applyAlignment="1" applyProtection="1">
      <alignment vertical="center" wrapText="1"/>
      <protection locked="0"/>
    </xf>
    <xf numFmtId="9" fontId="27" fillId="0" borderId="2" xfId="2" applyFont="1" applyFill="1" applyBorder="1" applyAlignment="1" applyProtection="1">
      <alignment vertical="center" wrapText="1"/>
    </xf>
    <xf numFmtId="0" fontId="27" fillId="0" borderId="1" xfId="0" applyFont="1" applyBorder="1" applyAlignment="1">
      <alignment horizontal="left" vertical="center" wrapText="1"/>
    </xf>
    <xf numFmtId="9" fontId="6" fillId="0" borderId="2" xfId="0" applyNumberFormat="1" applyFont="1" applyBorder="1" applyAlignment="1">
      <alignment vertical="center"/>
    </xf>
    <xf numFmtId="0" fontId="27" fillId="0" borderId="1" xfId="0" applyFont="1" applyBorder="1" applyAlignment="1">
      <alignment horizontal="justify" vertical="center" wrapText="1"/>
    </xf>
    <xf numFmtId="0" fontId="27" fillId="3" borderId="1" xfId="0" applyFont="1" applyFill="1" applyBorder="1" applyAlignment="1" applyProtection="1">
      <alignment horizontal="justify" vertical="center" wrapText="1"/>
      <protection locked="0"/>
    </xf>
    <xf numFmtId="0" fontId="6" fillId="3" borderId="1" xfId="0" applyFont="1" applyFill="1" applyBorder="1" applyAlignment="1">
      <alignment horizontal="center" vertical="center"/>
    </xf>
    <xf numFmtId="0" fontId="27" fillId="3" borderId="1" xfId="0" applyFont="1" applyFill="1" applyBorder="1" applyAlignment="1">
      <alignment horizontal="center" vertical="center" wrapText="1"/>
    </xf>
    <xf numFmtId="0" fontId="27" fillId="0" borderId="1" xfId="0" applyFont="1" applyBorder="1" applyAlignment="1" applyProtection="1">
      <alignment horizontal="center" vertical="center"/>
      <protection locked="0"/>
    </xf>
    <xf numFmtId="9" fontId="27" fillId="0" borderId="1" xfId="2" applyFont="1" applyFill="1" applyBorder="1" applyAlignment="1" applyProtection="1">
      <alignment horizontal="center" vertical="center"/>
      <protection locked="0"/>
    </xf>
    <xf numFmtId="0" fontId="27" fillId="3" borderId="1" xfId="1" applyFont="1" applyFill="1" applyBorder="1" applyAlignment="1" applyProtection="1">
      <alignment horizontal="center" vertical="center"/>
      <protection locked="0"/>
    </xf>
    <xf numFmtId="9" fontId="27" fillId="0" borderId="1" xfId="2" applyFont="1" applyFill="1" applyBorder="1" applyAlignment="1" applyProtection="1">
      <alignment horizontal="center" vertical="center"/>
    </xf>
    <xf numFmtId="0" fontId="6" fillId="3" borderId="1" xfId="0" applyFont="1" applyFill="1" applyBorder="1" applyAlignment="1">
      <alignment horizontal="left" vertical="center" wrapText="1"/>
    </xf>
    <xf numFmtId="0" fontId="27" fillId="3" borderId="1" xfId="0" applyFont="1" applyFill="1" applyBorder="1" applyAlignment="1" applyProtection="1">
      <alignment horizontal="center" vertical="center" wrapText="1"/>
      <protection locked="0"/>
    </xf>
    <xf numFmtId="0" fontId="6" fillId="0" borderId="3" xfId="0" applyFont="1" applyBorder="1" applyAlignment="1">
      <alignment horizontal="center" vertical="center" wrapText="1"/>
    </xf>
    <xf numFmtId="9" fontId="27" fillId="0" borderId="3" xfId="0" applyNumberFormat="1" applyFont="1" applyBorder="1" applyAlignment="1">
      <alignment horizontal="center" vertical="center" wrapText="1"/>
    </xf>
    <xf numFmtId="164" fontId="27" fillId="0" borderId="1" xfId="0" applyNumberFormat="1" applyFont="1" applyBorder="1" applyAlignment="1" applyProtection="1">
      <alignment horizontal="center" vertical="center"/>
      <protection locked="0"/>
    </xf>
    <xf numFmtId="0" fontId="6" fillId="0" borderId="1" xfId="0" applyFont="1" applyBorder="1" applyAlignment="1">
      <alignment horizontal="left" vertical="center" wrapText="1"/>
    </xf>
    <xf numFmtId="0" fontId="27" fillId="0" borderId="1" xfId="0" applyFont="1" applyBorder="1" applyAlignment="1" applyProtection="1">
      <alignment vertical="center"/>
      <protection locked="0"/>
    </xf>
    <xf numFmtId="0" fontId="11" fillId="0" borderId="2" xfId="0" applyFont="1" applyBorder="1" applyAlignment="1">
      <alignment vertical="center" wrapText="1"/>
    </xf>
    <xf numFmtId="0" fontId="27" fillId="3" borderId="1" xfId="0" applyFont="1" applyFill="1" applyBorder="1" applyAlignment="1">
      <alignment horizontal="left" vertical="center" wrapText="1"/>
    </xf>
    <xf numFmtId="0" fontId="44" fillId="3" borderId="1" xfId="0" applyFont="1" applyFill="1" applyBorder="1" applyAlignment="1" applyProtection="1">
      <alignment vertical="center" wrapText="1"/>
      <protection locked="0"/>
    </xf>
    <xf numFmtId="0" fontId="27" fillId="0" borderId="1" xfId="0" applyFont="1" applyBorder="1" applyAlignment="1">
      <alignment vertical="center"/>
    </xf>
    <xf numFmtId="14" fontId="27" fillId="0" borderId="1" xfId="0" applyNumberFormat="1" applyFont="1" applyBorder="1" applyAlignment="1">
      <alignment vertical="center" wrapText="1"/>
    </xf>
    <xf numFmtId="0" fontId="45" fillId="0" borderId="1" xfId="0" applyFont="1" applyBorder="1" applyAlignment="1">
      <alignment horizontal="center" vertical="center"/>
    </xf>
    <xf numFmtId="0" fontId="45" fillId="0" borderId="1" xfId="0" applyFont="1" applyBorder="1" applyAlignment="1">
      <alignment horizontal="center" vertical="center" wrapText="1"/>
    </xf>
    <xf numFmtId="0" fontId="45" fillId="0" borderId="1" xfId="0" applyFont="1" applyBorder="1" applyAlignment="1">
      <alignment wrapText="1"/>
    </xf>
    <xf numFmtId="0" fontId="44" fillId="0" borderId="1" xfId="0" applyFont="1" applyBorder="1" applyAlignment="1" applyProtection="1">
      <alignment vertical="center" wrapText="1"/>
      <protection locked="0"/>
    </xf>
    <xf numFmtId="0" fontId="44" fillId="0" borderId="1" xfId="0" applyFont="1" applyBorder="1" applyAlignment="1" applyProtection="1">
      <alignment horizontal="left" vertical="center" wrapText="1"/>
      <protection locked="0"/>
    </xf>
    <xf numFmtId="0" fontId="27" fillId="0" borderId="1" xfId="0" applyFont="1" applyBorder="1" applyAlignment="1" applyProtection="1">
      <alignment horizontal="left" vertical="center" wrapText="1"/>
      <protection locked="0"/>
    </xf>
    <xf numFmtId="14" fontId="27" fillId="0" borderId="1" xfId="0" applyNumberFormat="1" applyFont="1" applyBorder="1" applyAlignment="1" applyProtection="1">
      <alignment horizontal="center" vertical="center"/>
      <protection locked="0"/>
    </xf>
    <xf numFmtId="164" fontId="27" fillId="0" borderId="1" xfId="0" applyNumberFormat="1" applyFont="1" applyBorder="1" applyAlignment="1">
      <alignment vertical="center" wrapText="1"/>
    </xf>
    <xf numFmtId="0" fontId="27" fillId="3" borderId="1" xfId="0" quotePrefix="1" applyFont="1" applyFill="1" applyBorder="1" applyAlignment="1">
      <alignment horizontal="justify" vertical="center" wrapText="1"/>
    </xf>
    <xf numFmtId="164" fontId="27" fillId="0" borderId="1" xfId="0" applyNumberFormat="1" applyFont="1" applyBorder="1" applyAlignment="1" applyProtection="1">
      <alignment vertical="center" wrapText="1"/>
      <protection locked="0"/>
    </xf>
    <xf numFmtId="0" fontId="6" fillId="0" borderId="1" xfId="0" applyFont="1" applyBorder="1" applyAlignment="1">
      <alignment horizontal="left" vertical="center"/>
    </xf>
    <xf numFmtId="0" fontId="27" fillId="0" borderId="1" xfId="0" applyFont="1" applyBorder="1" applyAlignment="1">
      <alignment horizontal="left" vertical="center"/>
    </xf>
    <xf numFmtId="164" fontId="27" fillId="3" borderId="1" xfId="0" applyNumberFormat="1" applyFont="1" applyFill="1" applyBorder="1" applyAlignment="1" applyProtection="1">
      <alignment horizontal="center" vertical="center"/>
      <protection locked="0"/>
    </xf>
    <xf numFmtId="0" fontId="27" fillId="0" borderId="1" xfId="0" applyFont="1" applyBorder="1" applyAlignment="1" applyProtection="1">
      <alignment horizontal="left" vertical="center"/>
      <protection locked="0"/>
    </xf>
    <xf numFmtId="0" fontId="6" fillId="0" borderId="1" xfId="0" applyFont="1" applyBorder="1" applyAlignment="1">
      <alignment horizontal="left"/>
    </xf>
    <xf numFmtId="0" fontId="27" fillId="0" borderId="0" xfId="0" applyFont="1"/>
    <xf numFmtId="0" fontId="27" fillId="0" borderId="0" xfId="0" applyFont="1" applyAlignment="1">
      <alignment horizontal="center"/>
    </xf>
    <xf numFmtId="14" fontId="27" fillId="0" borderId="1" xfId="0" applyNumberFormat="1" applyFont="1" applyBorder="1" applyAlignment="1">
      <alignment horizontal="center" vertical="center" wrapText="1"/>
    </xf>
    <xf numFmtId="9" fontId="41" fillId="0" borderId="0" xfId="2" applyFont="1" applyFill="1" applyBorder="1" applyAlignment="1" applyProtection="1">
      <alignment horizontal="center" vertical="center"/>
      <protection locked="0"/>
    </xf>
    <xf numFmtId="9" fontId="27" fillId="0" borderId="3" xfId="2" applyFont="1" applyFill="1" applyBorder="1" applyAlignment="1" applyProtection="1">
      <alignment horizontal="center" vertical="center" wrapText="1"/>
      <protection locked="0"/>
    </xf>
    <xf numFmtId="0" fontId="7" fillId="7" borderId="45" xfId="0" applyFont="1" applyFill="1" applyBorder="1" applyAlignment="1">
      <alignment horizontal="center" vertical="center" wrapText="1"/>
    </xf>
    <xf numFmtId="0" fontId="7" fillId="7" borderId="46" xfId="0" applyFont="1" applyFill="1" applyBorder="1" applyAlignment="1">
      <alignment horizontal="center" vertical="center" wrapText="1"/>
    </xf>
    <xf numFmtId="0" fontId="7" fillId="6" borderId="47" xfId="0" applyFont="1" applyFill="1" applyBorder="1" applyAlignment="1">
      <alignment horizontal="center" vertical="center" wrapText="1"/>
    </xf>
    <xf numFmtId="0" fontId="7" fillId="12" borderId="48" xfId="0" applyFont="1" applyFill="1" applyBorder="1" applyAlignment="1">
      <alignment horizontal="center" vertical="center" wrapText="1"/>
    </xf>
    <xf numFmtId="0" fontId="7" fillId="12" borderId="49" xfId="0" applyFont="1" applyFill="1" applyBorder="1" applyAlignment="1">
      <alignment horizontal="center" vertical="center" wrapText="1"/>
    </xf>
    <xf numFmtId="0" fontId="7" fillId="7" borderId="49" xfId="0" applyFont="1" applyFill="1" applyBorder="1" applyAlignment="1">
      <alignment horizontal="center" vertical="center" wrapText="1"/>
    </xf>
    <xf numFmtId="0" fontId="7" fillId="6" borderId="50" xfId="0" applyFont="1" applyFill="1" applyBorder="1" applyAlignment="1">
      <alignment horizontal="center" vertical="center" wrapText="1"/>
    </xf>
    <xf numFmtId="0" fontId="7" fillId="5" borderId="48" xfId="0" applyFont="1" applyFill="1" applyBorder="1" applyAlignment="1">
      <alignment horizontal="center" vertical="center" wrapText="1"/>
    </xf>
    <xf numFmtId="0" fontId="7" fillId="5" borderId="51" xfId="0" applyFont="1" applyFill="1" applyBorder="1" applyAlignment="1">
      <alignment horizontal="center" vertical="center" wrapText="1"/>
    </xf>
    <xf numFmtId="0" fontId="7" fillId="5" borderId="52" xfId="0" applyFont="1" applyFill="1" applyBorder="1" applyAlignment="1">
      <alignment horizontal="center" vertical="center" wrapText="1"/>
    </xf>
    <xf numFmtId="0" fontId="7" fillId="12" borderId="52" xfId="0" applyFont="1" applyFill="1" applyBorder="1" applyAlignment="1">
      <alignment horizontal="center" vertical="center" wrapText="1"/>
    </xf>
    <xf numFmtId="0" fontId="7" fillId="7" borderId="52" xfId="0" applyFont="1" applyFill="1" applyBorder="1" applyAlignment="1">
      <alignment horizontal="center" vertical="center" wrapText="1"/>
    </xf>
    <xf numFmtId="0" fontId="7" fillId="6" borderId="53" xfId="0" applyFont="1" applyFill="1" applyBorder="1" applyAlignment="1">
      <alignment horizontal="center" vertical="center" wrapText="1"/>
    </xf>
    <xf numFmtId="0" fontId="46" fillId="0" borderId="0" xfId="0" applyFont="1"/>
    <xf numFmtId="0" fontId="15" fillId="13" borderId="30" xfId="0" applyFont="1" applyFill="1" applyBorder="1" applyAlignment="1">
      <alignment horizontal="center" vertical="center" wrapText="1"/>
    </xf>
    <xf numFmtId="0" fontId="15" fillId="13" borderId="29" xfId="0" applyFont="1" applyFill="1" applyBorder="1" applyAlignment="1">
      <alignment horizontal="center" vertical="center" wrapText="1"/>
    </xf>
    <xf numFmtId="0" fontId="15" fillId="13" borderId="33" xfId="0" applyFont="1" applyFill="1" applyBorder="1" applyAlignment="1">
      <alignment horizontal="center" vertical="center" wrapText="1"/>
    </xf>
    <xf numFmtId="9" fontId="15" fillId="13" borderId="31" xfId="0" applyNumberFormat="1" applyFont="1" applyFill="1" applyBorder="1" applyAlignment="1">
      <alignment horizontal="center" vertical="center" wrapText="1"/>
    </xf>
    <xf numFmtId="0" fontId="15" fillId="0" borderId="0" xfId="0" applyFont="1" applyAlignment="1">
      <alignment vertical="center" wrapText="1"/>
    </xf>
    <xf numFmtId="9" fontId="37" fillId="13" borderId="29" xfId="0" applyNumberFormat="1" applyFont="1" applyFill="1" applyBorder="1" applyAlignment="1">
      <alignment horizontal="center" vertical="center" wrapText="1"/>
    </xf>
    <xf numFmtId="0" fontId="15" fillId="0" borderId="1" xfId="0" applyFont="1" applyBorder="1" applyAlignment="1">
      <alignment horizontal="justify" vertical="center" wrapText="1"/>
    </xf>
    <xf numFmtId="0" fontId="15" fillId="6" borderId="1" xfId="0" applyFont="1" applyFill="1" applyBorder="1" applyAlignment="1">
      <alignment horizontal="justify" vertical="center" wrapText="1"/>
    </xf>
    <xf numFmtId="0" fontId="15" fillId="7" borderId="1" xfId="0" applyFont="1" applyFill="1" applyBorder="1" applyAlignment="1">
      <alignment horizontal="justify" vertical="center" wrapText="1"/>
    </xf>
    <xf numFmtId="0" fontId="15" fillId="12" borderId="1" xfId="0" applyFont="1" applyFill="1" applyBorder="1" applyAlignment="1">
      <alignment horizontal="justify" vertical="center" wrapText="1"/>
    </xf>
    <xf numFmtId="0" fontId="15" fillId="5" borderId="1" xfId="0" applyFont="1" applyFill="1" applyBorder="1" applyAlignment="1">
      <alignment horizontal="justify" vertical="center" wrapText="1"/>
    </xf>
    <xf numFmtId="0" fontId="27" fillId="0" borderId="2" xfId="0" applyFont="1" applyBorder="1" applyAlignment="1">
      <alignment horizontal="center" vertical="center" wrapText="1"/>
    </xf>
    <xf numFmtId="0" fontId="27" fillId="3" borderId="1" xfId="0" applyFont="1" applyFill="1" applyBorder="1" applyAlignment="1">
      <alignment horizontal="justify" vertical="center"/>
    </xf>
    <xf numFmtId="0" fontId="6" fillId="0" borderId="2" xfId="0" applyFont="1" applyBorder="1" applyAlignment="1">
      <alignment horizontal="center" vertical="center" wrapText="1"/>
    </xf>
    <xf numFmtId="0" fontId="27" fillId="0" borderId="2" xfId="0" applyFont="1" applyBorder="1" applyAlignment="1" applyProtection="1">
      <alignment horizontal="justify" vertical="center" wrapText="1"/>
      <protection locked="0"/>
    </xf>
    <xf numFmtId="0" fontId="27" fillId="0" borderId="2" xfId="0" applyFont="1" applyBorder="1" applyAlignment="1">
      <alignment horizontal="center" vertical="center"/>
    </xf>
    <xf numFmtId="0" fontId="6" fillId="0" borderId="2" xfId="0" applyFont="1" applyBorder="1" applyAlignment="1">
      <alignment horizontal="left" vertical="center" wrapText="1"/>
    </xf>
    <xf numFmtId="9" fontId="27" fillId="0" borderId="2" xfId="0" applyNumberFormat="1" applyFont="1" applyBorder="1" applyAlignment="1">
      <alignment horizontal="center" vertical="center" wrapText="1"/>
    </xf>
    <xf numFmtId="0" fontId="6" fillId="3" borderId="2" xfId="0" applyFont="1" applyFill="1" applyBorder="1" applyAlignment="1">
      <alignment horizontal="center" vertical="center" wrapText="1"/>
    </xf>
    <xf numFmtId="0" fontId="42" fillId="0" borderId="1" xfId="0" applyFont="1" applyBorder="1" applyAlignment="1">
      <alignment horizontal="justify" vertical="center" wrapText="1"/>
    </xf>
    <xf numFmtId="0" fontId="6" fillId="3" borderId="1" xfId="0" applyFont="1" applyFill="1" applyBorder="1" applyAlignment="1">
      <alignment horizontal="justify" vertical="center" wrapText="1"/>
    </xf>
    <xf numFmtId="0" fontId="27" fillId="24" borderId="1" xfId="0" applyFont="1" applyFill="1" applyBorder="1" applyAlignment="1">
      <alignment horizontal="center" vertical="center" wrapText="1"/>
    </xf>
    <xf numFmtId="164" fontId="27" fillId="0" borderId="0" xfId="0" applyNumberFormat="1" applyFont="1" applyAlignment="1">
      <alignment horizontal="center" vertical="center"/>
    </xf>
    <xf numFmtId="14" fontId="27" fillId="3" borderId="1" xfId="0" applyNumberFormat="1" applyFont="1" applyFill="1" applyBorder="1" applyAlignment="1" applyProtection="1">
      <alignment horizontal="center" vertical="center"/>
      <protection locked="0"/>
    </xf>
    <xf numFmtId="14" fontId="27" fillId="24" borderId="1" xfId="0" applyNumberFormat="1" applyFont="1" applyFill="1" applyBorder="1" applyAlignment="1">
      <alignment horizontal="center" vertical="center"/>
    </xf>
    <xf numFmtId="14" fontId="27" fillId="0" borderId="1" xfId="0" applyNumberFormat="1" applyFont="1" applyBorder="1" applyAlignment="1">
      <alignment horizontal="center" vertical="center"/>
    </xf>
    <xf numFmtId="14" fontId="27" fillId="24" borderId="1" xfId="0" applyNumberFormat="1" applyFont="1" applyFill="1" applyBorder="1" applyAlignment="1">
      <alignment horizontal="center" vertical="center" wrapText="1"/>
    </xf>
    <xf numFmtId="164" fontId="27" fillId="0" borderId="1" xfId="0" applyNumberFormat="1" applyFont="1" applyBorder="1" applyAlignment="1">
      <alignment horizontal="center" vertical="center"/>
    </xf>
    <xf numFmtId="164" fontId="27" fillId="0" borderId="1" xfId="0" applyNumberFormat="1" applyFont="1" applyBorder="1" applyAlignment="1" applyProtection="1">
      <alignment horizontal="center" vertical="center" wrapText="1"/>
      <protection locked="0"/>
    </xf>
    <xf numFmtId="164" fontId="27" fillId="3" borderId="1" xfId="0" applyNumberFormat="1" applyFont="1" applyFill="1" applyBorder="1" applyAlignment="1" applyProtection="1">
      <alignment horizontal="center" vertical="center" wrapText="1"/>
      <protection locked="0"/>
    </xf>
    <xf numFmtId="164" fontId="27" fillId="0" borderId="1" xfId="0" applyNumberFormat="1" applyFont="1" applyBorder="1" applyAlignment="1">
      <alignment horizontal="center" vertical="center" wrapText="1"/>
    </xf>
    <xf numFmtId="0" fontId="45" fillId="3" borderId="1" xfId="0" applyFont="1" applyFill="1" applyBorder="1" applyAlignment="1">
      <alignment horizontal="justify" vertical="center" wrapText="1"/>
    </xf>
    <xf numFmtId="0" fontId="27" fillId="24" borderId="1" xfId="0" applyFont="1" applyFill="1" applyBorder="1" applyAlignment="1">
      <alignment horizontal="justify" vertical="center" wrapText="1"/>
    </xf>
    <xf numFmtId="0" fontId="27" fillId="0" borderId="0" xfId="0" applyFont="1" applyAlignment="1">
      <alignment vertical="center"/>
    </xf>
    <xf numFmtId="0" fontId="11" fillId="3" borderId="1" xfId="0" applyFont="1" applyFill="1" applyBorder="1" applyAlignment="1" applyProtection="1">
      <alignment horizontal="center" vertical="center"/>
      <protection locked="0"/>
    </xf>
    <xf numFmtId="0" fontId="27" fillId="3" borderId="1" xfId="0" applyFont="1" applyFill="1" applyBorder="1" applyAlignment="1">
      <alignment horizontal="center" vertical="center"/>
    </xf>
    <xf numFmtId="0" fontId="43" fillId="0" borderId="1" xfId="0" applyFont="1" applyBorder="1" applyAlignment="1" applyProtection="1">
      <alignment horizontal="center" vertical="center"/>
      <protection locked="0"/>
    </xf>
    <xf numFmtId="0" fontId="27" fillId="24" borderId="1" xfId="0" applyFont="1" applyFill="1" applyBorder="1" applyAlignment="1">
      <alignment horizontal="center" vertical="center"/>
    </xf>
    <xf numFmtId="0" fontId="43" fillId="0" borderId="1" xfId="0" applyFont="1" applyBorder="1" applyAlignment="1">
      <alignment horizontal="center" vertical="center"/>
    </xf>
    <xf numFmtId="0" fontId="27" fillId="14" borderId="1" xfId="0" applyFont="1" applyFill="1" applyBorder="1" applyAlignment="1">
      <alignment vertical="center" wrapText="1"/>
    </xf>
    <xf numFmtId="0" fontId="50" fillId="0" borderId="3" xfId="5" applyFont="1" applyBorder="1" applyAlignment="1">
      <alignment vertical="center" wrapText="1"/>
    </xf>
    <xf numFmtId="0" fontId="51" fillId="0" borderId="1" xfId="5" applyFont="1" applyBorder="1" applyAlignment="1">
      <alignment vertical="center" wrapText="1"/>
    </xf>
    <xf numFmtId="0" fontId="50" fillId="3" borderId="1" xfId="5" applyFont="1" applyFill="1" applyBorder="1" applyAlignment="1">
      <alignment vertical="center" wrapText="1"/>
    </xf>
    <xf numFmtId="0" fontId="50" fillId="3" borderId="1" xfId="3" applyFont="1" applyFill="1" applyBorder="1" applyAlignment="1">
      <alignment vertical="center" wrapText="1"/>
    </xf>
    <xf numFmtId="0" fontId="50" fillId="3" borderId="3" xfId="3" applyFont="1" applyFill="1" applyBorder="1" applyAlignment="1">
      <alignment vertical="center" wrapText="1"/>
    </xf>
    <xf numFmtId="0" fontId="39" fillId="0" borderId="1" xfId="5" applyFont="1" applyBorder="1" applyAlignment="1">
      <alignment vertical="center" wrapText="1"/>
    </xf>
    <xf numFmtId="0" fontId="39" fillId="0" borderId="64" xfId="5" applyFont="1" applyBorder="1" applyAlignment="1">
      <alignment vertical="center"/>
    </xf>
    <xf numFmtId="0" fontId="45" fillId="0" borderId="1" xfId="0" applyFont="1" applyBorder="1" applyAlignment="1">
      <alignment vertical="center"/>
    </xf>
    <xf numFmtId="0" fontId="45" fillId="0" borderId="1" xfId="0" applyFont="1" applyBorder="1" applyAlignment="1">
      <alignment vertical="center" wrapText="1"/>
    </xf>
    <xf numFmtId="9" fontId="6" fillId="0" borderId="0" xfId="2" applyFont="1" applyFill="1" applyAlignment="1">
      <alignment horizontal="center" vertical="center"/>
    </xf>
    <xf numFmtId="0" fontId="6" fillId="0" borderId="0" xfId="0" applyFont="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2" xfId="0" applyFont="1" applyBorder="1" applyAlignment="1" applyProtection="1">
      <alignment horizontal="center" vertical="center" wrapText="1"/>
      <protection locked="0"/>
    </xf>
    <xf numFmtId="0" fontId="27" fillId="0" borderId="3" xfId="0" applyFont="1" applyBorder="1" applyAlignment="1" applyProtection="1">
      <alignment horizontal="center" vertical="center" wrapText="1"/>
      <protection locked="0"/>
    </xf>
    <xf numFmtId="0" fontId="27" fillId="0" borderId="2" xfId="0" applyFont="1" applyBorder="1" applyAlignment="1" applyProtection="1">
      <alignment horizontal="justify" vertical="center" wrapText="1"/>
      <protection locked="0"/>
    </xf>
    <xf numFmtId="0" fontId="27" fillId="0" borderId="3" xfId="0" applyFont="1" applyBorder="1" applyAlignment="1" applyProtection="1">
      <alignment horizontal="justify" vertical="center" wrapText="1"/>
      <protection locked="0"/>
    </xf>
    <xf numFmtId="0" fontId="27" fillId="0" borderId="2" xfId="0" applyFont="1" applyBorder="1" applyAlignment="1" applyProtection="1">
      <alignment horizontal="center" vertical="center"/>
      <protection locked="0"/>
    </xf>
    <xf numFmtId="0" fontId="27" fillId="0" borderId="3" xfId="0" applyFont="1" applyBorder="1" applyAlignment="1" applyProtection="1">
      <alignment horizontal="center" vertical="center"/>
      <protection locked="0"/>
    </xf>
    <xf numFmtId="0" fontId="11" fillId="14" borderId="1" xfId="0" applyFont="1" applyFill="1" applyBorder="1" applyAlignment="1">
      <alignment horizontal="center" vertical="center" wrapText="1"/>
    </xf>
    <xf numFmtId="0" fontId="11" fillId="23" borderId="1" xfId="0" applyFont="1" applyFill="1" applyBorder="1" applyAlignment="1">
      <alignment horizontal="center" vertical="center" wrapText="1"/>
    </xf>
    <xf numFmtId="0" fontId="27" fillId="23" borderId="1" xfId="0" applyFont="1" applyFill="1" applyBorder="1" applyAlignment="1">
      <alignment horizontal="center" vertical="center" wrapText="1"/>
    </xf>
    <xf numFmtId="0" fontId="45" fillId="23" borderId="1" xfId="0" applyFont="1" applyFill="1" applyBorder="1" applyAlignment="1">
      <alignment horizontal="center" vertical="center" wrapText="1"/>
    </xf>
    <xf numFmtId="0" fontId="11" fillId="12" borderId="2" xfId="0" applyFont="1" applyFill="1" applyBorder="1" applyAlignment="1">
      <alignment horizontal="center" vertical="center" wrapText="1"/>
    </xf>
    <xf numFmtId="0" fontId="11" fillId="12" borderId="3" xfId="0" applyFont="1" applyFill="1" applyBorder="1" applyAlignment="1">
      <alignment horizontal="center" vertical="center" wrapText="1"/>
    </xf>
    <xf numFmtId="9" fontId="6" fillId="0" borderId="2" xfId="0" applyNumberFormat="1" applyFont="1" applyBorder="1" applyAlignment="1">
      <alignment horizontal="center" vertical="center"/>
    </xf>
    <xf numFmtId="9" fontId="6" fillId="0" borderId="3" xfId="0" applyNumberFormat="1" applyFont="1" applyBorder="1" applyAlignment="1">
      <alignment horizontal="center" vertical="center"/>
    </xf>
    <xf numFmtId="0" fontId="27" fillId="0" borderId="2" xfId="0" applyFont="1" applyBorder="1" applyAlignment="1">
      <alignment horizontal="justify" vertical="center" wrapText="1"/>
    </xf>
    <xf numFmtId="0" fontId="27" fillId="0" borderId="3" xfId="0" applyFont="1" applyBorder="1" applyAlignment="1">
      <alignment horizontal="justify" vertical="center" wrapText="1"/>
    </xf>
    <xf numFmtId="0" fontId="7" fillId="0" borderId="4" xfId="0" applyFont="1" applyBorder="1" applyAlignment="1">
      <alignment horizontal="center" vertical="center" wrapText="1"/>
    </xf>
    <xf numFmtId="0" fontId="7" fillId="0" borderId="6" xfId="0" applyFont="1" applyBorder="1" applyAlignment="1">
      <alignment horizontal="center" vertical="center" wrapText="1"/>
    </xf>
    <xf numFmtId="0" fontId="40" fillId="0" borderId="4" xfId="0" applyFont="1" applyBorder="1" applyAlignment="1">
      <alignment horizontal="center" vertical="center" wrapText="1"/>
    </xf>
    <xf numFmtId="0" fontId="40" fillId="0" borderId="5" xfId="0" applyFont="1" applyBorder="1" applyAlignment="1">
      <alignment horizontal="center" vertical="center" wrapText="1"/>
    </xf>
    <xf numFmtId="0" fontId="40" fillId="0" borderId="6" xfId="0" applyFont="1" applyBorder="1" applyAlignment="1">
      <alignment horizontal="center" vertical="center" wrapText="1"/>
    </xf>
    <xf numFmtId="0" fontId="7" fillId="19" borderId="1" xfId="0" applyFont="1" applyFill="1" applyBorder="1" applyAlignment="1">
      <alignment horizontal="center" vertical="center" wrapText="1"/>
    </xf>
    <xf numFmtId="0" fontId="27" fillId="12" borderId="2" xfId="0" applyFont="1" applyFill="1" applyBorder="1" applyAlignment="1">
      <alignment horizontal="center" vertical="center" wrapText="1"/>
    </xf>
    <xf numFmtId="0" fontId="27" fillId="12" borderId="3" xfId="0" applyFont="1" applyFill="1" applyBorder="1" applyAlignment="1">
      <alignment horizontal="center" vertical="center" wrapText="1"/>
    </xf>
    <xf numFmtId="0" fontId="11" fillId="16" borderId="2" xfId="0" applyFont="1" applyFill="1" applyBorder="1" applyAlignment="1">
      <alignment horizontal="center" vertical="center" wrapText="1"/>
    </xf>
    <xf numFmtId="0" fontId="11" fillId="16" borderId="3" xfId="0" applyFont="1" applyFill="1" applyBorder="1" applyAlignment="1">
      <alignment horizontal="center" vertical="center" wrapText="1"/>
    </xf>
    <xf numFmtId="0" fontId="7" fillId="15" borderId="2" xfId="0" applyFont="1" applyFill="1" applyBorder="1" applyAlignment="1">
      <alignment horizontal="center" vertical="center" wrapText="1"/>
    </xf>
    <xf numFmtId="0" fontId="7" fillId="15" borderId="3" xfId="0" applyFont="1" applyFill="1" applyBorder="1" applyAlignment="1">
      <alignment horizontal="center" vertical="center" wrapText="1"/>
    </xf>
    <xf numFmtId="0" fontId="11" fillId="17" borderId="2" xfId="0" applyFont="1" applyFill="1" applyBorder="1" applyAlignment="1">
      <alignment horizontal="center" vertical="center" wrapText="1"/>
    </xf>
    <xf numFmtId="0" fontId="11" fillId="17" borderId="3" xfId="0" applyFont="1" applyFill="1" applyBorder="1" applyAlignment="1">
      <alignment horizontal="center" vertical="center" wrapText="1"/>
    </xf>
    <xf numFmtId="0" fontId="11" fillId="18" borderId="2" xfId="0" applyFont="1" applyFill="1" applyBorder="1" applyAlignment="1">
      <alignment horizontal="center" vertical="center" wrapText="1"/>
    </xf>
    <xf numFmtId="0" fontId="11" fillId="18" borderId="3" xfId="0" applyFont="1" applyFill="1" applyBorder="1" applyAlignment="1">
      <alignment horizontal="center" vertical="center" wrapText="1"/>
    </xf>
    <xf numFmtId="0" fontId="11" fillId="18" borderId="8" xfId="0" applyFont="1" applyFill="1" applyBorder="1" applyAlignment="1">
      <alignment horizontal="center" vertical="center" wrapText="1"/>
    </xf>
    <xf numFmtId="0" fontId="11" fillId="18" borderId="65" xfId="0" applyFont="1" applyFill="1" applyBorder="1" applyAlignment="1">
      <alignment horizontal="center" vertical="center" wrapText="1"/>
    </xf>
    <xf numFmtId="164" fontId="27" fillId="23" borderId="1" xfId="0" applyNumberFormat="1" applyFont="1" applyFill="1" applyBorder="1" applyAlignment="1">
      <alignment horizontal="center" vertical="center" wrapText="1"/>
    </xf>
    <xf numFmtId="0" fontId="11" fillId="14" borderId="2" xfId="0" applyFont="1" applyFill="1" applyBorder="1" applyAlignment="1">
      <alignment horizontal="center" vertical="center" wrapText="1"/>
    </xf>
    <xf numFmtId="0" fontId="11" fillId="14" borderId="63" xfId="0" applyFont="1" applyFill="1" applyBorder="1" applyAlignment="1">
      <alignment horizontal="center" vertical="center" wrapText="1"/>
    </xf>
    <xf numFmtId="0" fontId="11" fillId="14" borderId="3" xfId="0" applyFont="1" applyFill="1" applyBorder="1" applyAlignment="1">
      <alignment horizontal="center" vertical="center" wrapText="1"/>
    </xf>
    <xf numFmtId="0" fontId="27" fillId="14" borderId="1" xfId="0" applyFont="1" applyFill="1" applyBorder="1" applyAlignment="1">
      <alignment horizontal="center" vertical="center" wrapText="1"/>
    </xf>
    <xf numFmtId="0" fontId="6" fillId="0" borderId="1" xfId="0" applyFont="1" applyBorder="1" applyAlignment="1">
      <alignment horizontal="center"/>
    </xf>
    <xf numFmtId="0" fontId="41" fillId="0" borderId="0" xfId="0" applyFont="1" applyAlignment="1" applyProtection="1">
      <alignment horizontal="justify" vertical="center"/>
      <protection locked="0"/>
    </xf>
    <xf numFmtId="0" fontId="11" fillId="17" borderId="5" xfId="0" applyFont="1" applyFill="1" applyBorder="1" applyAlignment="1">
      <alignment horizontal="center" vertical="center" wrapText="1"/>
    </xf>
    <xf numFmtId="0" fontId="11" fillId="17" borderId="6" xfId="0" applyFont="1" applyFill="1" applyBorder="1" applyAlignment="1">
      <alignment horizontal="center" vertical="center" wrapText="1"/>
    </xf>
    <xf numFmtId="0" fontId="11" fillId="16" borderId="4" xfId="0" applyFont="1" applyFill="1" applyBorder="1" applyAlignment="1">
      <alignment horizontal="center" vertical="center" wrapText="1"/>
    </xf>
    <xf numFmtId="0" fontId="11" fillId="16" borderId="5" xfId="0" applyFont="1" applyFill="1" applyBorder="1" applyAlignment="1">
      <alignment horizontal="center" vertical="center" wrapText="1"/>
    </xf>
    <xf numFmtId="0" fontId="11" fillId="16" borderId="6" xfId="0" applyFont="1" applyFill="1" applyBorder="1" applyAlignment="1">
      <alignment horizontal="center" vertical="center" wrapText="1"/>
    </xf>
    <xf numFmtId="0" fontId="11" fillId="12" borderId="1" xfId="0" applyFont="1" applyFill="1" applyBorder="1" applyAlignment="1">
      <alignment horizontal="center" vertical="center" wrapText="1"/>
    </xf>
    <xf numFmtId="0" fontId="7" fillId="17" borderId="2" xfId="0" applyFont="1" applyFill="1" applyBorder="1" applyAlignment="1">
      <alignment horizontal="center" vertical="center" wrapText="1"/>
    </xf>
    <xf numFmtId="0" fontId="7" fillId="17" borderId="3" xfId="0" applyFont="1" applyFill="1" applyBorder="1" applyAlignment="1">
      <alignment horizontal="center" vertical="center" wrapText="1"/>
    </xf>
    <xf numFmtId="0" fontId="27" fillId="14" borderId="4" xfId="0" applyFont="1" applyFill="1" applyBorder="1" applyAlignment="1">
      <alignment horizontal="center" vertical="center" wrapText="1"/>
    </xf>
    <xf numFmtId="0" fontId="27" fillId="14" borderId="6"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11" fillId="10" borderId="3" xfId="0" applyFont="1" applyFill="1" applyBorder="1" applyAlignment="1">
      <alignment horizontal="center" vertical="center" wrapText="1"/>
    </xf>
    <xf numFmtId="0" fontId="7" fillId="0" borderId="0" xfId="0" applyFont="1" applyAlignment="1">
      <alignment horizontal="right" vertical="center" wrapText="1"/>
    </xf>
    <xf numFmtId="14" fontId="11" fillId="3" borderId="7" xfId="0" applyNumberFormat="1" applyFont="1" applyFill="1" applyBorder="1" applyAlignment="1">
      <alignment horizontal="center" vertical="center"/>
    </xf>
    <xf numFmtId="0" fontId="11" fillId="3" borderId="7" xfId="0" applyFont="1" applyFill="1" applyBorder="1" applyAlignment="1">
      <alignment horizontal="center" vertical="center"/>
    </xf>
    <xf numFmtId="9" fontId="11" fillId="16" borderId="2" xfId="2" applyFont="1" applyFill="1" applyBorder="1" applyAlignment="1">
      <alignment horizontal="center" vertical="center" wrapText="1"/>
    </xf>
    <xf numFmtId="9" fontId="11" fillId="16" borderId="3" xfId="2" applyFont="1" applyFill="1" applyBorder="1" applyAlignment="1">
      <alignment horizontal="center" vertical="center" wrapText="1"/>
    </xf>
    <xf numFmtId="0" fontId="11" fillId="14" borderId="4" xfId="0" applyFont="1" applyFill="1" applyBorder="1" applyAlignment="1">
      <alignment horizontal="center" vertical="center" wrapText="1"/>
    </xf>
    <xf numFmtId="0" fontId="11" fillId="14" borderId="5" xfId="0" applyFont="1" applyFill="1" applyBorder="1" applyAlignment="1">
      <alignment horizontal="center" vertical="center" wrapText="1"/>
    </xf>
    <xf numFmtId="0" fontId="11" fillId="14" borderId="6" xfId="0" applyFont="1" applyFill="1" applyBorder="1" applyAlignment="1">
      <alignment horizontal="center" vertical="center" wrapText="1"/>
    </xf>
    <xf numFmtId="0" fontId="11" fillId="14" borderId="8" xfId="0" applyFont="1" applyFill="1" applyBorder="1" applyAlignment="1">
      <alignment horizontal="center" vertical="center" wrapText="1"/>
    </xf>
    <xf numFmtId="0" fontId="11" fillId="14" borderId="9" xfId="0" applyFont="1" applyFill="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27" fillId="3" borderId="2" xfId="0" applyFont="1" applyFill="1" applyBorder="1" applyAlignment="1" applyProtection="1">
      <alignment horizontal="center" vertical="center" wrapText="1"/>
      <protection locked="0"/>
    </xf>
    <xf numFmtId="0" fontId="27" fillId="3" borderId="3" xfId="0" applyFont="1" applyFill="1" applyBorder="1" applyAlignment="1" applyProtection="1">
      <alignment horizontal="center" vertical="center" wrapText="1"/>
      <protection locked="0"/>
    </xf>
    <xf numFmtId="0" fontId="27" fillId="3" borderId="2" xfId="1" applyFont="1" applyFill="1" applyBorder="1" applyAlignment="1" applyProtection="1">
      <alignment horizontal="center" vertical="center" wrapText="1"/>
      <protection locked="0"/>
    </xf>
    <xf numFmtId="0" fontId="27" fillId="3" borderId="3" xfId="1" applyFont="1" applyFill="1" applyBorder="1" applyAlignment="1" applyProtection="1">
      <alignment horizontal="center" vertical="center" wrapText="1"/>
      <protection locked="0"/>
    </xf>
    <xf numFmtId="0" fontId="27" fillId="3" borderId="1" xfId="0" applyFont="1" applyFill="1" applyBorder="1" applyAlignment="1" applyProtection="1">
      <alignment horizontal="center" vertical="center" wrapText="1"/>
      <protection locked="0"/>
    </xf>
    <xf numFmtId="0" fontId="27" fillId="3" borderId="2" xfId="1" applyFont="1" applyFill="1" applyBorder="1" applyAlignment="1" applyProtection="1">
      <alignment horizontal="center" vertical="center"/>
      <protection locked="0"/>
    </xf>
    <xf numFmtId="0" fontId="27" fillId="3" borderId="3" xfId="1" applyFont="1" applyFill="1" applyBorder="1" applyAlignment="1" applyProtection="1">
      <alignment horizontal="center" vertical="center"/>
      <protection locked="0"/>
    </xf>
    <xf numFmtId="0" fontId="27" fillId="0" borderId="63" xfId="0" applyFont="1" applyBorder="1" applyAlignment="1">
      <alignment horizontal="center" vertical="center" wrapText="1"/>
    </xf>
    <xf numFmtId="0" fontId="11" fillId="0" borderId="63" xfId="0" applyFont="1" applyBorder="1" applyAlignment="1">
      <alignment horizontal="center" vertical="center" wrapText="1"/>
    </xf>
    <xf numFmtId="0" fontId="27" fillId="0" borderId="63" xfId="0" applyFont="1" applyBorder="1" applyAlignment="1" applyProtection="1">
      <alignment horizontal="center" vertical="center" wrapText="1"/>
      <protection locked="0"/>
    </xf>
    <xf numFmtId="0" fontId="27" fillId="3" borderId="63" xfId="1" applyFont="1" applyFill="1" applyBorder="1" applyAlignment="1" applyProtection="1">
      <alignment horizontal="center" vertical="center" wrapText="1"/>
      <protection locked="0"/>
    </xf>
    <xf numFmtId="9" fontId="6" fillId="0" borderId="63" xfId="0" applyNumberFormat="1" applyFont="1" applyBorder="1" applyAlignment="1">
      <alignment horizontal="center" vertical="center"/>
    </xf>
    <xf numFmtId="0" fontId="6" fillId="0" borderId="63" xfId="0" applyFont="1" applyBorder="1" applyAlignment="1">
      <alignment horizontal="center" vertical="center"/>
    </xf>
    <xf numFmtId="0" fontId="6" fillId="0" borderId="2" xfId="0" applyFont="1" applyBorder="1" applyAlignment="1">
      <alignment horizontal="center" vertical="center" wrapText="1"/>
    </xf>
    <xf numFmtId="0" fontId="6" fillId="0" borderId="63" xfId="0" applyFont="1" applyBorder="1" applyAlignment="1">
      <alignment horizontal="center" vertical="center" wrapText="1"/>
    </xf>
    <xf numFmtId="0" fontId="6" fillId="0" borderId="3" xfId="0" applyFont="1" applyBorder="1" applyAlignment="1">
      <alignment horizontal="center" vertical="center" wrapText="1"/>
    </xf>
    <xf numFmtId="0" fontId="27" fillId="3" borderId="2" xfId="0" applyFont="1" applyFill="1" applyBorder="1" applyAlignment="1" applyProtection="1">
      <alignment horizontal="justify" vertical="center" wrapText="1"/>
      <protection locked="0"/>
    </xf>
    <xf numFmtId="0" fontId="27" fillId="3" borderId="63" xfId="0" applyFont="1" applyFill="1" applyBorder="1" applyAlignment="1" applyProtection="1">
      <alignment horizontal="justify" vertical="center" wrapText="1"/>
      <protection locked="0"/>
    </xf>
    <xf numFmtId="0" fontId="27" fillId="3" borderId="3" xfId="0" applyFont="1" applyFill="1" applyBorder="1" applyAlignment="1" applyProtection="1">
      <alignment horizontal="justify" vertical="center" wrapText="1"/>
      <protection locked="0"/>
    </xf>
    <xf numFmtId="0" fontId="27" fillId="3" borderId="2" xfId="0" applyFont="1" applyFill="1" applyBorder="1" applyAlignment="1">
      <alignment horizontal="center" vertical="center" wrapText="1"/>
    </xf>
    <xf numFmtId="0" fontId="27" fillId="3" borderId="63" xfId="0" applyFont="1" applyFill="1" applyBorder="1" applyAlignment="1">
      <alignment horizontal="center" vertical="center" wrapText="1"/>
    </xf>
    <xf numFmtId="0" fontId="27" fillId="3" borderId="3" xfId="0" applyFont="1" applyFill="1" applyBorder="1" applyAlignment="1">
      <alignment horizontal="center" vertical="center" wrapText="1"/>
    </xf>
    <xf numFmtId="0" fontId="27" fillId="3" borderId="63" xfId="0" applyFont="1" applyFill="1" applyBorder="1" applyAlignment="1" applyProtection="1">
      <alignment horizontal="center" vertical="center" wrapText="1"/>
      <protection locked="0"/>
    </xf>
    <xf numFmtId="0" fontId="27" fillId="0" borderId="63" xfId="0" applyFont="1" applyBorder="1" applyAlignment="1" applyProtection="1">
      <alignment horizontal="justify" vertical="center" wrapText="1"/>
      <protection locked="0"/>
    </xf>
    <xf numFmtId="0" fontId="6" fillId="0" borderId="2" xfId="0" applyFont="1" applyBorder="1" applyAlignment="1">
      <alignment horizontal="justify" vertical="center" wrapText="1"/>
    </xf>
    <xf numFmtId="0" fontId="6" fillId="0" borderId="63" xfId="0" applyFont="1" applyBorder="1" applyAlignment="1">
      <alignment horizontal="justify" vertical="center" wrapText="1"/>
    </xf>
    <xf numFmtId="0" fontId="6" fillId="0" borderId="3" xfId="0" applyFont="1" applyBorder="1" applyAlignment="1">
      <alignment horizontal="justify" vertical="center" wrapText="1"/>
    </xf>
    <xf numFmtId="0" fontId="27" fillId="24" borderId="2" xfId="0" applyFont="1" applyFill="1" applyBorder="1" applyAlignment="1">
      <alignment horizontal="justify" vertical="center" wrapText="1"/>
    </xf>
    <xf numFmtId="0" fontId="27" fillId="24" borderId="63" xfId="0" applyFont="1" applyFill="1" applyBorder="1" applyAlignment="1">
      <alignment horizontal="justify" vertical="center" wrapText="1"/>
    </xf>
    <xf numFmtId="0" fontId="6" fillId="0" borderId="63" xfId="0" applyFont="1" applyBorder="1" applyAlignment="1">
      <alignment horizontal="justify" vertical="center"/>
    </xf>
    <xf numFmtId="0" fontId="6" fillId="0" borderId="3" xfId="0" applyFont="1" applyBorder="1" applyAlignment="1">
      <alignment horizontal="justify" vertical="center"/>
    </xf>
    <xf numFmtId="0" fontId="6" fillId="0" borderId="2" xfId="0" applyFont="1" applyBorder="1" applyAlignment="1">
      <alignment horizontal="justify" vertical="center"/>
    </xf>
    <xf numFmtId="0" fontId="15" fillId="13" borderId="33" xfId="0" applyFont="1" applyFill="1" applyBorder="1" applyAlignment="1">
      <alignment horizontal="center" vertical="center" wrapText="1"/>
    </xf>
    <xf numFmtId="0" fontId="15" fillId="13" borderId="30" xfId="0" applyFont="1" applyFill="1" applyBorder="1" applyAlignment="1">
      <alignment horizontal="center" vertical="center" wrapText="1"/>
    </xf>
    <xf numFmtId="0" fontId="47" fillId="0" borderId="1" xfId="0" applyFont="1" applyBorder="1" applyAlignment="1">
      <alignment horizontal="center" vertical="center" wrapText="1"/>
    </xf>
    <xf numFmtId="0" fontId="15" fillId="9" borderId="4" xfId="0" applyFont="1" applyFill="1" applyBorder="1" applyAlignment="1">
      <alignment horizontal="center" vertical="center" wrapText="1"/>
    </xf>
    <xf numFmtId="0" fontId="15" fillId="9" borderId="6" xfId="0" applyFont="1" applyFill="1" applyBorder="1" applyAlignment="1">
      <alignment horizontal="center" vertical="center" wrapText="1"/>
    </xf>
    <xf numFmtId="0" fontId="15" fillId="13" borderId="24" xfId="0" applyFont="1" applyFill="1" applyBorder="1" applyAlignment="1">
      <alignment horizontal="center" vertical="center" wrapText="1"/>
    </xf>
    <xf numFmtId="0" fontId="15" fillId="13" borderId="25" xfId="0" applyFont="1" applyFill="1" applyBorder="1" applyAlignment="1">
      <alignment horizontal="center" vertical="center" wrapText="1"/>
    </xf>
    <xf numFmtId="0" fontId="7" fillId="13" borderId="31" xfId="0" applyFont="1" applyFill="1" applyBorder="1" applyAlignment="1">
      <alignment horizontal="center" vertical="center" wrapText="1"/>
    </xf>
    <xf numFmtId="0" fontId="7" fillId="13" borderId="26" xfId="0" applyFont="1" applyFill="1" applyBorder="1" applyAlignment="1">
      <alignment horizontal="center" vertical="center" wrapText="1"/>
    </xf>
    <xf numFmtId="0" fontId="7" fillId="13" borderId="27" xfId="0" applyFont="1" applyFill="1" applyBorder="1" applyAlignment="1">
      <alignment horizontal="center" vertical="center" wrapText="1"/>
    </xf>
    <xf numFmtId="0" fontId="7" fillId="13" borderId="32" xfId="0" applyFont="1" applyFill="1" applyBorder="1" applyAlignment="1">
      <alignment horizontal="center" vertical="center" wrapText="1"/>
    </xf>
    <xf numFmtId="0" fontId="7" fillId="13" borderId="28" xfId="0" applyFont="1" applyFill="1" applyBorder="1" applyAlignment="1">
      <alignment horizontal="center" vertical="center" wrapText="1"/>
    </xf>
    <xf numFmtId="0" fontId="7" fillId="13" borderId="29" xfId="0" applyFont="1" applyFill="1" applyBorder="1" applyAlignment="1">
      <alignment horizontal="center" vertical="center" wrapText="1"/>
    </xf>
    <xf numFmtId="0" fontId="15" fillId="0" borderId="0" xfId="0" applyFont="1" applyAlignment="1">
      <alignment horizontal="center"/>
    </xf>
    <xf numFmtId="0" fontId="8" fillId="0" borderId="1" xfId="0" applyFont="1" applyBorder="1" applyAlignment="1">
      <alignment horizontal="center" vertical="center"/>
    </xf>
    <xf numFmtId="0" fontId="12" fillId="8" borderId="7" xfId="0" applyFont="1" applyFill="1" applyBorder="1" applyAlignment="1">
      <alignment horizontal="center" vertical="center"/>
    </xf>
    <xf numFmtId="0" fontId="10" fillId="2" borderId="4"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9" fillId="8" borderId="4" xfId="0" applyFont="1" applyFill="1" applyBorder="1" applyAlignment="1">
      <alignment horizontal="center" vertical="center" wrapText="1"/>
    </xf>
    <xf numFmtId="0" fontId="9" fillId="8" borderId="6" xfId="0" applyFont="1" applyFill="1" applyBorder="1" applyAlignment="1">
      <alignment horizontal="center" vertical="center" wrapText="1"/>
    </xf>
    <xf numFmtId="0" fontId="9" fillId="0" borderId="10" xfId="0" applyFont="1" applyBorder="1" applyAlignment="1">
      <alignment horizontal="center" vertical="center" wrapText="1"/>
    </xf>
    <xf numFmtId="0" fontId="9" fillId="0" borderId="12" xfId="0" applyFont="1" applyBorder="1" applyAlignment="1">
      <alignment horizontal="center" vertical="center" wrapText="1"/>
    </xf>
    <xf numFmtId="0" fontId="2" fillId="0" borderId="10" xfId="0" applyFont="1" applyBorder="1" applyAlignment="1">
      <alignment horizontal="justify" vertical="center" wrapText="1"/>
    </xf>
    <xf numFmtId="0" fontId="2" fillId="0" borderId="12" xfId="0" applyFont="1" applyBorder="1" applyAlignment="1">
      <alignment horizontal="justify" vertical="center" wrapText="1"/>
    </xf>
    <xf numFmtId="0" fontId="7" fillId="0" borderId="0" xfId="0" applyFont="1" applyAlignment="1">
      <alignment horizontal="center" vertical="center"/>
    </xf>
    <xf numFmtId="0" fontId="9" fillId="0" borderId="18"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17" xfId="0" applyFont="1" applyBorder="1" applyAlignment="1">
      <alignment horizontal="center" vertical="center" wrapText="1"/>
    </xf>
    <xf numFmtId="0" fontId="2" fillId="0" borderId="14" xfId="0" applyFont="1" applyBorder="1" applyAlignment="1">
      <alignment horizontal="justify" vertical="center" wrapText="1"/>
    </xf>
    <xf numFmtId="0" fontId="2" fillId="0" borderId="15" xfId="0" applyFont="1" applyBorder="1" applyAlignment="1">
      <alignment horizontal="justify" vertical="center" wrapText="1"/>
    </xf>
    <xf numFmtId="0" fontId="9" fillId="0" borderId="13" xfId="0" applyFont="1" applyBorder="1" applyAlignment="1">
      <alignment horizontal="center" vertical="center" wrapText="1"/>
    </xf>
    <xf numFmtId="0" fontId="9" fillId="0" borderId="15" xfId="0" applyFont="1" applyBorder="1" applyAlignment="1">
      <alignment horizontal="center" vertical="center" wrapText="1"/>
    </xf>
    <xf numFmtId="0" fontId="9" fillId="20" borderId="10" xfId="0" applyFont="1" applyFill="1" applyBorder="1" applyAlignment="1">
      <alignment horizontal="center" vertical="center" wrapText="1"/>
    </xf>
    <xf numFmtId="0" fontId="9" fillId="20" borderId="12" xfId="0" applyFont="1" applyFill="1" applyBorder="1" applyAlignment="1">
      <alignment horizontal="center" vertical="center" wrapText="1"/>
    </xf>
    <xf numFmtId="0" fontId="9" fillId="0" borderId="14" xfId="0" applyFont="1" applyBorder="1" applyAlignment="1">
      <alignment horizontal="center" vertical="center" wrapText="1"/>
    </xf>
    <xf numFmtId="0" fontId="2" fillId="0" borderId="21" xfId="0" applyFont="1" applyBorder="1" applyAlignment="1">
      <alignment horizontal="justify" vertical="center" wrapText="1"/>
    </xf>
    <xf numFmtId="0" fontId="2" fillId="0" borderId="23" xfId="0" applyFont="1" applyBorder="1" applyAlignment="1">
      <alignment horizontal="justify" vertical="center" wrapText="1"/>
    </xf>
    <xf numFmtId="0" fontId="12" fillId="11" borderId="16" xfId="0" applyFont="1" applyFill="1" applyBorder="1" applyAlignment="1">
      <alignment horizontal="center" vertical="center" wrapText="1"/>
    </xf>
    <xf numFmtId="0" fontId="8" fillId="0" borderId="21" xfId="0" applyFont="1" applyBorder="1" applyAlignment="1">
      <alignment horizontal="left" vertical="center" wrapText="1"/>
    </xf>
    <xf numFmtId="0" fontId="8" fillId="0" borderId="23" xfId="0" applyFont="1" applyBorder="1" applyAlignment="1">
      <alignment horizontal="left"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8" fillId="0" borderId="18" xfId="0" applyFont="1" applyBorder="1" applyAlignment="1">
      <alignment horizontal="left" vertical="center" wrapText="1"/>
    </xf>
    <xf numFmtId="0" fontId="8" fillId="0" borderId="20" xfId="0" applyFont="1" applyBorder="1" applyAlignment="1">
      <alignment horizontal="left" vertical="center" wrapText="1"/>
    </xf>
    <xf numFmtId="0" fontId="5" fillId="0" borderId="22" xfId="0" applyFont="1" applyBorder="1" applyAlignment="1">
      <alignment horizontal="left" vertical="center" wrapText="1"/>
    </xf>
    <xf numFmtId="0" fontId="5" fillId="0" borderId="17" xfId="0" applyFont="1" applyBorder="1" applyAlignment="1">
      <alignment horizontal="left" vertical="center" wrapText="1"/>
    </xf>
    <xf numFmtId="0" fontId="18" fillId="11" borderId="16" xfId="0" applyFont="1" applyFill="1" applyBorder="1" applyAlignment="1">
      <alignment horizontal="center" vertical="center" wrapText="1"/>
    </xf>
    <xf numFmtId="0" fontId="27" fillId="0" borderId="16" xfId="0" applyFont="1" applyBorder="1" applyAlignment="1">
      <alignment horizontal="center" vertical="center" wrapText="1"/>
    </xf>
    <xf numFmtId="0" fontId="12" fillId="9" borderId="11" xfId="0" applyFont="1" applyFill="1" applyBorder="1" applyAlignment="1">
      <alignment horizontal="center" vertical="center" wrapText="1"/>
    </xf>
    <xf numFmtId="0" fontId="12" fillId="9" borderId="12" xfId="0" applyFont="1" applyFill="1" applyBorder="1" applyAlignment="1">
      <alignment horizontal="center" vertical="center" wrapText="1"/>
    </xf>
    <xf numFmtId="0" fontId="16" fillId="11" borderId="16" xfId="0" applyFont="1" applyFill="1" applyBorder="1" applyAlignment="1">
      <alignment horizontal="center" vertical="center" wrapText="1"/>
    </xf>
    <xf numFmtId="0" fontId="8" fillId="0" borderId="22" xfId="0" applyFont="1" applyBorder="1" applyAlignment="1">
      <alignment horizontal="left" vertical="center" wrapText="1"/>
    </xf>
    <xf numFmtId="0" fontId="8" fillId="0" borderId="17" xfId="0" applyFont="1" applyBorder="1" applyAlignment="1">
      <alignment horizontal="left" vertical="center" wrapText="1"/>
    </xf>
    <xf numFmtId="0" fontId="14" fillId="0" borderId="1" xfId="0" applyFont="1" applyBorder="1" applyAlignment="1">
      <alignment horizontal="center" vertical="center" wrapText="1"/>
    </xf>
    <xf numFmtId="0" fontId="14" fillId="0" borderId="59" xfId="0" applyFont="1" applyBorder="1" applyAlignment="1">
      <alignment horizontal="center" vertical="center" wrapText="1"/>
    </xf>
    <xf numFmtId="0" fontId="7" fillId="11" borderId="16" xfId="0" applyFont="1" applyFill="1" applyBorder="1" applyAlignment="1">
      <alignment horizontal="center" vertical="center" wrapText="1"/>
    </xf>
    <xf numFmtId="0" fontId="7" fillId="0" borderId="0" xfId="0" applyFont="1" applyAlignment="1">
      <alignment horizontal="center" wrapText="1"/>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7" fillId="11" borderId="56" xfId="0" applyFont="1" applyFill="1" applyBorder="1" applyAlignment="1">
      <alignment horizontal="center" vertical="center" wrapText="1"/>
    </xf>
    <xf numFmtId="0" fontId="7" fillId="11" borderId="57" xfId="0" applyFont="1" applyFill="1" applyBorder="1" applyAlignment="1">
      <alignment horizontal="center" vertical="center" wrapText="1"/>
    </xf>
    <xf numFmtId="0" fontId="14" fillId="0" borderId="1" xfId="0" applyFont="1" applyBorder="1" applyAlignment="1">
      <alignment horizontal="left" vertical="center" wrapText="1"/>
    </xf>
    <xf numFmtId="0" fontId="14" fillId="0" borderId="61" xfId="0" applyFont="1" applyBorder="1" applyAlignment="1">
      <alignment horizontal="left" vertical="center" wrapText="1"/>
    </xf>
    <xf numFmtId="0" fontId="7" fillId="0" borderId="10" xfId="0" applyFont="1" applyBorder="1" applyAlignment="1">
      <alignment horizontal="right" vertical="center"/>
    </xf>
    <xf numFmtId="0" fontId="7" fillId="0" borderId="12" xfId="0" applyFont="1" applyBorder="1" applyAlignment="1">
      <alignment horizontal="right" vertical="center"/>
    </xf>
    <xf numFmtId="0" fontId="14" fillId="0" borderId="56" xfId="0" applyFont="1" applyBorder="1" applyAlignment="1">
      <alignment horizontal="left" vertical="center" wrapText="1"/>
    </xf>
    <xf numFmtId="0" fontId="7" fillId="11" borderId="13" xfId="0" applyFont="1" applyFill="1" applyBorder="1" applyAlignment="1">
      <alignment horizontal="center" vertical="center" wrapText="1"/>
    </xf>
    <xf numFmtId="0" fontId="7" fillId="11" borderId="15" xfId="0" applyFont="1" applyFill="1" applyBorder="1" applyAlignment="1">
      <alignment horizontal="center" vertical="center" wrapText="1"/>
    </xf>
    <xf numFmtId="0" fontId="33" fillId="0" borderId="22" xfId="0" applyFont="1" applyBorder="1" applyAlignment="1">
      <alignment vertical="center" wrapText="1"/>
    </xf>
    <xf numFmtId="0" fontId="33" fillId="0" borderId="54" xfId="0" applyFont="1" applyBorder="1" applyAlignment="1">
      <alignment vertical="center" wrapText="1"/>
    </xf>
    <xf numFmtId="0" fontId="33" fillId="0" borderId="17" xfId="0" applyFont="1" applyBorder="1" applyAlignment="1">
      <alignment vertical="center" wrapText="1"/>
    </xf>
    <xf numFmtId="0" fontId="7" fillId="0" borderId="0" xfId="0" applyFont="1" applyAlignment="1">
      <alignment horizontal="center"/>
    </xf>
    <xf numFmtId="0" fontId="9" fillId="0" borderId="13" xfId="0" applyFont="1" applyBorder="1" applyAlignment="1">
      <alignment horizontal="left" vertical="center" wrapText="1" indent="2"/>
    </xf>
    <xf numFmtId="0" fontId="9" fillId="0" borderId="15" xfId="0" applyFont="1" applyBorder="1" applyAlignment="1">
      <alignment horizontal="left" vertical="center" wrapText="1" indent="2"/>
    </xf>
    <xf numFmtId="0" fontId="12" fillId="0" borderId="13" xfId="0" applyFont="1" applyBorder="1" applyAlignment="1">
      <alignment horizontal="left" vertical="center" wrapText="1"/>
    </xf>
    <xf numFmtId="0" fontId="12" fillId="0" borderId="15" xfId="0" applyFont="1" applyBorder="1" applyAlignment="1">
      <alignment horizontal="left" vertical="center" wrapText="1"/>
    </xf>
    <xf numFmtId="0" fontId="20" fillId="0" borderId="21" xfId="0" applyFont="1" applyBorder="1" applyAlignment="1">
      <alignment vertical="center" wrapText="1"/>
    </xf>
    <xf numFmtId="0" fontId="20" fillId="0" borderId="19" xfId="0" applyFont="1" applyBorder="1" applyAlignment="1">
      <alignment vertical="center" wrapText="1"/>
    </xf>
    <xf numFmtId="0" fontId="20" fillId="0" borderId="23" xfId="0" applyFont="1" applyBorder="1" applyAlignment="1">
      <alignment vertical="center" wrapText="1"/>
    </xf>
    <xf numFmtId="0" fontId="20" fillId="0" borderId="18" xfId="0" applyFont="1" applyBorder="1" applyAlignment="1">
      <alignment vertical="center" wrapText="1"/>
    </xf>
    <xf numFmtId="0" fontId="20" fillId="0" borderId="0" xfId="0" applyFont="1" applyAlignment="1">
      <alignment vertical="center" wrapText="1"/>
    </xf>
    <xf numFmtId="0" fontId="20" fillId="0" borderId="20" xfId="0" applyFont="1" applyBorder="1" applyAlignment="1">
      <alignment vertical="center" wrapText="1"/>
    </xf>
    <xf numFmtId="0" fontId="12" fillId="0" borderId="13" xfId="0" applyFont="1" applyBorder="1" applyAlignment="1">
      <alignment horizontal="left" vertical="center" wrapText="1" indent="2"/>
    </xf>
    <xf numFmtId="0" fontId="12" fillId="0" borderId="15" xfId="0" applyFont="1" applyBorder="1" applyAlignment="1">
      <alignment horizontal="left" vertical="center" wrapText="1" indent="2"/>
    </xf>
    <xf numFmtId="0" fontId="8" fillId="0" borderId="13" xfId="0" applyFont="1" applyBorder="1" applyAlignment="1">
      <alignment horizontal="justify" vertical="center" wrapText="1"/>
    </xf>
    <xf numFmtId="0" fontId="8" fillId="0" borderId="15" xfId="0" applyFont="1" applyBorder="1" applyAlignment="1">
      <alignment horizontal="justify" vertical="center" wrapText="1"/>
    </xf>
    <xf numFmtId="0" fontId="12" fillId="0" borderId="14" xfId="0" applyFont="1" applyBorder="1" applyAlignment="1">
      <alignment horizontal="left" vertical="center" wrapText="1" indent="2"/>
    </xf>
    <xf numFmtId="0" fontId="7" fillId="13" borderId="42" xfId="0" applyFont="1" applyFill="1" applyBorder="1" applyAlignment="1">
      <alignment horizontal="center" vertical="center" wrapText="1"/>
    </xf>
    <xf numFmtId="0" fontId="7" fillId="13" borderId="36" xfId="0" applyFont="1" applyFill="1" applyBorder="1" applyAlignment="1">
      <alignment horizontal="center" vertical="center" wrapText="1"/>
    </xf>
    <xf numFmtId="0" fontId="7" fillId="13" borderId="37" xfId="0" applyFont="1" applyFill="1" applyBorder="1" applyAlignment="1">
      <alignment horizontal="center" vertical="center" wrapText="1"/>
    </xf>
    <xf numFmtId="0" fontId="7" fillId="13" borderId="43" xfId="0" applyFont="1" applyFill="1" applyBorder="1" applyAlignment="1">
      <alignment horizontal="center" vertical="center" wrapText="1"/>
    </xf>
    <xf numFmtId="0" fontId="7" fillId="13" borderId="38" xfId="0" applyFont="1" applyFill="1" applyBorder="1" applyAlignment="1">
      <alignment horizontal="center" vertical="center" wrapText="1"/>
    </xf>
    <xf numFmtId="0" fontId="7" fillId="13" borderId="39" xfId="0" applyFont="1" applyFill="1" applyBorder="1" applyAlignment="1">
      <alignment horizontal="center" vertical="center" wrapText="1"/>
    </xf>
    <xf numFmtId="0" fontId="29" fillId="4" borderId="16"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7" fillId="13" borderId="44" xfId="0" applyFont="1" applyFill="1" applyBorder="1" applyAlignment="1">
      <alignment horizontal="center" vertical="center" wrapText="1"/>
    </xf>
    <xf numFmtId="0" fontId="7" fillId="13" borderId="41"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13" borderId="24" xfId="0" applyFont="1" applyFill="1" applyBorder="1" applyAlignment="1">
      <alignment horizontal="center" vertical="center" wrapText="1"/>
    </xf>
    <xf numFmtId="0" fontId="7" fillId="13" borderId="25" xfId="0" applyFont="1" applyFill="1" applyBorder="1" applyAlignment="1">
      <alignment horizontal="center" vertical="center" wrapText="1"/>
    </xf>
    <xf numFmtId="0" fontId="7" fillId="13" borderId="33" xfId="0" applyFont="1" applyFill="1" applyBorder="1" applyAlignment="1">
      <alignment horizontal="center" vertical="center" wrapText="1"/>
    </xf>
    <xf numFmtId="0" fontId="7" fillId="13" borderId="30" xfId="0" applyFont="1" applyFill="1" applyBorder="1" applyAlignment="1">
      <alignment horizontal="center" vertical="center" wrapText="1"/>
    </xf>
    <xf numFmtId="0" fontId="7" fillId="13" borderId="34" xfId="0" applyFont="1" applyFill="1" applyBorder="1" applyAlignment="1">
      <alignment horizontal="center" vertical="center" wrapText="1"/>
    </xf>
    <xf numFmtId="0" fontId="7" fillId="13" borderId="35" xfId="0" applyFont="1" applyFill="1" applyBorder="1" applyAlignment="1">
      <alignment horizontal="center" vertical="center" wrapText="1"/>
    </xf>
    <xf numFmtId="0" fontId="12" fillId="20" borderId="16" xfId="0" applyFont="1" applyFill="1" applyBorder="1" applyAlignment="1">
      <alignment horizontal="center" vertical="center" wrapText="1"/>
    </xf>
    <xf numFmtId="0" fontId="13" fillId="20" borderId="16" xfId="0" applyFont="1" applyFill="1" applyBorder="1" applyAlignment="1">
      <alignment horizontal="center" vertical="center" wrapText="1"/>
    </xf>
    <xf numFmtId="0" fontId="28" fillId="4" borderId="16" xfId="0"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cellXfs>
  <cellStyles count="6">
    <cellStyle name="Hipervínculo" xfId="3" builtinId="8"/>
    <cellStyle name="Hyperlink" xfId="5" xr:uid="{00000000-000B-0000-0000-000008000000}"/>
    <cellStyle name="Millares [0] 2" xfId="4" xr:uid="{8F9A2EF2-6F74-4BB9-9CC3-462B1B948613}"/>
    <cellStyle name="Normal" xfId="0" builtinId="0"/>
    <cellStyle name="Normal 2" xfId="1" xr:uid="{00000000-0005-0000-0000-000001000000}"/>
    <cellStyle name="Porcentaje" xfId="2" builtinId="5"/>
  </cellStyles>
  <dxfs count="1626">
    <dxf>
      <fill>
        <patternFill>
          <bgColor rgb="FFFFFFCC"/>
        </patternFill>
      </fill>
    </dxf>
    <dxf>
      <fill>
        <patternFill>
          <bgColor rgb="FFFFFFCC"/>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ont>
        <color rgb="FF9C0006"/>
      </font>
      <fill>
        <patternFill>
          <bgColor rgb="FFFFC7CE"/>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C00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FFCC"/>
        </patternFill>
      </fill>
    </dxf>
    <dxf>
      <fill>
        <patternFill>
          <bgColor rgb="FFFFFF99"/>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FF99"/>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FF99"/>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ont>
        <color theme="1"/>
      </font>
      <fill>
        <patternFill>
          <bgColor rgb="FFFFFF99"/>
        </patternFill>
      </fill>
    </dxf>
    <dxf>
      <fill>
        <patternFill>
          <bgColor rgb="FFFF0000"/>
        </patternFill>
      </fill>
    </dxf>
    <dxf>
      <fill>
        <patternFill>
          <bgColor rgb="FFFFC000"/>
        </patternFill>
      </fill>
    </dxf>
    <dxf>
      <fill>
        <patternFill>
          <bgColor rgb="FFFFFFCC"/>
        </patternFill>
      </fill>
    </dxf>
    <dxf>
      <fill>
        <patternFill>
          <bgColor rgb="FFFFFF99"/>
        </patternFill>
      </fill>
    </dxf>
    <dxf>
      <fill>
        <patternFill>
          <bgColor theme="1"/>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C000"/>
        </patternFill>
      </fill>
    </dxf>
    <dxf>
      <fill>
        <patternFill>
          <bgColor rgb="FF92D050"/>
        </patternFill>
      </fill>
    </dxf>
    <dxf>
      <fill>
        <patternFill>
          <bgColor rgb="FFFFFF99"/>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CC"/>
        </patternFill>
      </fill>
    </dxf>
    <dxf>
      <fill>
        <patternFill>
          <bgColor rgb="FF00B050"/>
        </patternFill>
      </fill>
    </dxf>
    <dxf>
      <fill>
        <patternFill>
          <bgColor rgb="FF92D050"/>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00B05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C000"/>
        </patternFill>
      </fill>
    </dxf>
    <dxf>
      <fill>
        <patternFill>
          <bgColor rgb="FFFF0000"/>
        </patternFill>
      </fill>
    </dxf>
    <dxf>
      <font>
        <color theme="1"/>
      </font>
      <fill>
        <patternFill>
          <bgColor rgb="FFFFFF99"/>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ill>
        <patternFill>
          <bgColor rgb="FF00B050"/>
        </patternFill>
      </fill>
    </dxf>
    <dxf>
      <fill>
        <patternFill>
          <bgColor rgb="FF92D050"/>
        </patternFill>
      </fill>
    </dxf>
    <dxf>
      <font>
        <color rgb="FF9C0006"/>
      </font>
      <fill>
        <patternFill>
          <bgColor rgb="FFFFC7CE"/>
        </patternFill>
      </fill>
    </dxf>
    <dxf>
      <fill>
        <patternFill>
          <bgColor rgb="FFFFFFCC"/>
        </patternFill>
      </fill>
    </dxf>
    <dxf>
      <fill>
        <patternFill>
          <bgColor rgb="FFFFFF99"/>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theme="1"/>
        </patternFill>
      </fill>
    </dxf>
    <dxf>
      <fill>
        <patternFill>
          <bgColor rgb="FFFFFFCC"/>
        </patternFill>
      </fill>
    </dxf>
    <dxf>
      <font>
        <color auto="1"/>
      </font>
      <fill>
        <patternFill>
          <bgColor rgb="FFFF0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FF99"/>
        </patternFill>
      </fill>
    </dxf>
    <dxf>
      <fill>
        <patternFill>
          <bgColor rgb="FF92D050"/>
        </patternFill>
      </fill>
    </dxf>
    <dxf>
      <fill>
        <patternFill>
          <bgColor rgb="FFFFC000"/>
        </patternFill>
      </fill>
    </dxf>
    <dxf>
      <fill>
        <patternFill>
          <bgColor rgb="FFFFC000"/>
        </patternFill>
      </fill>
    </dxf>
    <dxf>
      <fill>
        <patternFill>
          <bgColor rgb="FF92D050"/>
        </patternFill>
      </fill>
    </dxf>
    <dxf>
      <font>
        <color auto="1"/>
      </font>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0000"/>
        </patternFill>
      </fill>
    </dxf>
    <dxf>
      <fill>
        <patternFill>
          <bgColor rgb="FFFFC000"/>
        </patternFill>
      </fill>
    </dxf>
    <dxf>
      <fill>
        <patternFill>
          <bgColor rgb="FFFFFF99"/>
        </patternFill>
      </fill>
    </dxf>
    <dxf>
      <fill>
        <patternFill>
          <bgColor rgb="FFFFFF99"/>
        </patternFill>
      </fill>
    </dxf>
    <dxf>
      <fill>
        <patternFill>
          <bgColor rgb="FFFFFFCC"/>
        </patternFill>
      </fill>
    </dxf>
    <dxf>
      <font>
        <color rgb="FF9C0006"/>
      </font>
      <fill>
        <patternFill>
          <bgColor rgb="FFFFC7CE"/>
        </patternFill>
      </fill>
    </dxf>
    <dxf>
      <fill>
        <patternFill>
          <bgColor rgb="FFFF0000"/>
        </patternFill>
      </fill>
    </dxf>
    <dxf>
      <fill>
        <patternFill>
          <bgColor rgb="FFFFFFCC"/>
        </patternFill>
      </fill>
    </dxf>
    <dxf>
      <fill>
        <patternFill>
          <bgColor rgb="FF92D050"/>
        </patternFill>
      </fill>
    </dxf>
    <dxf>
      <fill>
        <patternFill>
          <bgColor rgb="FF00B050"/>
        </patternFill>
      </fill>
    </dxf>
    <dxf>
      <fill>
        <patternFill>
          <bgColor rgb="FFFF0000"/>
        </patternFill>
      </fill>
    </dxf>
    <dxf>
      <fill>
        <patternFill>
          <bgColor rgb="FFFFFF99"/>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92D050"/>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ill>
        <patternFill>
          <bgColor rgb="FFFF0000"/>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ont>
        <color theme="1"/>
      </font>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theme="1"/>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C000"/>
        </patternFill>
      </fill>
    </dxf>
    <dxf>
      <font>
        <color auto="1"/>
      </font>
      <fill>
        <patternFill>
          <bgColor rgb="FFFF0000"/>
        </patternFill>
      </fill>
    </dxf>
    <dxf>
      <fill>
        <patternFill>
          <bgColor rgb="FFFFC000"/>
        </patternFill>
      </fill>
    </dxf>
    <dxf>
      <fill>
        <patternFill>
          <bgColor rgb="FFFF0000"/>
        </patternFill>
      </fill>
    </dxf>
    <dxf>
      <fill>
        <patternFill>
          <bgColor rgb="FFFFC000"/>
        </patternFill>
      </fill>
    </dxf>
    <dxf>
      <font>
        <color theme="1"/>
      </font>
      <fill>
        <patternFill>
          <bgColor rgb="FFFFC000"/>
        </patternFill>
      </fill>
    </dxf>
    <dxf>
      <fill>
        <patternFill>
          <bgColor rgb="FF92D05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FF99"/>
        </patternFill>
      </fill>
    </dxf>
    <dxf>
      <fill>
        <patternFill>
          <bgColor rgb="FFFFC000"/>
        </patternFill>
      </fill>
    </dxf>
    <dxf>
      <font>
        <color theme="1"/>
      </font>
      <fill>
        <patternFill>
          <bgColor rgb="FFFFFF99"/>
        </patternFill>
      </fill>
    </dxf>
    <dxf>
      <fill>
        <patternFill>
          <bgColor rgb="FFFFFF99"/>
        </patternFill>
      </fill>
    </dxf>
    <dxf>
      <fill>
        <patternFill>
          <bgColor rgb="FFFFFF99"/>
        </patternFill>
      </fill>
    </dxf>
    <dxf>
      <fill>
        <patternFill>
          <bgColor rgb="FFFFC00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0000"/>
        </patternFill>
      </fill>
    </dxf>
    <dxf>
      <fill>
        <patternFill>
          <bgColor rgb="FF92D050"/>
        </patternFill>
      </fill>
    </dxf>
    <dxf>
      <fill>
        <patternFill>
          <bgColor rgb="FF00B05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ill>
        <patternFill>
          <bgColor rgb="FFFFFFCC"/>
        </patternFill>
      </fill>
    </dxf>
    <dxf>
      <font>
        <color theme="1"/>
      </font>
      <fill>
        <patternFill>
          <bgColor rgb="FFFFC000"/>
        </patternFill>
      </fill>
    </dxf>
    <dxf>
      <font>
        <color rgb="FF9C0006"/>
      </font>
      <fill>
        <patternFill>
          <bgColor rgb="FFFFC7CE"/>
        </patternFill>
      </fill>
    </dxf>
    <dxf>
      <fill>
        <patternFill>
          <bgColor rgb="FFFFC000"/>
        </patternFill>
      </fill>
    </dxf>
    <dxf>
      <font>
        <color auto="1"/>
      </font>
      <fill>
        <patternFill>
          <bgColor rgb="FFFF0000"/>
        </patternFill>
      </fill>
    </dxf>
    <dxf>
      <fill>
        <patternFill>
          <bgColor rgb="FFFF0000"/>
        </patternFill>
      </fill>
    </dxf>
    <dxf>
      <fill>
        <patternFill>
          <bgColor rgb="FF92D050"/>
        </patternFill>
      </fill>
    </dxf>
    <dxf>
      <fill>
        <patternFill>
          <bgColor rgb="FF00B050"/>
        </patternFill>
      </fill>
    </dxf>
    <dxf>
      <fill>
        <patternFill>
          <bgColor rgb="FF92D050"/>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CC"/>
        </patternFill>
      </fill>
    </dxf>
    <dxf>
      <fill>
        <patternFill>
          <bgColor rgb="FFFFC000"/>
        </patternFill>
      </fill>
    </dxf>
    <dxf>
      <fill>
        <patternFill>
          <bgColor rgb="FFFFFF99"/>
        </patternFill>
      </fill>
    </dxf>
    <dxf>
      <fill>
        <patternFill>
          <bgColor rgb="FFFFC000"/>
        </patternFill>
      </fill>
    </dxf>
    <dxf>
      <fill>
        <patternFill>
          <bgColor rgb="FF92D050"/>
        </patternFill>
      </fill>
    </dxf>
    <dxf>
      <font>
        <color auto="1"/>
      </font>
      <fill>
        <patternFill>
          <bgColor rgb="FFFF0000"/>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ont>
        <color auto="1"/>
      </font>
      <fill>
        <patternFill>
          <bgColor rgb="FFFF0000"/>
        </patternFill>
      </fill>
    </dxf>
    <dxf>
      <fill>
        <patternFill>
          <bgColor rgb="FFFF0000"/>
        </patternFill>
      </fill>
    </dxf>
    <dxf>
      <fill>
        <patternFill>
          <bgColor rgb="FFFFC0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0000"/>
        </patternFill>
      </fill>
    </dxf>
    <dxf>
      <font>
        <color auto="1"/>
      </font>
      <fill>
        <patternFill>
          <bgColor rgb="FFFF0000"/>
        </patternFill>
      </fill>
    </dxf>
    <dxf>
      <fill>
        <patternFill>
          <bgColor theme="1"/>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FF99"/>
        </patternFill>
      </fill>
    </dxf>
    <dxf>
      <font>
        <color theme="1"/>
      </font>
      <fill>
        <patternFill>
          <bgColor rgb="FFFFFF99"/>
        </patternFill>
      </fill>
    </dxf>
    <dxf>
      <fill>
        <patternFill>
          <bgColor rgb="FFFFC000"/>
        </patternFill>
      </fill>
    </dxf>
    <dxf>
      <fill>
        <patternFill>
          <bgColor rgb="FFFF000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92D050"/>
        </patternFill>
      </fill>
    </dxf>
    <dxf>
      <fill>
        <patternFill>
          <bgColor rgb="FFFF0000"/>
        </patternFill>
      </fill>
    </dxf>
    <dxf>
      <fill>
        <patternFill>
          <bgColor rgb="FFFFFF99"/>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ill>
        <patternFill>
          <bgColor rgb="FFFFFF99"/>
        </patternFill>
      </fill>
    </dxf>
    <dxf>
      <fill>
        <patternFill>
          <bgColor theme="1"/>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ont>
        <color theme="1"/>
      </font>
      <fill>
        <patternFill>
          <bgColor rgb="FFFFFF99"/>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FF99"/>
        </patternFill>
      </fill>
    </dxf>
    <dxf>
      <fill>
        <patternFill>
          <bgColor rgb="FFFF0000"/>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00B05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92D05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FF99"/>
        </patternFill>
      </fill>
    </dxf>
    <dxf>
      <fill>
        <patternFill>
          <bgColor rgb="FFFFC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00B05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ill>
        <patternFill>
          <bgColor rgb="FF92D05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92D05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92D05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auto="1"/>
      </font>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FFFFCC"/>
        </patternFill>
      </fill>
    </dxf>
    <dxf>
      <fill>
        <patternFill>
          <bgColor rgb="FF92D050"/>
        </patternFill>
      </fill>
    </dxf>
    <dxf>
      <fill>
        <patternFill>
          <bgColor rgb="FFFFC000"/>
        </patternFill>
      </fill>
    </dxf>
    <dxf>
      <fill>
        <patternFill>
          <bgColor rgb="FF00B050"/>
        </patternFill>
      </fill>
    </dxf>
    <dxf>
      <fill>
        <patternFill>
          <bgColor rgb="FFFFFF99"/>
        </patternFill>
      </fill>
    </dxf>
    <dxf>
      <fill>
        <patternFill>
          <bgColor rgb="FFFF0000"/>
        </patternFill>
      </fill>
    </dxf>
    <dxf>
      <fill>
        <patternFill>
          <bgColor rgb="FFFFFF99"/>
        </patternFill>
      </fill>
    </dxf>
    <dxf>
      <fill>
        <patternFill>
          <bgColor rgb="FFFF0000"/>
        </patternFill>
      </fill>
    </dxf>
    <dxf>
      <font>
        <color rgb="FF9C0006"/>
      </font>
      <fill>
        <patternFill>
          <bgColor rgb="FFFFC7CE"/>
        </patternFill>
      </fill>
    </dxf>
    <dxf>
      <fill>
        <patternFill>
          <bgColor rgb="FFFFFF99"/>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CC"/>
        </patternFill>
      </fill>
    </dxf>
    <dxf>
      <fill>
        <patternFill>
          <bgColor rgb="FFFF0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ont>
        <color auto="1"/>
      </font>
      <fill>
        <patternFill>
          <bgColor rgb="FFFF0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auto="1"/>
      </font>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FF99"/>
        </patternFill>
      </fill>
    </dxf>
    <dxf>
      <fill>
        <patternFill>
          <bgColor rgb="FF00B050"/>
        </patternFill>
      </fill>
    </dxf>
    <dxf>
      <fill>
        <patternFill>
          <bgColor rgb="FFFFC000"/>
        </patternFill>
      </fill>
    </dxf>
    <dxf>
      <fill>
        <patternFill>
          <bgColor rgb="FFFFFF99"/>
        </patternFill>
      </fill>
    </dxf>
    <dxf>
      <fill>
        <patternFill>
          <bgColor rgb="FF00B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00B050"/>
        </patternFill>
      </fill>
    </dxf>
    <dxf>
      <fill>
        <patternFill>
          <bgColor rgb="FFFFC000"/>
        </patternFill>
      </fill>
    </dxf>
    <dxf>
      <fill>
        <patternFill>
          <bgColor rgb="FFFFFF99"/>
        </patternFill>
      </fill>
    </dxf>
    <dxf>
      <fill>
        <patternFill>
          <bgColor rgb="FF92D050"/>
        </patternFill>
      </fill>
    </dxf>
    <dxf>
      <font>
        <color theme="1"/>
      </font>
      <fill>
        <patternFill>
          <bgColor rgb="FFFFFF99"/>
        </patternFill>
      </fill>
    </dxf>
    <dxf>
      <fill>
        <patternFill>
          <bgColor theme="1"/>
        </patternFill>
      </fill>
    </dxf>
    <dxf>
      <fill>
        <patternFill>
          <bgColor rgb="FFFFC000"/>
        </patternFill>
      </fill>
    </dxf>
    <dxf>
      <fill>
        <patternFill>
          <bgColor rgb="FFFF0000"/>
        </patternFill>
      </fill>
    </dxf>
    <dxf>
      <fill>
        <patternFill>
          <bgColor rgb="FFFF0000"/>
        </patternFill>
      </fill>
    </dxf>
    <dxf>
      <font>
        <color auto="1"/>
      </font>
      <fill>
        <patternFill>
          <bgColor rgb="FFFF0000"/>
        </patternFill>
      </fill>
    </dxf>
    <dxf>
      <fill>
        <patternFill>
          <bgColor rgb="FFFFFFCC"/>
        </patternFill>
      </fill>
    </dxf>
    <dxf>
      <fill>
        <patternFill>
          <bgColor rgb="FFFFFF99"/>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FFFF99"/>
        </patternFill>
      </fill>
    </dxf>
    <dxf>
      <fill>
        <patternFill>
          <bgColor rgb="FFFFFF99"/>
        </patternFill>
      </fill>
    </dxf>
    <dxf>
      <fill>
        <patternFill>
          <bgColor rgb="FFFFC000"/>
        </patternFill>
      </fill>
    </dxf>
    <dxf>
      <font>
        <color theme="1"/>
      </font>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ont>
        <color rgb="FF9C0006"/>
      </font>
      <fill>
        <patternFill>
          <bgColor rgb="FFFFC7CE"/>
        </patternFill>
      </fill>
    </dxf>
    <dxf>
      <fill>
        <patternFill>
          <bgColor rgb="FFFFFF99"/>
        </patternFill>
      </fill>
    </dxf>
    <dxf>
      <fill>
        <patternFill>
          <bgColor theme="1"/>
        </patternFill>
      </fill>
    </dxf>
    <dxf>
      <fill>
        <patternFill>
          <bgColor rgb="FFFFFF99"/>
        </patternFill>
      </fill>
    </dxf>
    <dxf>
      <fill>
        <patternFill>
          <bgColor rgb="FFFFC000"/>
        </patternFill>
      </fill>
    </dxf>
    <dxf>
      <font>
        <color theme="1"/>
      </font>
      <fill>
        <patternFill>
          <bgColor rgb="FFFFFF99"/>
        </patternFill>
      </fill>
    </dxf>
    <dxf>
      <fill>
        <patternFill>
          <bgColor rgb="FFFFC00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theme="1"/>
      </font>
      <fill>
        <patternFill>
          <bgColor rgb="FFFFC000"/>
        </patternFill>
      </fill>
    </dxf>
    <dxf>
      <fill>
        <patternFill>
          <bgColor rgb="FFFFC000"/>
        </patternFill>
      </fill>
    </dxf>
    <dxf>
      <font>
        <color rgb="FF9C0006"/>
      </font>
      <fill>
        <patternFill>
          <bgColor rgb="FFFFC7CE"/>
        </patternFill>
      </fill>
    </dxf>
    <dxf>
      <fill>
        <patternFill>
          <bgColor rgb="FFFFFF99"/>
        </patternFill>
      </fill>
    </dxf>
    <dxf>
      <fill>
        <patternFill>
          <bgColor rgb="FFFFC00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ill>
        <patternFill>
          <bgColor rgb="FFFFC000"/>
        </patternFill>
      </fill>
    </dxf>
    <dxf>
      <font>
        <color rgb="FF9C0006"/>
      </font>
      <fill>
        <patternFill>
          <bgColor rgb="FFFFC7CE"/>
        </patternFill>
      </fill>
    </dxf>
    <dxf>
      <fill>
        <patternFill>
          <bgColor rgb="FFFFFFCC"/>
        </patternFill>
      </fill>
    </dxf>
    <dxf>
      <fill>
        <patternFill>
          <bgColor rgb="FFFFFFCC"/>
        </patternFill>
      </fill>
    </dxf>
    <dxf>
      <fill>
        <patternFill>
          <bgColor rgb="FFFFFF99"/>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00B050"/>
        </patternFill>
      </fill>
    </dxf>
    <dxf>
      <font>
        <color auto="1"/>
      </font>
      <fill>
        <patternFill>
          <bgColor rgb="FFFF0000"/>
        </patternFill>
      </fill>
    </dxf>
    <dxf>
      <fill>
        <patternFill>
          <bgColor rgb="FFFF0000"/>
        </patternFill>
      </fill>
    </dxf>
    <dxf>
      <fill>
        <patternFill>
          <bgColor rgb="FFFFC000"/>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0000"/>
        </patternFill>
      </fill>
    </dxf>
    <dxf>
      <fill>
        <patternFill>
          <bgColor rgb="FFFFFF99"/>
        </patternFill>
      </fill>
    </dxf>
    <dxf>
      <fill>
        <patternFill>
          <bgColor rgb="FF92D050"/>
        </patternFill>
      </fill>
    </dxf>
    <dxf>
      <fill>
        <patternFill>
          <bgColor rgb="FFFF000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FFC000"/>
        </patternFill>
      </fill>
    </dxf>
    <dxf>
      <fill>
        <patternFill>
          <bgColor rgb="FFFFFF99"/>
        </patternFill>
      </fill>
    </dxf>
    <dxf>
      <fill>
        <patternFill>
          <bgColor rgb="FF92D050"/>
        </patternFill>
      </fill>
    </dxf>
    <dxf>
      <fill>
        <patternFill>
          <bgColor rgb="FFFFFF99"/>
        </patternFill>
      </fill>
    </dxf>
    <dxf>
      <fill>
        <patternFill>
          <bgColor rgb="FF00B050"/>
        </patternFill>
      </fill>
    </dxf>
    <dxf>
      <fill>
        <patternFill>
          <bgColor rgb="FFFFC000"/>
        </patternFill>
      </fill>
    </dxf>
    <dxf>
      <fill>
        <patternFill>
          <bgColor rgb="FFFFFF99"/>
        </patternFill>
      </fill>
    </dxf>
    <dxf>
      <fill>
        <patternFill>
          <bgColor rgb="FFFF0000"/>
        </patternFill>
      </fill>
    </dxf>
    <dxf>
      <font>
        <color auto="1"/>
      </font>
      <fill>
        <patternFill>
          <bgColor rgb="FFFF0000"/>
        </patternFill>
      </fill>
    </dxf>
    <dxf>
      <fill>
        <patternFill>
          <bgColor rgb="FFFFC000"/>
        </patternFill>
      </fill>
    </dxf>
    <dxf>
      <fill>
        <patternFill>
          <bgColor rgb="FFFFC000"/>
        </patternFill>
      </fill>
    </dxf>
    <dxf>
      <fill>
        <patternFill>
          <bgColor rgb="FFFFFF99"/>
        </patternFill>
      </fill>
    </dxf>
    <dxf>
      <fill>
        <patternFill>
          <bgColor rgb="FF92D050"/>
        </patternFill>
      </fill>
    </dxf>
    <dxf>
      <fill>
        <patternFill>
          <bgColor rgb="FFFF0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FF0000"/>
        </patternFill>
      </fill>
    </dxf>
    <dxf>
      <fill>
        <patternFill>
          <bgColor rgb="FFFFC000"/>
        </patternFill>
      </fill>
    </dxf>
    <dxf>
      <fill>
        <patternFill>
          <bgColor rgb="FFFFFF99"/>
        </patternFill>
      </fill>
    </dxf>
    <dxf>
      <font>
        <color theme="1"/>
      </font>
      <fill>
        <patternFill>
          <bgColor rgb="FFFFFF99"/>
        </patternFill>
      </fill>
    </dxf>
    <dxf>
      <fill>
        <patternFill>
          <bgColor rgb="FFFFFF99"/>
        </patternFill>
      </fill>
    </dxf>
    <dxf>
      <fill>
        <patternFill>
          <bgColor rgb="FFFFFF99"/>
        </patternFill>
      </fill>
    </dxf>
    <dxf>
      <font>
        <color theme="1"/>
      </font>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ill>
        <patternFill>
          <bgColor rgb="FFFF0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0000"/>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00B050"/>
        </patternFill>
      </fill>
    </dxf>
    <dxf>
      <fill>
        <patternFill>
          <bgColor rgb="FFFFFFCC"/>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92D050"/>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92D050"/>
        </patternFill>
      </fill>
    </dxf>
    <dxf>
      <font>
        <color auto="1"/>
      </font>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theme="1"/>
        </patternFill>
      </fill>
    </dxf>
    <dxf>
      <fill>
        <patternFill>
          <bgColor rgb="FFFFC000"/>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ill>
        <patternFill>
          <bgColor rgb="FFFFFF99"/>
        </patternFill>
      </fill>
    </dxf>
    <dxf>
      <font>
        <color rgb="FF9C0006"/>
      </font>
      <fill>
        <patternFill>
          <bgColor rgb="FFFFC7CE"/>
        </patternFill>
      </fill>
    </dxf>
    <dxf>
      <fill>
        <patternFill>
          <bgColor rgb="FF00B050"/>
        </patternFill>
      </fill>
    </dxf>
    <dxf>
      <fill>
        <patternFill>
          <bgColor rgb="FF92D050"/>
        </patternFill>
      </fill>
    </dxf>
    <dxf>
      <fill>
        <patternFill>
          <bgColor rgb="FFFFFFCC"/>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FFCC"/>
        </patternFill>
      </fill>
    </dxf>
    <dxf>
      <fill>
        <patternFill>
          <bgColor rgb="FFFFC000"/>
        </patternFill>
      </fill>
    </dxf>
    <dxf>
      <fill>
        <patternFill>
          <bgColor rgb="FFFFFF99"/>
        </patternFill>
      </fill>
    </dxf>
    <dxf>
      <fill>
        <patternFill>
          <bgColor rgb="FFFFFFCC"/>
        </patternFill>
      </fill>
    </dxf>
    <dxf>
      <fill>
        <patternFill>
          <bgColor rgb="FFFFFF99"/>
        </patternFill>
      </fill>
    </dxf>
    <dxf>
      <fill>
        <patternFill>
          <bgColor rgb="FF00B050"/>
        </patternFill>
      </fill>
    </dxf>
    <dxf>
      <fill>
        <patternFill>
          <bgColor rgb="FFFFFFCC"/>
        </patternFill>
      </fill>
    </dxf>
    <dxf>
      <fill>
        <patternFill>
          <bgColor rgb="FF92D050"/>
        </patternFill>
      </fill>
    </dxf>
    <dxf>
      <fill>
        <patternFill>
          <bgColor theme="1"/>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FFC000"/>
        </patternFill>
      </fill>
    </dxf>
    <dxf>
      <fill>
        <patternFill>
          <bgColor rgb="FFFFFF99"/>
        </patternFill>
      </fill>
    </dxf>
    <dxf>
      <font>
        <color theme="1"/>
      </font>
      <fill>
        <patternFill>
          <bgColor rgb="FFFFFF99"/>
        </patternFill>
      </fill>
    </dxf>
    <dxf>
      <font>
        <color rgb="FF9C0006"/>
      </font>
      <fill>
        <patternFill>
          <bgColor rgb="FFFFC7CE"/>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00B050"/>
        </patternFill>
      </fill>
    </dxf>
    <dxf>
      <fill>
        <patternFill>
          <bgColor rgb="FF92D050"/>
        </patternFill>
      </fill>
    </dxf>
    <dxf>
      <fill>
        <patternFill>
          <bgColor rgb="FFFF0000"/>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FFCC"/>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ont>
        <color auto="1"/>
      </font>
      <fill>
        <patternFill>
          <bgColor rgb="FFFF0000"/>
        </patternFill>
      </fill>
    </dxf>
    <dxf>
      <font>
        <color rgb="FF9C0006"/>
      </font>
      <fill>
        <patternFill>
          <bgColor rgb="FFFFC7CE"/>
        </patternFill>
      </fill>
    </dxf>
    <dxf>
      <fill>
        <patternFill>
          <bgColor rgb="FFFFFFCC"/>
        </patternFill>
      </fill>
    </dxf>
    <dxf>
      <fill>
        <patternFill>
          <bgColor rgb="FF92D050"/>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92D050"/>
        </patternFill>
      </fill>
    </dxf>
    <dxf>
      <fill>
        <patternFill>
          <bgColor rgb="FFFFFFCC"/>
        </patternFill>
      </fill>
    </dxf>
    <dxf>
      <fill>
        <patternFill>
          <bgColor rgb="FF92D050"/>
        </patternFill>
      </fill>
    </dxf>
    <dxf>
      <fill>
        <patternFill>
          <bgColor rgb="FF00B050"/>
        </patternFill>
      </fill>
    </dxf>
    <dxf>
      <fill>
        <patternFill>
          <bgColor rgb="FFFFFF99"/>
        </patternFill>
      </fill>
    </dxf>
    <dxf>
      <font>
        <color theme="1"/>
      </font>
      <fill>
        <patternFill>
          <bgColor rgb="FFFFFF99"/>
        </patternFill>
      </fill>
    </dxf>
    <dxf>
      <fill>
        <patternFill>
          <bgColor rgb="FFFFC000"/>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92D050"/>
        </patternFill>
      </fill>
    </dxf>
    <dxf>
      <font>
        <color auto="1"/>
      </font>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ont>
        <color theme="1"/>
      </font>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FF99"/>
        </patternFill>
      </fill>
    </dxf>
    <dxf>
      <fill>
        <patternFill>
          <bgColor rgb="FFFFC000"/>
        </patternFill>
      </fill>
    </dxf>
    <dxf>
      <fill>
        <patternFill>
          <bgColor rgb="FFFFFFCC"/>
        </patternFill>
      </fill>
    </dxf>
    <dxf>
      <fill>
        <patternFill>
          <bgColor rgb="FFFF0000"/>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ill>
        <patternFill>
          <bgColor rgb="FF92D050"/>
        </patternFill>
      </fill>
    </dxf>
    <dxf>
      <fill>
        <patternFill>
          <bgColor rgb="FF00B050"/>
        </patternFill>
      </fill>
    </dxf>
    <dxf>
      <fill>
        <patternFill>
          <bgColor rgb="FF92D050"/>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0000"/>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FF99"/>
        </patternFill>
      </fill>
    </dxf>
    <dxf>
      <font>
        <color theme="1"/>
      </font>
      <fill>
        <patternFill>
          <bgColor rgb="FFFFFF99"/>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theme="1"/>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92D05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FF99"/>
        </patternFill>
      </fill>
    </dxf>
    <dxf>
      <fill>
        <patternFill>
          <bgColor rgb="FF92D050"/>
        </patternFill>
      </fill>
    </dxf>
    <dxf>
      <fill>
        <patternFill>
          <bgColor rgb="FFFFFF99"/>
        </patternFill>
      </fill>
    </dxf>
    <dxf>
      <fill>
        <patternFill>
          <bgColor rgb="FFFF0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CC"/>
        </patternFill>
      </fill>
    </dxf>
    <dxf>
      <fill>
        <patternFill>
          <bgColor rgb="FFFFFF99"/>
        </patternFill>
      </fill>
    </dxf>
    <dxf>
      <fill>
        <patternFill>
          <bgColor rgb="FFFF0000"/>
        </patternFill>
      </fill>
    </dxf>
    <dxf>
      <fill>
        <patternFill>
          <bgColor rgb="FFFFC000"/>
        </patternFill>
      </fill>
    </dxf>
    <dxf>
      <fill>
        <patternFill>
          <bgColor rgb="FFFFFF99"/>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ill>
        <patternFill>
          <bgColor rgb="FFFFC000"/>
        </patternFill>
      </fill>
    </dxf>
    <dxf>
      <font>
        <color theme="1"/>
      </font>
      <fill>
        <patternFill>
          <bgColor rgb="FFFFFF99"/>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99"/>
        </patternFill>
      </fill>
    </dxf>
    <dxf>
      <fill>
        <patternFill>
          <bgColor theme="1"/>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ill>
        <patternFill>
          <bgColor rgb="FFFFFFCC"/>
        </patternFill>
      </fill>
    </dxf>
    <dxf>
      <font>
        <color rgb="FF9C0006"/>
      </font>
      <fill>
        <patternFill>
          <bgColor rgb="FFFFC7CE"/>
        </patternFill>
      </fill>
    </dxf>
    <dxf>
      <fill>
        <patternFill>
          <bgColor rgb="FFFFFF99"/>
        </patternFill>
      </fill>
    </dxf>
    <dxf>
      <fill>
        <patternFill>
          <bgColor theme="1"/>
        </patternFill>
      </fill>
    </dxf>
    <dxf>
      <font>
        <color theme="1"/>
      </font>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92D050"/>
        </patternFill>
      </fill>
    </dxf>
    <dxf>
      <fill>
        <patternFill>
          <bgColor rgb="FFFFC000"/>
        </patternFill>
      </fill>
    </dxf>
    <dxf>
      <fill>
        <patternFill>
          <bgColor rgb="FFFFFF99"/>
        </patternFill>
      </fill>
    </dxf>
    <dxf>
      <fill>
        <patternFill>
          <bgColor rgb="FF92D050"/>
        </patternFill>
      </fill>
    </dxf>
    <dxf>
      <fill>
        <patternFill>
          <bgColor rgb="FFFF0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C000"/>
        </patternFill>
      </fill>
    </dxf>
    <dxf>
      <fill>
        <patternFill>
          <bgColor rgb="FFFFFFCC"/>
        </patternFill>
      </fill>
    </dxf>
    <dxf>
      <fill>
        <patternFill>
          <bgColor rgb="FFFF0000"/>
        </patternFill>
      </fill>
    </dxf>
    <dxf>
      <fill>
        <patternFill>
          <bgColor rgb="FF00B050"/>
        </patternFill>
      </fill>
    </dxf>
    <dxf>
      <fill>
        <patternFill>
          <bgColor rgb="FFFFC000"/>
        </patternFill>
      </fill>
    </dxf>
    <dxf>
      <fill>
        <patternFill>
          <bgColor rgb="FF92D050"/>
        </patternFill>
      </fill>
    </dxf>
    <dxf>
      <font>
        <color rgb="FF9C0006"/>
      </font>
      <fill>
        <patternFill>
          <bgColor rgb="FFFFC7CE"/>
        </patternFill>
      </fill>
    </dxf>
    <dxf>
      <font>
        <color theme="1"/>
      </font>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FF99"/>
        </patternFill>
      </fill>
    </dxf>
    <dxf>
      <font>
        <color auto="1"/>
      </font>
      <fill>
        <patternFill>
          <bgColor rgb="FFFF0000"/>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99"/>
        </patternFill>
      </fill>
    </dxf>
    <dxf>
      <font>
        <color rgb="FF9C0006"/>
      </font>
      <fill>
        <patternFill>
          <bgColor rgb="FFFFC7CE"/>
        </patternFill>
      </fill>
    </dxf>
    <dxf>
      <fill>
        <patternFill>
          <bgColor rgb="FFFFFF99"/>
        </patternFill>
      </fill>
    </dxf>
    <dxf>
      <fill>
        <patternFill>
          <bgColor rgb="FF92D050"/>
        </patternFill>
      </fill>
    </dxf>
    <dxf>
      <fill>
        <patternFill>
          <bgColor theme="1"/>
        </patternFill>
      </fill>
    </dxf>
    <dxf>
      <fill>
        <patternFill>
          <bgColor rgb="FFFFFFCC"/>
        </patternFill>
      </fill>
    </dxf>
    <dxf>
      <fill>
        <patternFill>
          <bgColor rgb="FFFFFFCC"/>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C00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ont>
        <color theme="1"/>
      </font>
      <fill>
        <patternFill>
          <bgColor rgb="FFFFFF99"/>
        </patternFill>
      </fill>
    </dxf>
    <dxf>
      <fill>
        <patternFill>
          <bgColor rgb="FFFFFF99"/>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99"/>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00B050"/>
        </patternFill>
      </fill>
    </dxf>
    <dxf>
      <font>
        <color auto="1"/>
      </font>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92D050"/>
        </patternFill>
      </fill>
    </dxf>
    <dxf>
      <font>
        <color rgb="FF9C0006"/>
      </font>
      <fill>
        <patternFill>
          <bgColor rgb="FFFFC7CE"/>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00B050"/>
        </patternFill>
      </fill>
    </dxf>
    <dxf>
      <fill>
        <patternFill>
          <bgColor rgb="FFFFC000"/>
        </patternFill>
      </fill>
    </dxf>
    <dxf>
      <fill>
        <patternFill>
          <bgColor rgb="FFFFC000"/>
        </patternFill>
      </fill>
    </dxf>
    <dxf>
      <fill>
        <patternFill>
          <bgColor rgb="FFFFFF99"/>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00B050"/>
        </patternFill>
      </fill>
    </dxf>
    <dxf>
      <fill>
        <patternFill>
          <bgColor rgb="FF92D050"/>
        </patternFill>
      </fill>
    </dxf>
    <dxf>
      <font>
        <color rgb="FF9C0006"/>
      </font>
      <fill>
        <patternFill>
          <bgColor rgb="FFFFC7CE"/>
        </patternFill>
      </fill>
    </dxf>
  </dxfs>
  <tableStyles count="1" defaultTableStyle="TableStyleMedium2" defaultPivotStyle="PivotStyleLight16">
    <tableStyle name="Invisible" pivot="0" table="0" count="0" xr9:uid="{47493F42-754B-4B39-89BD-24CFCE405C07}"/>
  </tableStyles>
  <colors>
    <mruColors>
      <color rgb="FFCCFFFF"/>
      <color rgb="FFFFE599"/>
      <color rgb="FFFFFF99"/>
      <color rgb="FFFFFF00"/>
      <color rgb="FF92D050"/>
      <color rgb="FFFFFFCC"/>
      <color rgb="FFFFFF66"/>
      <color rgb="FFFFCC66"/>
      <color rgb="FFFFCCFF"/>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9</xdr:col>
      <xdr:colOff>0</xdr:colOff>
      <xdr:row>152</xdr:row>
      <xdr:rowOff>0</xdr:rowOff>
    </xdr:from>
    <xdr:ext cx="304800" cy="304800"/>
    <xdr:sp macro="" textlink="">
      <xdr:nvSpPr>
        <xdr:cNvPr id="2" name="avatar">
          <a:extLst>
            <a:ext uri="{FF2B5EF4-FFF2-40B4-BE49-F238E27FC236}">
              <a16:creationId xmlns:a16="http://schemas.microsoft.com/office/drawing/2014/main" id="{D2ED36A2-ED32-4CB8-9705-64EDF221832A}"/>
            </a:ext>
          </a:extLst>
        </xdr:cNvPr>
        <xdr:cNvSpPr>
          <a:spLocks noChangeAspect="1" noChangeArrowheads="1"/>
        </xdr:cNvSpPr>
      </xdr:nvSpPr>
      <xdr:spPr bwMode="auto">
        <a:xfrm>
          <a:off x="7112000" y="236747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152</xdr:row>
      <xdr:rowOff>0</xdr:rowOff>
    </xdr:from>
    <xdr:ext cx="304800" cy="304800"/>
    <xdr:sp macro="" textlink="">
      <xdr:nvSpPr>
        <xdr:cNvPr id="4" name="avatar">
          <a:extLst>
            <a:ext uri="{FF2B5EF4-FFF2-40B4-BE49-F238E27FC236}">
              <a16:creationId xmlns:a16="http://schemas.microsoft.com/office/drawing/2014/main" id="{A4137583-E483-49C8-98F4-DDA7FDD1FDB7}"/>
            </a:ext>
          </a:extLst>
        </xdr:cNvPr>
        <xdr:cNvSpPr>
          <a:spLocks noChangeAspect="1" noChangeArrowheads="1"/>
        </xdr:cNvSpPr>
      </xdr:nvSpPr>
      <xdr:spPr bwMode="auto">
        <a:xfrm>
          <a:off x="7112000" y="236747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9</xdr:col>
      <xdr:colOff>0</xdr:colOff>
      <xdr:row>24</xdr:row>
      <xdr:rowOff>0</xdr:rowOff>
    </xdr:from>
    <xdr:to>
      <xdr:col>9</xdr:col>
      <xdr:colOff>0</xdr:colOff>
      <xdr:row>25</xdr:row>
      <xdr:rowOff>4685</xdr:rowOff>
    </xdr:to>
    <xdr:sp macro="" textlink="">
      <xdr:nvSpPr>
        <xdr:cNvPr id="6" name="Text Box 214">
          <a:extLst>
            <a:ext uri="{FF2B5EF4-FFF2-40B4-BE49-F238E27FC236}">
              <a16:creationId xmlns:a16="http://schemas.microsoft.com/office/drawing/2014/main" id="{BC2546FA-6AC4-4D6B-B9F3-6B89183C2E2A}"/>
            </a:ext>
          </a:extLst>
        </xdr:cNvPr>
        <xdr:cNvSpPr txBox="1">
          <a:spLocks noChangeArrowheads="1"/>
        </xdr:cNvSpPr>
      </xdr:nvSpPr>
      <xdr:spPr bwMode="auto">
        <a:xfrm rot="-1090354">
          <a:off x="11912600" y="8899525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24</xdr:row>
      <xdr:rowOff>0</xdr:rowOff>
    </xdr:from>
    <xdr:to>
      <xdr:col>9</xdr:col>
      <xdr:colOff>0</xdr:colOff>
      <xdr:row>25</xdr:row>
      <xdr:rowOff>4685</xdr:rowOff>
    </xdr:to>
    <xdr:sp macro="" textlink="">
      <xdr:nvSpPr>
        <xdr:cNvPr id="7" name="Text Box 215">
          <a:extLst>
            <a:ext uri="{FF2B5EF4-FFF2-40B4-BE49-F238E27FC236}">
              <a16:creationId xmlns:a16="http://schemas.microsoft.com/office/drawing/2014/main" id="{268F5994-F429-4F47-98B5-E9E2FF45FB09}"/>
            </a:ext>
          </a:extLst>
        </xdr:cNvPr>
        <xdr:cNvSpPr txBox="1">
          <a:spLocks noChangeArrowheads="1"/>
        </xdr:cNvSpPr>
      </xdr:nvSpPr>
      <xdr:spPr bwMode="auto">
        <a:xfrm rot="-1090354">
          <a:off x="11912600" y="8899525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24</xdr:row>
      <xdr:rowOff>0</xdr:rowOff>
    </xdr:from>
    <xdr:to>
      <xdr:col>9</xdr:col>
      <xdr:colOff>0</xdr:colOff>
      <xdr:row>24</xdr:row>
      <xdr:rowOff>793551</xdr:rowOff>
    </xdr:to>
    <xdr:sp macro="" textlink="">
      <xdr:nvSpPr>
        <xdr:cNvPr id="8" name="Text Box 214">
          <a:extLst>
            <a:ext uri="{FF2B5EF4-FFF2-40B4-BE49-F238E27FC236}">
              <a16:creationId xmlns:a16="http://schemas.microsoft.com/office/drawing/2014/main" id="{7FCB4A5F-1F6A-46A0-8AE2-C95BF27AFA18}"/>
            </a:ext>
          </a:extLst>
        </xdr:cNvPr>
        <xdr:cNvSpPr txBox="1">
          <a:spLocks noChangeArrowheads="1"/>
        </xdr:cNvSpPr>
      </xdr:nvSpPr>
      <xdr:spPr bwMode="auto">
        <a:xfrm rot="-1090354">
          <a:off x="11912600" y="9123680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24</xdr:row>
      <xdr:rowOff>0</xdr:rowOff>
    </xdr:from>
    <xdr:to>
      <xdr:col>9</xdr:col>
      <xdr:colOff>0</xdr:colOff>
      <xdr:row>24</xdr:row>
      <xdr:rowOff>793551</xdr:rowOff>
    </xdr:to>
    <xdr:sp macro="" textlink="">
      <xdr:nvSpPr>
        <xdr:cNvPr id="9" name="Text Box 215">
          <a:extLst>
            <a:ext uri="{FF2B5EF4-FFF2-40B4-BE49-F238E27FC236}">
              <a16:creationId xmlns:a16="http://schemas.microsoft.com/office/drawing/2014/main" id="{32A518E0-0A3E-44AC-8068-4736AE216449}"/>
            </a:ext>
          </a:extLst>
        </xdr:cNvPr>
        <xdr:cNvSpPr txBox="1">
          <a:spLocks noChangeArrowheads="1"/>
        </xdr:cNvSpPr>
      </xdr:nvSpPr>
      <xdr:spPr bwMode="auto">
        <a:xfrm rot="-1090354">
          <a:off x="11912600" y="9123680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xdr:from>
      <xdr:col>0</xdr:col>
      <xdr:colOff>832242</xdr:colOff>
      <xdr:row>0</xdr:row>
      <xdr:rowOff>7177</xdr:rowOff>
    </xdr:from>
    <xdr:to>
      <xdr:col>2</xdr:col>
      <xdr:colOff>274006</xdr:colOff>
      <xdr:row>0</xdr:row>
      <xdr:rowOff>1235901</xdr:rowOff>
    </xdr:to>
    <xdr:pic>
      <xdr:nvPicPr>
        <xdr:cNvPr id="5" name="Imagen 2" descr="Logo MinCIT_Mesa de trabajo 1">
          <a:extLst>
            <a:ext uri="{FF2B5EF4-FFF2-40B4-BE49-F238E27FC236}">
              <a16:creationId xmlns:a16="http://schemas.microsoft.com/office/drawing/2014/main" id="{86AF7EF2-8FBA-41F9-BE43-9CD388C56D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2242" y="7177"/>
          <a:ext cx="2503682" cy="1228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444499</xdr:colOff>
      <xdr:row>0</xdr:row>
      <xdr:rowOff>47625</xdr:rowOff>
    </xdr:from>
    <xdr:to>
      <xdr:col>3</xdr:col>
      <xdr:colOff>1095374</xdr:colOff>
      <xdr:row>0</xdr:row>
      <xdr:rowOff>1658056</xdr:rowOff>
    </xdr:to>
    <xdr:pic>
      <xdr:nvPicPr>
        <xdr:cNvPr id="2" name="Imagen 2" descr="Logo MinCIT_Mesa de trabajo 1">
          <a:extLst>
            <a:ext uri="{FF2B5EF4-FFF2-40B4-BE49-F238E27FC236}">
              <a16:creationId xmlns:a16="http://schemas.microsoft.com/office/drawing/2014/main" id="{266B3F1B-0F38-4566-85AA-14714DFD18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3249" y="47625"/>
          <a:ext cx="2936875" cy="16104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laneacion%20Sectorial\2017\SG%20FT%20043%20Identificaci&#243;n%20y%20Seguimiento%20a%20los%20Riesgos%20Institucionales_v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incitco-my.sharepoint.com/Users/EXITO/Desktop/Informaci&#243;n%20Yamith/Seguimiento%20Riesgos%20de%20Gesti&#243;n%20primer%20corte%20abril%20%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procedim-objetivos"/>
      <sheetName val="Identifica Riesgos G - C"/>
      <sheetName val="Descripcion RGC"/>
      <sheetName val="Conceptos"/>
      <sheetName val="Tablas - Mapa de Calor"/>
      <sheetName val="Ej Ficha Tecnica Indicador"/>
      <sheetName val="FT Existentes_Informativo"/>
      <sheetName val="Hoja2"/>
    </sheetNames>
    <sheetDataSet>
      <sheetData sheetId="0">
        <row r="3">
          <cell r="B3" t="str">
            <v>Adquisicion_de_Bienes_y_Servicios</v>
          </cell>
        </row>
        <row r="4">
          <cell r="B4" t="str">
            <v>Asesoria_Capacitación_y_Asistencia_Técnica</v>
          </cell>
        </row>
        <row r="5">
          <cell r="B5" t="str">
            <v>Fomento_y_Promoción</v>
          </cell>
        </row>
        <row r="6">
          <cell r="B6" t="str">
            <v>Gestión_Documental</v>
          </cell>
        </row>
        <row r="7">
          <cell r="B7" t="str">
            <v>Gestión_de_Información_y_Comunicaciones</v>
          </cell>
        </row>
        <row r="8">
          <cell r="B8" t="str">
            <v>Gestion_de_Políticas</v>
          </cell>
        </row>
        <row r="9">
          <cell r="B9" t="str">
            <v>Gestión_del_Talento_Humano</v>
          </cell>
        </row>
        <row r="10">
          <cell r="B10" t="str">
            <v>Gestión_Jurídica</v>
          </cell>
        </row>
        <row r="11">
          <cell r="B11" t="str">
            <v>Gestión_Recursos_Financieros</v>
          </cell>
        </row>
        <row r="12">
          <cell r="B12" t="str">
            <v>Gestión_Recursos_Físicos</v>
          </cell>
        </row>
        <row r="13">
          <cell r="B13" t="str">
            <v>Negociación_y_Administración_de_Relaciones_Comerciales</v>
          </cell>
        </row>
        <row r="14">
          <cell r="B14" t="str">
            <v>Sistemas_de_ Gestión</v>
          </cell>
        </row>
        <row r="15">
          <cell r="B15" t="str">
            <v>Planeación_Estrátegica</v>
          </cell>
        </row>
        <row r="16">
          <cell r="B16" t="str">
            <v>Evaluación_y_Seguimiento</v>
          </cell>
        </row>
      </sheetData>
      <sheetData sheetId="1" refreshError="1"/>
      <sheetData sheetId="2">
        <row r="10">
          <cell r="AK10">
            <v>0</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AP-R1 - R6"/>
      <sheetName val="GR-R1 - R4"/>
      <sheetName val="SG-R1 - R5"/>
      <sheetName val="FP-R1 - R7"/>
      <sheetName val="IC-R1 - R3"/>
      <sheetName val="GTI-R1 - R6"/>
      <sheetName val="PE-R1 - R6"/>
      <sheetName val="BS-R1 - R5"/>
      <sheetName val="TH-R1 - R6"/>
      <sheetName val="GJ-R1 - R4"/>
      <sheetName val="GRF-R1 - R5"/>
      <sheetName val="FC-R1 - R4"/>
      <sheetName val="ES-R1 - R3"/>
      <sheetName val="DE-R1 - R8"/>
      <sheetName val="GD-R1 - GD-R2"/>
      <sheetName val="PI-R1 - R16"/>
      <sheetName val="AP-R1 - R6 (2)"/>
      <sheetName val="GR-R1 - R4 (2)"/>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x:/g/personal/jcamargo_mincit_gov_co/EeQ9Rz_YtMNJvHz8lkm4DjEBXvua8it9cXNQuJ6EoYH3-g?e=doLA3c" TargetMode="External"/><Relationship Id="rId13" Type="http://schemas.openxmlformats.org/officeDocument/2006/relationships/hyperlink" Target="../../../../../../../../../../../../../../../:f:/g/personal/emelo_mincit_gov_co/Erm-mq_3U-lKvfdAxEhhuA0BEn3fuWeuB-IaAC0zo_5awg?e=MUzP3P" TargetMode="External"/><Relationship Id="rId18" Type="http://schemas.openxmlformats.org/officeDocument/2006/relationships/vmlDrawing" Target="../drawings/vmlDrawing1.vml"/><Relationship Id="rId3" Type="http://schemas.openxmlformats.org/officeDocument/2006/relationships/hyperlink" Target="../../../../../../../../:f:/g/personal/fgarciah_mincit_gov_co/ElkhGNuTC6dOnWx5B2zjWcABJLaNICR8augo8v-KgLyyDg%3fe=jC3XkH" TargetMode="External"/><Relationship Id="rId7" Type="http://schemas.openxmlformats.org/officeDocument/2006/relationships/hyperlink" Target="../../../../../../../../my%3fid=/personal/ddelgado_mincit_gov_co/Documents/Seguimiento%20Riesgos%203er%20cuatrimestre/TH-RF1/TH-RF1-C2%20TH-FM-078%20LISTAS%20DE%20CHEQUEO&amp;sortField=LinkFilename&amp;isAscending=true&amp;login_hint=ddelgado@mincit.gov.co" TargetMode="External"/><Relationship Id="rId12" Type="http://schemas.openxmlformats.org/officeDocument/2006/relationships/hyperlink" Target="../../../../../../../../../../../../../../../:f:/g/personal/emelo_mincit_gov_co/Em5I9gxMc0pLsD7lWkHPtgMBen_Ga30CJheHP-ftx3uLkQ?e=faaawi" TargetMode="External"/><Relationship Id="rId17" Type="http://schemas.openxmlformats.org/officeDocument/2006/relationships/drawing" Target="../drawings/drawing1.xml"/><Relationship Id="rId2" Type="http://schemas.openxmlformats.org/officeDocument/2006/relationships/hyperlink" Target="../../../../../../../../:f:/g/personal/fgarciah_mincit_gov_co/Eo49DUANQs5Np5KlW02gLkUBKg3UyPQ_JVgc2reb1paXcA%3fe=bCrUMZ" TargetMode="External"/><Relationship Id="rId16" Type="http://schemas.openxmlformats.org/officeDocument/2006/relationships/printerSettings" Target="../printerSettings/printerSettings1.bin"/><Relationship Id="rId20" Type="http://schemas.openxmlformats.org/officeDocument/2006/relationships/comments" Target="../comments1.xml"/><Relationship Id="rId1" Type="http://schemas.openxmlformats.org/officeDocument/2006/relationships/hyperlink" Target="../../../../../../../../:f:/g/personal/fgarciah_mincit_gov_co/Ev2iD7b0ZplMhC8veVAhQ7sBh2-7xGSNq4j4qhXy9F2C0Q%3fe=mqlJgM" TargetMode="External"/><Relationship Id="rId6" Type="http://schemas.openxmlformats.org/officeDocument/2006/relationships/hyperlink" Target="../../../../../../../../my%3fid=/personal/ddelgado_mincit_gov_co/Documents/Seguimiento%20Riesgos%203er%20cuatrimestre/TH-RF1/TH-RF1-C1%20PREN%25C3%2593MINAS&amp;sortField=LinkFilename&amp;isAscending=true&amp;login_hint=ddelgado@mincit.gov.co" TargetMode="External"/><Relationship Id="rId11" Type="http://schemas.openxmlformats.org/officeDocument/2006/relationships/hyperlink" Target="../../../../../../../../../../../../../../../:w:/g/personal/emelo_mincit_gov_co/EYL2h1nonaJBhuraZDOpFRAB0KC_KYChZMBGLGNckO9YuA?e=vtP1Qt" TargetMode="External"/><Relationship Id="rId5" Type="http://schemas.openxmlformats.org/officeDocument/2006/relationships/hyperlink" Target="https://mincitco.sharepoint.com/:f:/s/infraestructuraturistica/Ek7a5D4V-ndGkGJrkM4CHAcBgRxvWRGHIwKJ_YvlwDLv6w?e=gZNDmN" TargetMode="External"/><Relationship Id="rId15" Type="http://schemas.openxmlformats.org/officeDocument/2006/relationships/hyperlink" Target="../../../../../../../../../../../../../../../:f:/g/personal/ypenagos_mincit_gov_co/Er8gmH3DW4ZLkcPMhQzyG44Bixy3_KQ_QOkIHBEWcvi3yg?e=bxyMUo" TargetMode="External"/><Relationship Id="rId10" Type="http://schemas.openxmlformats.org/officeDocument/2006/relationships/hyperlink" Target="https://mincitco.sharepoint.com/:f:/s/GRUPOZONASFRANCASYBIENESINMUEBLES/EkqfLs4XXlxLiUyF88uEUh8B-tHTY6CKw6CtU6C8tcZ4LA?e=AWTXdv" TargetMode="External"/><Relationship Id="rId19" Type="http://schemas.openxmlformats.org/officeDocument/2006/relationships/vmlDrawing" Target="../drawings/vmlDrawing2.vml"/><Relationship Id="rId4" Type="http://schemas.openxmlformats.org/officeDocument/2006/relationships/hyperlink" Target="https://mincitco.sharepoint.com/:f:/s/infraestructuraturistica/EjDqMgmbGx9LkliTvbPFf7gBXoAozd53TOr6gUGHCKV2UQ?e=p92lkt" TargetMode="External"/><Relationship Id="rId9" Type="http://schemas.openxmlformats.org/officeDocument/2006/relationships/hyperlink" Target="../../../../../../../../../../../../../../../:x:/g/personal/jcamargo_mincit_gov_co/EYk-z_5hu0ZPkC2xXcEOb1MB08F_bcxUH0Mow1Ho1MDVEQ?e=DAmxKr" TargetMode="External"/><Relationship Id="rId14" Type="http://schemas.openxmlformats.org/officeDocument/2006/relationships/hyperlink" Target="../../../../../../../../../../../../../../../:f:/g/personal/emelo_mincit_gov_co/EiiZXwz9AWdKtUF76IzUAmsB5bVZ3_IrQexSJMZa2pVw9g?e=GhRSAG"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FF"/>
  </sheetPr>
  <dimension ref="A1:BB153"/>
  <sheetViews>
    <sheetView showGridLines="0" tabSelected="1" showRuler="0" showWhiteSpace="0" zoomScale="40" zoomScaleNormal="40" zoomScaleSheetLayoutView="110" workbookViewId="0">
      <pane xSplit="9" ySplit="9" topLeftCell="AK28" activePane="bottomRight" state="frozen"/>
      <selection pane="topRight" activeCell="J1" sqref="J1"/>
      <selection pane="bottomLeft" activeCell="A10" sqref="A10"/>
      <selection pane="bottomRight" activeCell="BB22" sqref="BB22:BB24"/>
    </sheetView>
  </sheetViews>
  <sheetFormatPr baseColWidth="10" defaultColWidth="11.453125" defaultRowHeight="14" x14ac:dyDescent="0.3"/>
  <cols>
    <col min="1" max="1" width="17.26953125" style="49" customWidth="1"/>
    <col min="2" max="2" width="26.54296875" style="49" customWidth="1"/>
    <col min="3" max="3" width="19.1796875" style="4" customWidth="1"/>
    <col min="4" max="4" width="22.1796875" style="49" customWidth="1"/>
    <col min="5" max="5" width="14.54296875" style="25" customWidth="1"/>
    <col min="6" max="6" width="16.1796875" style="49" hidden="1" customWidth="1"/>
    <col min="7" max="7" width="22.81640625" style="49" customWidth="1"/>
    <col min="8" max="8" width="49.7265625" style="49" customWidth="1"/>
    <col min="9" max="9" width="44.7265625" style="49" customWidth="1"/>
    <col min="10" max="10" width="18.81640625" style="25" customWidth="1"/>
    <col min="11" max="11" width="34" style="49" hidden="1" customWidth="1"/>
    <col min="12" max="12" width="25.453125" style="49" customWidth="1"/>
    <col min="13" max="13" width="23.453125" style="54" hidden="1" customWidth="1"/>
    <col min="14" max="14" width="26.1796875" style="49" customWidth="1"/>
    <col min="15" max="15" width="22.453125" style="54" hidden="1" customWidth="1"/>
    <col min="16" max="16" width="22.453125" style="49" customWidth="1"/>
    <col min="17" max="17" width="18.54296875" style="49" customWidth="1"/>
    <col min="18" max="18" width="91.81640625" style="4" customWidth="1"/>
    <col min="19" max="19" width="24.26953125" style="4" customWidth="1"/>
    <col min="20" max="20" width="37.1796875" style="49" customWidth="1"/>
    <col min="21" max="21" width="27.7265625" style="49" customWidth="1"/>
    <col min="22" max="22" width="18" style="49" customWidth="1"/>
    <col min="23" max="23" width="28.7265625" style="49" customWidth="1"/>
    <col min="24" max="24" width="6.81640625" style="54" hidden="1" customWidth="1"/>
    <col min="25" max="25" width="25.453125" style="49" customWidth="1"/>
    <col min="26" max="26" width="7.81640625" style="54" hidden="1" customWidth="1"/>
    <col min="27" max="27" width="25.81640625" style="4" customWidth="1"/>
    <col min="28" max="28" width="67.26953125" style="112" customWidth="1"/>
    <col min="29" max="29" width="19.1796875" style="121" customWidth="1"/>
    <col min="30" max="30" width="37" style="25" customWidth="1"/>
    <col min="31" max="31" width="57" style="172" customWidth="1"/>
    <col min="32" max="32" width="21.26953125" style="49" customWidth="1"/>
    <col min="33" max="33" width="21.81640625" style="49" customWidth="1"/>
    <col min="34" max="34" width="19.453125" style="49" hidden="1" customWidth="1"/>
    <col min="35" max="35" width="19" style="49" customWidth="1"/>
    <col min="36" max="36" width="16.26953125" style="49" hidden="1" customWidth="1"/>
    <col min="37" max="37" width="24.26953125" style="49" customWidth="1"/>
    <col min="38" max="38" width="18.453125" style="49" customWidth="1"/>
    <col min="39" max="39" width="23.81640625" style="253" customWidth="1"/>
    <col min="40" max="40" width="30.7265625" style="136" customWidth="1"/>
    <col min="41" max="42" width="5.7265625" style="136" customWidth="1"/>
    <col min="43" max="43" width="47.1796875" style="212" customWidth="1"/>
    <col min="44" max="45" width="5.7265625" style="136" customWidth="1"/>
    <col min="46" max="46" width="42.1796875" style="212" customWidth="1"/>
    <col min="47" max="48" width="5.7265625" style="136" customWidth="1"/>
    <col min="49" max="49" width="46" style="212" customWidth="1"/>
    <col min="50" max="51" width="5.7265625" style="136" customWidth="1"/>
    <col min="52" max="52" width="41.1796875" style="136" customWidth="1"/>
    <col min="53" max="53" width="48.81640625" style="213" customWidth="1"/>
    <col min="54" max="54" width="51.81640625" style="4" customWidth="1"/>
    <col min="55" max="16384" width="11.453125" style="4"/>
  </cols>
  <sheetData>
    <row r="1" spans="1:54" ht="105.65" customHeight="1" x14ac:dyDescent="0.3">
      <c r="A1" s="325"/>
      <c r="B1" s="325"/>
      <c r="C1" s="325"/>
      <c r="D1" s="304" t="s">
        <v>0</v>
      </c>
      <c r="E1" s="305"/>
      <c r="F1" s="305"/>
      <c r="G1" s="305"/>
      <c r="H1" s="305"/>
      <c r="I1" s="305"/>
      <c r="J1" s="305"/>
      <c r="K1" s="305"/>
      <c r="L1" s="305"/>
      <c r="M1" s="305"/>
      <c r="N1" s="305"/>
      <c r="O1" s="305"/>
      <c r="P1" s="305"/>
      <c r="Q1" s="305"/>
      <c r="R1" s="305"/>
      <c r="S1" s="305"/>
      <c r="T1" s="305"/>
      <c r="U1" s="305"/>
      <c r="V1" s="305"/>
      <c r="W1" s="305"/>
      <c r="X1" s="305"/>
      <c r="Y1" s="305"/>
      <c r="Z1" s="305"/>
      <c r="AA1" s="305"/>
      <c r="AB1" s="305"/>
      <c r="AC1" s="305"/>
      <c r="AD1" s="305"/>
      <c r="AE1" s="305"/>
      <c r="AF1" s="305"/>
      <c r="AG1" s="305"/>
      <c r="AH1" s="305"/>
      <c r="AI1" s="305"/>
      <c r="AJ1" s="305"/>
      <c r="AK1" s="305"/>
      <c r="AL1" s="305"/>
      <c r="AM1" s="305"/>
      <c r="AN1" s="305"/>
      <c r="AO1" s="305"/>
      <c r="AP1" s="305"/>
      <c r="AQ1" s="305"/>
      <c r="AR1" s="305"/>
      <c r="AS1" s="305"/>
      <c r="AT1" s="305"/>
      <c r="AU1" s="305"/>
      <c r="AV1" s="305"/>
      <c r="AW1" s="305"/>
      <c r="AX1" s="305"/>
      <c r="AY1" s="305"/>
      <c r="AZ1" s="306"/>
      <c r="BA1" s="302" t="s">
        <v>1</v>
      </c>
      <c r="BB1" s="303"/>
    </row>
    <row r="2" spans="1:54" ht="12" customHeight="1" x14ac:dyDescent="0.3">
      <c r="B2" s="4"/>
      <c r="D2" s="4"/>
      <c r="H2" s="4"/>
      <c r="I2" s="4"/>
      <c r="K2" s="4"/>
      <c r="T2" s="4"/>
      <c r="U2" s="4"/>
      <c r="AM2" s="25"/>
      <c r="AN2" s="25"/>
      <c r="AO2" s="25"/>
      <c r="AP2" s="25"/>
      <c r="AQ2" s="25"/>
      <c r="AR2" s="25"/>
      <c r="AS2" s="25"/>
      <c r="AT2" s="25"/>
      <c r="AU2" s="25"/>
      <c r="AV2" s="111"/>
      <c r="AW2" s="49"/>
      <c r="AX2" s="25"/>
      <c r="AY2" s="25"/>
      <c r="AZ2" s="111"/>
      <c r="BA2" s="49"/>
    </row>
    <row r="3" spans="1:54" ht="12" customHeight="1" x14ac:dyDescent="0.3">
      <c r="B3" s="127"/>
      <c r="C3" s="128"/>
      <c r="D3" s="128"/>
      <c r="E3" s="129"/>
      <c r="F3" s="129"/>
      <c r="G3" s="129"/>
      <c r="H3" s="128"/>
      <c r="I3" s="128"/>
      <c r="J3" s="129"/>
      <c r="K3" s="130"/>
      <c r="L3" s="131"/>
      <c r="M3" s="132"/>
      <c r="N3" s="131"/>
      <c r="O3" s="132"/>
      <c r="P3" s="131"/>
      <c r="Q3" s="131"/>
      <c r="R3" s="130"/>
      <c r="S3" s="130"/>
      <c r="T3" s="130"/>
      <c r="U3" s="130"/>
      <c r="V3" s="131"/>
      <c r="W3" s="131"/>
      <c r="X3" s="132"/>
      <c r="Y3" s="129"/>
      <c r="Z3" s="215"/>
      <c r="AA3" s="128"/>
      <c r="AB3" s="133"/>
      <c r="AC3" s="134"/>
      <c r="AD3" s="129"/>
      <c r="AE3" s="128"/>
      <c r="AF3" s="129"/>
      <c r="AG3" s="131"/>
      <c r="AH3" s="131"/>
      <c r="AI3" s="131"/>
      <c r="AJ3" s="131"/>
      <c r="AK3" s="131"/>
      <c r="AL3" s="129"/>
      <c r="AM3" s="131"/>
      <c r="AN3" s="131"/>
      <c r="AO3" s="131"/>
      <c r="AP3" s="131"/>
      <c r="AQ3" s="131"/>
      <c r="AT3" s="136"/>
      <c r="AV3" s="137"/>
      <c r="AW3" s="136"/>
      <c r="AY3" s="25"/>
      <c r="AZ3" s="111"/>
      <c r="BA3" s="49"/>
    </row>
    <row r="4" spans="1:54" ht="23.5" customHeight="1" x14ac:dyDescent="0.3">
      <c r="A4" s="138" t="s">
        <v>2</v>
      </c>
      <c r="B4" s="4"/>
      <c r="C4" s="138"/>
      <c r="D4" s="340">
        <v>45656</v>
      </c>
      <c r="E4" s="341"/>
      <c r="F4" s="137"/>
      <c r="G4" s="137"/>
      <c r="H4" s="138"/>
      <c r="I4" s="339" t="s">
        <v>3</v>
      </c>
      <c r="J4" s="339"/>
      <c r="K4" s="139"/>
      <c r="L4" s="139">
        <v>3</v>
      </c>
      <c r="M4" s="132"/>
      <c r="N4" s="131"/>
      <c r="O4" s="132"/>
      <c r="P4" s="131"/>
      <c r="Q4" s="131"/>
      <c r="R4" s="140"/>
      <c r="S4" s="130"/>
      <c r="T4" s="130"/>
      <c r="U4" s="130"/>
      <c r="V4" s="131"/>
      <c r="W4" s="326"/>
      <c r="X4" s="326"/>
      <c r="Y4" s="326"/>
      <c r="Z4" s="326"/>
      <c r="AA4" s="326"/>
      <c r="AB4" s="326"/>
      <c r="AC4" s="326"/>
      <c r="AD4" s="326"/>
      <c r="AE4" s="326"/>
      <c r="AF4" s="326"/>
      <c r="AG4" s="326"/>
      <c r="AH4" s="326"/>
      <c r="AI4" s="326"/>
      <c r="AJ4" s="326"/>
      <c r="AK4" s="326"/>
      <c r="AL4" s="131"/>
      <c r="AM4" s="131"/>
      <c r="AN4" s="131"/>
      <c r="AO4" s="131"/>
      <c r="AP4" s="131"/>
      <c r="AQ4" s="131"/>
      <c r="AT4" s="136"/>
      <c r="AV4" s="137"/>
      <c r="AW4" s="136"/>
      <c r="AX4" s="25"/>
      <c r="AY4" s="25"/>
      <c r="AZ4" s="111"/>
      <c r="BA4" s="49"/>
    </row>
    <row r="5" spans="1:54" ht="15" customHeight="1" x14ac:dyDescent="0.3">
      <c r="B5" s="138"/>
      <c r="C5" s="112"/>
      <c r="D5" s="131"/>
      <c r="E5" s="131"/>
      <c r="F5" s="131"/>
      <c r="G5" s="131"/>
      <c r="H5" s="131"/>
      <c r="I5" s="131"/>
      <c r="J5" s="131"/>
      <c r="K5" s="131"/>
      <c r="L5" s="131"/>
      <c r="M5" s="132"/>
      <c r="N5" s="131"/>
      <c r="O5" s="132"/>
      <c r="P5" s="131"/>
      <c r="Q5" s="131"/>
      <c r="R5" s="131"/>
      <c r="S5" s="131"/>
      <c r="T5" s="131"/>
      <c r="U5" s="131"/>
      <c r="V5" s="131"/>
      <c r="W5" s="131"/>
      <c r="X5" s="132"/>
      <c r="Y5" s="131"/>
      <c r="Z5" s="132"/>
      <c r="AA5" s="131"/>
      <c r="AB5" s="135"/>
      <c r="AC5" s="131"/>
      <c r="AD5" s="131"/>
      <c r="AE5" s="140"/>
      <c r="AF5" s="131"/>
      <c r="AG5" s="131"/>
      <c r="AH5" s="131"/>
      <c r="AI5" s="131"/>
      <c r="AJ5" s="131"/>
      <c r="AK5" s="131"/>
      <c r="AL5" s="131"/>
      <c r="AM5" s="131"/>
      <c r="AN5" s="131"/>
      <c r="AO5" s="131"/>
      <c r="AP5" s="131"/>
      <c r="AQ5" s="131"/>
      <c r="AT5" s="136"/>
      <c r="AV5" s="137"/>
      <c r="AW5" s="136"/>
      <c r="AX5" s="25"/>
      <c r="AY5" s="25"/>
      <c r="AZ5" s="111"/>
      <c r="BA5" s="49"/>
    </row>
    <row r="6" spans="1:54" ht="48" customHeight="1" x14ac:dyDescent="0.3">
      <c r="A6" s="327" t="s">
        <v>4</v>
      </c>
      <c r="B6" s="327"/>
      <c r="C6" s="327"/>
      <c r="D6" s="327"/>
      <c r="E6" s="327"/>
      <c r="F6" s="327"/>
      <c r="G6" s="327"/>
      <c r="H6" s="327"/>
      <c r="I6" s="327"/>
      <c r="J6" s="327"/>
      <c r="K6" s="328"/>
      <c r="L6" s="329" t="s">
        <v>5</v>
      </c>
      <c r="M6" s="330"/>
      <c r="N6" s="330"/>
      <c r="O6" s="330"/>
      <c r="P6" s="331"/>
      <c r="Q6" s="321" t="s">
        <v>6</v>
      </c>
      <c r="R6" s="292" t="s">
        <v>7</v>
      </c>
      <c r="S6" s="292"/>
      <c r="T6" s="292"/>
      <c r="U6" s="292"/>
      <c r="V6" s="292"/>
      <c r="W6" s="292"/>
      <c r="X6" s="292"/>
      <c r="Y6" s="292"/>
      <c r="Z6" s="292"/>
      <c r="AA6" s="292"/>
      <c r="AB6" s="292"/>
      <c r="AC6" s="292"/>
      <c r="AD6" s="292"/>
      <c r="AE6" s="292"/>
      <c r="AF6" s="292"/>
      <c r="AG6" s="332" t="s">
        <v>8</v>
      </c>
      <c r="AH6" s="332"/>
      <c r="AI6" s="332"/>
      <c r="AJ6" s="332"/>
      <c r="AK6" s="332"/>
      <c r="AL6" s="332"/>
      <c r="AM6" s="293" t="s">
        <v>9</v>
      </c>
      <c r="AN6" s="294"/>
      <c r="AO6" s="294"/>
      <c r="AP6" s="294"/>
      <c r="AQ6" s="294"/>
      <c r="AR6" s="294"/>
      <c r="AS6" s="294"/>
      <c r="AT6" s="294"/>
      <c r="AU6" s="294"/>
      <c r="AV6" s="294"/>
      <c r="AW6" s="294"/>
      <c r="AX6" s="294"/>
      <c r="AY6" s="294"/>
      <c r="AZ6" s="294"/>
      <c r="BA6" s="294"/>
      <c r="BB6" s="307" t="s">
        <v>10</v>
      </c>
    </row>
    <row r="7" spans="1:54" ht="43" customHeight="1" x14ac:dyDescent="0.3">
      <c r="A7" s="333" t="s">
        <v>11</v>
      </c>
      <c r="B7" s="333" t="s">
        <v>12</v>
      </c>
      <c r="C7" s="314" t="s">
        <v>13</v>
      </c>
      <c r="D7" s="314" t="s">
        <v>14</v>
      </c>
      <c r="E7" s="312" t="s">
        <v>15</v>
      </c>
      <c r="F7" s="312" t="s">
        <v>16</v>
      </c>
      <c r="G7" s="314" t="s">
        <v>17</v>
      </c>
      <c r="H7" s="314" t="s">
        <v>18</v>
      </c>
      <c r="I7" s="314" t="s">
        <v>19</v>
      </c>
      <c r="J7" s="314" t="s">
        <v>20</v>
      </c>
      <c r="K7" s="314" t="s">
        <v>21</v>
      </c>
      <c r="L7" s="310" t="s">
        <v>22</v>
      </c>
      <c r="M7" s="342" t="s">
        <v>23</v>
      </c>
      <c r="N7" s="310" t="s">
        <v>24</v>
      </c>
      <c r="O7" s="342" t="s">
        <v>25</v>
      </c>
      <c r="P7" s="337" t="s">
        <v>26</v>
      </c>
      <c r="Q7" s="322"/>
      <c r="R7" s="292" t="s">
        <v>27</v>
      </c>
      <c r="S7" s="347" t="s">
        <v>28</v>
      </c>
      <c r="T7" s="348"/>
      <c r="U7" s="292" t="s">
        <v>29</v>
      </c>
      <c r="V7" s="292"/>
      <c r="W7" s="292" t="s">
        <v>30</v>
      </c>
      <c r="X7" s="292"/>
      <c r="Y7" s="292" t="s">
        <v>31</v>
      </c>
      <c r="Z7" s="292"/>
      <c r="AA7" s="292" t="s">
        <v>32</v>
      </c>
      <c r="AB7" s="292"/>
      <c r="AC7" s="344" t="s">
        <v>33</v>
      </c>
      <c r="AD7" s="345"/>
      <c r="AE7" s="346"/>
      <c r="AF7" s="324" t="s">
        <v>34</v>
      </c>
      <c r="AG7" s="296" t="s">
        <v>22</v>
      </c>
      <c r="AH7" s="308" t="s">
        <v>23</v>
      </c>
      <c r="AI7" s="296" t="s">
        <v>24</v>
      </c>
      <c r="AJ7" s="296" t="s">
        <v>25</v>
      </c>
      <c r="AK7" s="316" t="s">
        <v>35</v>
      </c>
      <c r="AL7" s="318" t="s">
        <v>36</v>
      </c>
      <c r="AM7" s="320" t="s">
        <v>37</v>
      </c>
      <c r="AN7" s="294" t="s">
        <v>38</v>
      </c>
      <c r="AO7" s="294" t="s">
        <v>39</v>
      </c>
      <c r="AP7" s="294"/>
      <c r="AQ7" s="294"/>
      <c r="AR7" s="294" t="s">
        <v>40</v>
      </c>
      <c r="AS7" s="294"/>
      <c r="AT7" s="294"/>
      <c r="AU7" s="295" t="s">
        <v>41</v>
      </c>
      <c r="AV7" s="294"/>
      <c r="AW7" s="294"/>
      <c r="AX7" s="295" t="s">
        <v>42</v>
      </c>
      <c r="AY7" s="294"/>
      <c r="AZ7" s="294"/>
      <c r="BA7" s="294" t="s">
        <v>43</v>
      </c>
      <c r="BB7" s="307"/>
    </row>
    <row r="8" spans="1:54" s="25" customFormat="1" ht="49.5" customHeight="1" x14ac:dyDescent="0.35">
      <c r="A8" s="334"/>
      <c r="B8" s="334"/>
      <c r="C8" s="315"/>
      <c r="D8" s="315"/>
      <c r="E8" s="313"/>
      <c r="F8" s="313"/>
      <c r="G8" s="315"/>
      <c r="H8" s="315"/>
      <c r="I8" s="315"/>
      <c r="J8" s="315"/>
      <c r="K8" s="315"/>
      <c r="L8" s="311"/>
      <c r="M8" s="343"/>
      <c r="N8" s="311"/>
      <c r="O8" s="343"/>
      <c r="P8" s="338"/>
      <c r="Q8" s="323"/>
      <c r="R8" s="292"/>
      <c r="S8" s="142" t="s">
        <v>44</v>
      </c>
      <c r="T8" s="142" t="s">
        <v>45</v>
      </c>
      <c r="U8" s="142" t="s">
        <v>46</v>
      </c>
      <c r="V8" s="142" t="s">
        <v>47</v>
      </c>
      <c r="W8" s="335" t="s">
        <v>48</v>
      </c>
      <c r="X8" s="336"/>
      <c r="Y8" s="335" t="s">
        <v>49</v>
      </c>
      <c r="Z8" s="336"/>
      <c r="AA8" s="142" t="s">
        <v>50</v>
      </c>
      <c r="AB8" s="142" t="s">
        <v>51</v>
      </c>
      <c r="AC8" s="142" t="s">
        <v>52</v>
      </c>
      <c r="AD8" s="142" t="s">
        <v>53</v>
      </c>
      <c r="AE8" s="270" t="s">
        <v>54</v>
      </c>
      <c r="AF8" s="324"/>
      <c r="AG8" s="297"/>
      <c r="AH8" s="309"/>
      <c r="AI8" s="297"/>
      <c r="AJ8" s="297"/>
      <c r="AK8" s="317"/>
      <c r="AL8" s="319"/>
      <c r="AM8" s="320" t="s">
        <v>55</v>
      </c>
      <c r="AN8" s="294"/>
      <c r="AO8" s="141" t="s">
        <v>56</v>
      </c>
      <c r="AP8" s="141" t="s">
        <v>57</v>
      </c>
      <c r="AQ8" s="141" t="s">
        <v>58</v>
      </c>
      <c r="AR8" s="141" t="s">
        <v>56</v>
      </c>
      <c r="AS8" s="141" t="s">
        <v>57</v>
      </c>
      <c r="AT8" s="141" t="s">
        <v>58</v>
      </c>
      <c r="AU8" s="141" t="s">
        <v>56</v>
      </c>
      <c r="AV8" s="141" t="s">
        <v>57</v>
      </c>
      <c r="AW8" s="141" t="s">
        <v>58</v>
      </c>
      <c r="AX8" s="141" t="s">
        <v>56</v>
      </c>
      <c r="AY8" s="141" t="s">
        <v>57</v>
      </c>
      <c r="AZ8" s="141" t="s">
        <v>58</v>
      </c>
      <c r="BA8" s="294"/>
      <c r="BB8" s="307"/>
    </row>
    <row r="9" spans="1:54" ht="11.15" hidden="1" customHeight="1" x14ac:dyDescent="0.3">
      <c r="A9" s="143"/>
      <c r="B9" s="144"/>
      <c r="C9" s="145"/>
      <c r="D9" s="145"/>
      <c r="E9" s="146"/>
      <c r="F9" s="146"/>
      <c r="G9" s="146"/>
      <c r="H9" s="145"/>
      <c r="I9" s="145"/>
      <c r="J9" s="145"/>
      <c r="K9" s="145"/>
      <c r="L9" s="146"/>
      <c r="M9" s="147" t="e">
        <f>VLOOKUP(L9,'[2]Datos Validacion'!$C$6:$D$10,2,0)</f>
        <v>#N/A</v>
      </c>
      <c r="N9" s="148"/>
      <c r="O9" s="149" t="e">
        <f>VLOOKUP(N9,'[2]Datos Validacion'!$E$6:$F$15,2,0)</f>
        <v>#N/A</v>
      </c>
      <c r="P9" s="150"/>
      <c r="Q9" s="150"/>
      <c r="R9" s="145"/>
      <c r="S9" s="151"/>
      <c r="T9" s="145"/>
      <c r="U9" s="145"/>
      <c r="V9" s="143"/>
      <c r="W9" s="143"/>
      <c r="X9" s="147" t="e">
        <f>VLOOKUP(W9,'[2]Datos Validacion'!$K$6:$L$8,2,0)</f>
        <v>#N/A</v>
      </c>
      <c r="Y9" s="152"/>
      <c r="Z9" s="147" t="e">
        <f>VLOOKUP(Y9,'[2]Datos Validacion'!$M$6:$N$7,2,0)</f>
        <v>#N/A</v>
      </c>
      <c r="AA9" s="151"/>
      <c r="AB9" s="144"/>
      <c r="AC9" s="144"/>
      <c r="AD9" s="144"/>
      <c r="AE9" s="144"/>
      <c r="AF9" s="153" t="e">
        <f t="shared" ref="AF9:AF24" si="0">+X9+Z9</f>
        <v>#N/A</v>
      </c>
      <c r="AG9" s="154" t="e">
        <f>IF(AH9&lt;=20%,"MUY BAJA",IF(AH9&lt;=40%,"BAJA",IF(AH9&lt;=60%,"MEDIA",IF(AH9&lt;=80%,"ALTA","MUY ALTA"))))</f>
        <v>#N/A</v>
      </c>
      <c r="AH9" s="154" t="e">
        <f>IF(OR(W9="prevenir",W9="detectar"),(M9-(M9*AF9)), M9)</f>
        <v>#N/A</v>
      </c>
      <c r="AI9" s="154" t="e">
        <f t="shared" ref="AI9:AI22" si="1">IF(AJ9&lt;=20%,"LEVE",IF(AJ9&lt;=40%,"MENOR",IF(AJ9&lt;=60%,"MODERADO",IF(AJ9&lt;=80%,"MAYOR","CATASTROFICO"))))</f>
        <v>#N/A</v>
      </c>
      <c r="AJ9" s="154" t="e">
        <f>IF(W9="corregir",(O9-(O9*AF9)), O9)</f>
        <v>#N/A</v>
      </c>
      <c r="AK9" s="150"/>
      <c r="AL9" s="146"/>
      <c r="AM9" s="209"/>
      <c r="AN9" s="186"/>
      <c r="AO9" s="157"/>
      <c r="AP9" s="265"/>
      <c r="AQ9" s="156"/>
      <c r="AR9" s="157"/>
      <c r="AS9" s="157"/>
      <c r="AT9" s="156"/>
      <c r="AU9" s="157"/>
      <c r="AV9" s="157"/>
      <c r="AW9" s="158"/>
      <c r="AX9" s="157"/>
      <c r="AY9" s="157"/>
      <c r="AZ9" s="159"/>
      <c r="BA9" s="160"/>
      <c r="BB9" s="23"/>
    </row>
    <row r="10" spans="1:54" s="172" customFormat="1" ht="93" customHeight="1" x14ac:dyDescent="0.35">
      <c r="A10" s="282" t="s">
        <v>59</v>
      </c>
      <c r="B10" s="284" t="s">
        <v>60</v>
      </c>
      <c r="C10" s="284" t="s">
        <v>61</v>
      </c>
      <c r="D10" s="286" t="s">
        <v>62</v>
      </c>
      <c r="E10" s="284" t="s">
        <v>63</v>
      </c>
      <c r="F10" s="286" t="s">
        <v>64</v>
      </c>
      <c r="G10" s="286" t="s">
        <v>64</v>
      </c>
      <c r="H10" s="300" t="s">
        <v>65</v>
      </c>
      <c r="I10" s="300" t="s">
        <v>66</v>
      </c>
      <c r="J10" s="286" t="s">
        <v>67</v>
      </c>
      <c r="K10" s="351"/>
      <c r="L10" s="286" t="s">
        <v>68</v>
      </c>
      <c r="M10" s="162">
        <f>VLOOKUP(L10,'[2]Datos Validacion'!$C$6:$D$10,2,0)</f>
        <v>0.6</v>
      </c>
      <c r="N10" s="353" t="s">
        <v>69</v>
      </c>
      <c r="O10" s="164">
        <f>VLOOKUP(N10,'[2]Datos Validacion'!$E$6:$F$15,2,0)</f>
        <v>1</v>
      </c>
      <c r="P10" s="349" t="s">
        <v>70</v>
      </c>
      <c r="Q10" s="150" t="s">
        <v>71</v>
      </c>
      <c r="R10" s="123" t="s">
        <v>72</v>
      </c>
      <c r="S10" s="143" t="s">
        <v>73</v>
      </c>
      <c r="T10" s="152" t="s">
        <v>74</v>
      </c>
      <c r="U10" s="152" t="s">
        <v>75</v>
      </c>
      <c r="V10" s="143" t="s">
        <v>76</v>
      </c>
      <c r="W10" s="143" t="s">
        <v>77</v>
      </c>
      <c r="X10" s="147">
        <f>VLOOKUP(W10,'[2]Datos Validacion'!$K$6:$L$8,2,0)</f>
        <v>0.25</v>
      </c>
      <c r="Y10" s="152" t="s">
        <v>78</v>
      </c>
      <c r="Z10" s="147">
        <f>VLOOKUP(Y10,'[2]Datos Validacion'!$M$6:$N$7,2,0)</f>
        <v>0.15</v>
      </c>
      <c r="AA10" s="166" t="s">
        <v>79</v>
      </c>
      <c r="AB10" s="167"/>
      <c r="AC10" s="168" t="s">
        <v>80</v>
      </c>
      <c r="AD10" s="169" t="s">
        <v>81</v>
      </c>
      <c r="AE10" s="271" t="s">
        <v>82</v>
      </c>
      <c r="AF10" s="153">
        <f t="shared" si="0"/>
        <v>0.4</v>
      </c>
      <c r="AG10" s="154" t="str">
        <f>IF(AH10&lt;=20%,"MUY BAJA",IF(AH10&lt;=40%,"BAJA",IF(AH10&lt;=60%,"MEDIA",IF(AH10&lt;=80%,"ALTA","MUY ALTA"))))</f>
        <v>BAJA</v>
      </c>
      <c r="AH10" s="154">
        <f>IF(OR(W10="prevenir",W10="detectar"),(M10-(M10*AF10)), M10)</f>
        <v>0.36</v>
      </c>
      <c r="AI10" s="298" t="str">
        <f t="shared" si="1"/>
        <v>CATASTROFICO</v>
      </c>
      <c r="AJ10" s="170">
        <f>IF(W10="corregir",(O10-(O10*AF10)), O10)</f>
        <v>1</v>
      </c>
      <c r="AK10" s="349" t="s">
        <v>70</v>
      </c>
      <c r="AL10" s="286" t="s">
        <v>83</v>
      </c>
      <c r="AM10" s="254">
        <v>45645</v>
      </c>
      <c r="AN10" s="117" t="s">
        <v>84</v>
      </c>
      <c r="AO10" s="179"/>
      <c r="AP10" s="266" t="s">
        <v>85</v>
      </c>
      <c r="AQ10" s="159" t="s">
        <v>86</v>
      </c>
      <c r="AR10" s="266"/>
      <c r="AS10" s="266" t="s">
        <v>85</v>
      </c>
      <c r="AT10" s="159" t="s">
        <v>87</v>
      </c>
      <c r="AU10" s="266"/>
      <c r="AV10" s="266" t="s">
        <v>85</v>
      </c>
      <c r="AW10" s="159" t="s">
        <v>88</v>
      </c>
      <c r="AX10" s="266"/>
      <c r="AY10" s="266" t="s">
        <v>85</v>
      </c>
      <c r="AZ10" s="159" t="s">
        <v>89</v>
      </c>
      <c r="BA10" s="159" t="s">
        <v>90</v>
      </c>
      <c r="BB10" s="375" t="s">
        <v>91</v>
      </c>
    </row>
    <row r="11" spans="1:54" s="172" customFormat="1" ht="136.5" customHeight="1" x14ac:dyDescent="0.35">
      <c r="A11" s="283"/>
      <c r="B11" s="285"/>
      <c r="C11" s="285"/>
      <c r="D11" s="287"/>
      <c r="E11" s="285"/>
      <c r="F11" s="287"/>
      <c r="G11" s="287"/>
      <c r="H11" s="301"/>
      <c r="I11" s="301"/>
      <c r="J11" s="287"/>
      <c r="K11" s="352"/>
      <c r="L11" s="287"/>
      <c r="M11" s="173" t="e">
        <f>VLOOKUP(L11,'[2]Datos Validacion'!$C$6:$D$10,2,0)</f>
        <v>#N/A</v>
      </c>
      <c r="N11" s="354"/>
      <c r="O11" s="174" t="e">
        <f>VLOOKUP(N11,'[2]Datos Validacion'!$E$6:$F$15,2,0)</f>
        <v>#N/A</v>
      </c>
      <c r="P11" s="350"/>
      <c r="Q11" s="150" t="s">
        <v>92</v>
      </c>
      <c r="R11" s="123" t="s">
        <v>93</v>
      </c>
      <c r="S11" s="143" t="s">
        <v>73</v>
      </c>
      <c r="T11" s="152" t="s">
        <v>74</v>
      </c>
      <c r="U11" s="152" t="s">
        <v>94</v>
      </c>
      <c r="V11" s="143" t="s">
        <v>76</v>
      </c>
      <c r="W11" s="143" t="s">
        <v>95</v>
      </c>
      <c r="X11" s="147">
        <f>VLOOKUP(W11,'[2]Datos Validacion'!$K$6:$L$8,2,0)</f>
        <v>0.15</v>
      </c>
      <c r="Y11" s="152" t="s">
        <v>78</v>
      </c>
      <c r="Z11" s="147">
        <f>VLOOKUP(Y11,'[2]Datos Validacion'!$M$6:$N$7,2,0)</f>
        <v>0.15</v>
      </c>
      <c r="AA11" s="166" t="s">
        <v>96</v>
      </c>
      <c r="AB11" s="177" t="s">
        <v>97</v>
      </c>
      <c r="AC11" s="168" t="s">
        <v>80</v>
      </c>
      <c r="AD11" s="168" t="s">
        <v>98</v>
      </c>
      <c r="AE11" s="272"/>
      <c r="AF11" s="153">
        <f t="shared" si="0"/>
        <v>0.3</v>
      </c>
      <c r="AG11" s="154" t="str">
        <f t="shared" ref="AG11" si="2">IF(AH11&lt;=20%,"MUY BAJA",IF(AH11&lt;=40%,"BAJA",IF(AH11&lt;=60%,"MEDIA",IF(AH11&lt;=80%,"ALTA","MUY ALTA"))))</f>
        <v>BAJA</v>
      </c>
      <c r="AH11" s="154">
        <f>+AH10-(AH10*AF11)</f>
        <v>0.252</v>
      </c>
      <c r="AI11" s="299"/>
      <c r="AJ11" s="176" t="e">
        <f>IF(W11="corregir",(O11-(O11*AF11)), O11)</f>
        <v>#N/A</v>
      </c>
      <c r="AK11" s="350"/>
      <c r="AL11" s="287"/>
      <c r="AM11" s="254">
        <v>45646</v>
      </c>
      <c r="AN11" s="117" t="s">
        <v>84</v>
      </c>
      <c r="AO11" s="179"/>
      <c r="AP11" s="266"/>
      <c r="AQ11" s="262" t="s">
        <v>99</v>
      </c>
      <c r="AR11" s="266"/>
      <c r="AS11" s="266"/>
      <c r="AT11" s="262" t="s">
        <v>99</v>
      </c>
      <c r="AU11" s="266"/>
      <c r="AV11" s="266"/>
      <c r="AW11" s="262" t="s">
        <v>99</v>
      </c>
      <c r="AX11" s="266"/>
      <c r="AY11" s="266"/>
      <c r="AZ11" s="262" t="s">
        <v>99</v>
      </c>
      <c r="BA11" s="262" t="s">
        <v>100</v>
      </c>
      <c r="BB11" s="377"/>
    </row>
    <row r="12" spans="1:54" s="172" customFormat="1" ht="98.15" customHeight="1" x14ac:dyDescent="0.35">
      <c r="A12" s="143" t="s">
        <v>59</v>
      </c>
      <c r="B12" s="168" t="s">
        <v>60</v>
      </c>
      <c r="C12" s="168" t="s">
        <v>61</v>
      </c>
      <c r="D12" s="168" t="s">
        <v>62</v>
      </c>
      <c r="E12" s="168" t="s">
        <v>101</v>
      </c>
      <c r="F12" s="146" t="s">
        <v>64</v>
      </c>
      <c r="G12" s="146" t="s">
        <v>64</v>
      </c>
      <c r="H12" s="177" t="s">
        <v>102</v>
      </c>
      <c r="I12" s="177" t="s">
        <v>103</v>
      </c>
      <c r="J12" s="146" t="s">
        <v>104</v>
      </c>
      <c r="K12" s="178"/>
      <c r="L12" s="161" t="s">
        <v>68</v>
      </c>
      <c r="M12" s="162">
        <f>VLOOKUP(L12,'[2]Datos Validacion'!$C$6:$D$10,2,0)</f>
        <v>0.6</v>
      </c>
      <c r="N12" s="163" t="s">
        <v>69</v>
      </c>
      <c r="O12" s="164">
        <f>VLOOKUP(N12,'[2]Datos Validacion'!$E$6:$F$15,2,0)</f>
        <v>1</v>
      </c>
      <c r="P12" s="165" t="s">
        <v>70</v>
      </c>
      <c r="Q12" s="150" t="s">
        <v>105</v>
      </c>
      <c r="R12" s="123" t="s">
        <v>106</v>
      </c>
      <c r="S12" s="179" t="s">
        <v>73</v>
      </c>
      <c r="T12" s="180" t="s">
        <v>107</v>
      </c>
      <c r="U12" s="180" t="s">
        <v>75</v>
      </c>
      <c r="V12" s="179" t="s">
        <v>76</v>
      </c>
      <c r="W12" s="143" t="s">
        <v>108</v>
      </c>
      <c r="X12" s="147">
        <f>VLOOKUP(W12,'[2]Datos Validacion'!$K$6:$L$8,2,0)</f>
        <v>0.1</v>
      </c>
      <c r="Y12" s="152" t="s">
        <v>78</v>
      </c>
      <c r="Z12" s="147">
        <f>VLOOKUP(Y12,'[2]Datos Validacion'!$M$6:$N$7,2,0)</f>
        <v>0.15</v>
      </c>
      <c r="AA12" s="166" t="s">
        <v>79</v>
      </c>
      <c r="AB12" s="250"/>
      <c r="AC12" s="117" t="s">
        <v>80</v>
      </c>
      <c r="AD12" s="117" t="s">
        <v>109</v>
      </c>
      <c r="AE12" s="273" t="s">
        <v>110</v>
      </c>
      <c r="AF12" s="153">
        <f t="shared" si="0"/>
        <v>0.25</v>
      </c>
      <c r="AG12" s="154" t="str">
        <f t="shared" ref="AG12:AG24" si="3">IF(AH12&lt;=20%,"MUY BAJA",IF(AH12&lt;=40%,"BAJA",IF(AH12&lt;=60%,"MEDIA",IF(AH12&lt;=80%,"ALTA","MUY ALTA"))))</f>
        <v>MEDIA</v>
      </c>
      <c r="AH12" s="154">
        <f>IF(OR(W12="prevenir",W12="detectar"),(M12-(M12*AF12)), M12)</f>
        <v>0.6</v>
      </c>
      <c r="AI12" s="154" t="str">
        <f t="shared" si="1"/>
        <v>MAYOR</v>
      </c>
      <c r="AJ12" s="154">
        <f>IF(W12="corregir",(O12-(O12*AF12)), O12)</f>
        <v>0.75</v>
      </c>
      <c r="AK12" s="165" t="s">
        <v>111</v>
      </c>
      <c r="AL12" s="161" t="s">
        <v>83</v>
      </c>
      <c r="AM12" s="254">
        <v>45644</v>
      </c>
      <c r="AN12" s="117" t="s">
        <v>84</v>
      </c>
      <c r="AO12" s="179"/>
      <c r="AP12" s="266" t="s">
        <v>85</v>
      </c>
      <c r="AQ12" s="159" t="s">
        <v>112</v>
      </c>
      <c r="AR12" s="266" t="s">
        <v>85</v>
      </c>
      <c r="AS12" s="266"/>
      <c r="AT12" s="159" t="s">
        <v>113</v>
      </c>
      <c r="AU12" s="266"/>
      <c r="AV12" s="266" t="s">
        <v>85</v>
      </c>
      <c r="AW12" s="159" t="s">
        <v>88</v>
      </c>
      <c r="AX12" s="266"/>
      <c r="AY12" s="266" t="s">
        <v>85</v>
      </c>
      <c r="AZ12" s="159" t="s">
        <v>89</v>
      </c>
      <c r="BA12" s="159" t="s">
        <v>90</v>
      </c>
      <c r="BB12" s="98" t="s">
        <v>114</v>
      </c>
    </row>
    <row r="13" spans="1:54" s="113" customFormat="1" ht="120" customHeight="1" x14ac:dyDescent="0.3">
      <c r="A13" s="143" t="s">
        <v>59</v>
      </c>
      <c r="B13" s="168" t="s">
        <v>60</v>
      </c>
      <c r="C13" s="168" t="s">
        <v>61</v>
      </c>
      <c r="D13" s="146" t="s">
        <v>62</v>
      </c>
      <c r="E13" s="168" t="s">
        <v>115</v>
      </c>
      <c r="F13" s="146" t="s">
        <v>64</v>
      </c>
      <c r="G13" s="146" t="s">
        <v>64</v>
      </c>
      <c r="H13" s="177" t="s">
        <v>116</v>
      </c>
      <c r="I13" s="177" t="s">
        <v>117</v>
      </c>
      <c r="J13" s="146" t="s">
        <v>104</v>
      </c>
      <c r="K13" s="155"/>
      <c r="L13" s="181" t="s">
        <v>68</v>
      </c>
      <c r="M13" s="182">
        <f>VLOOKUP(L13,'[2]Datos Validacion'!$C$6:$D$10,2,0)</f>
        <v>0.6</v>
      </c>
      <c r="N13" s="183" t="s">
        <v>118</v>
      </c>
      <c r="O13" s="184">
        <f>VLOOKUP(N13,'[2]Datos Validacion'!$E$6:$F$15,2,0)</f>
        <v>0.4</v>
      </c>
      <c r="P13" s="150" t="s">
        <v>119</v>
      </c>
      <c r="Q13" s="150" t="s">
        <v>120</v>
      </c>
      <c r="R13" s="124" t="s">
        <v>121</v>
      </c>
      <c r="S13" s="143" t="s">
        <v>73</v>
      </c>
      <c r="T13" s="152" t="s">
        <v>122</v>
      </c>
      <c r="U13" s="152" t="s">
        <v>94</v>
      </c>
      <c r="V13" s="143" t="s">
        <v>76</v>
      </c>
      <c r="W13" s="143" t="s">
        <v>95</v>
      </c>
      <c r="X13" s="147">
        <f>VLOOKUP(W13,'[2]Datos Validacion'!$K$6:$L$8,2,0)</f>
        <v>0.15</v>
      </c>
      <c r="Y13" s="152" t="s">
        <v>78</v>
      </c>
      <c r="Z13" s="147">
        <f>VLOOKUP(Y13,'[2]Datos Validacion'!$M$6:$N$7,2,0)</f>
        <v>0.15</v>
      </c>
      <c r="AA13" s="143" t="s">
        <v>96</v>
      </c>
      <c r="AB13" s="251" t="s">
        <v>123</v>
      </c>
      <c r="AC13" s="143" t="s">
        <v>80</v>
      </c>
      <c r="AD13" s="117" t="s">
        <v>124</v>
      </c>
      <c r="AE13" s="273" t="s">
        <v>125</v>
      </c>
      <c r="AF13" s="153">
        <f>+X13+Z13</f>
        <v>0.3</v>
      </c>
      <c r="AG13" s="154" t="str">
        <f>IF(AH13&lt;=20%,"MUY BAJA",IF(AH13&lt;=40%,"BAJA",IF(AH13&lt;=60%,"MEDIA",IF(AH13&lt;=80%,"ALTA","MUY ALTA"))))</f>
        <v>MEDIA</v>
      </c>
      <c r="AH13" s="154">
        <f>IF(OR(W13="prevenir",W13="detectar"),(M13-(M13*AF13)), M13)</f>
        <v>0.42</v>
      </c>
      <c r="AI13" s="170" t="str">
        <f t="shared" si="1"/>
        <v>MENOR</v>
      </c>
      <c r="AJ13" s="170">
        <f>IF(W13="corregir",(O13-(O13*AF13)), O13)</f>
        <v>0.4</v>
      </c>
      <c r="AK13" s="150" t="s">
        <v>119</v>
      </c>
      <c r="AL13" s="161" t="s">
        <v>83</v>
      </c>
      <c r="AM13" s="254">
        <v>45645</v>
      </c>
      <c r="AN13" s="117" t="s">
        <v>84</v>
      </c>
      <c r="AO13" s="179"/>
      <c r="AP13" s="266" t="s">
        <v>85</v>
      </c>
      <c r="AQ13" s="159" t="s">
        <v>126</v>
      </c>
      <c r="AR13" s="266" t="s">
        <v>85</v>
      </c>
      <c r="AS13" s="266"/>
      <c r="AT13" s="159" t="s">
        <v>127</v>
      </c>
      <c r="AU13" s="266"/>
      <c r="AV13" s="266" t="s">
        <v>85</v>
      </c>
      <c r="AW13" s="159" t="s">
        <v>88</v>
      </c>
      <c r="AX13" s="266"/>
      <c r="AY13" s="266" t="s">
        <v>85</v>
      </c>
      <c r="AZ13" s="159" t="s">
        <v>89</v>
      </c>
      <c r="BA13" s="159" t="s">
        <v>90</v>
      </c>
      <c r="BB13" s="177" t="s">
        <v>114</v>
      </c>
    </row>
    <row r="14" spans="1:54" s="113" customFormat="1" ht="95.5" customHeight="1" x14ac:dyDescent="0.3">
      <c r="A14" s="282" t="s">
        <v>59</v>
      </c>
      <c r="B14" s="284" t="s">
        <v>60</v>
      </c>
      <c r="C14" s="284" t="s">
        <v>128</v>
      </c>
      <c r="D14" s="286" t="s">
        <v>129</v>
      </c>
      <c r="E14" s="284" t="s">
        <v>130</v>
      </c>
      <c r="F14" s="286" t="s">
        <v>64</v>
      </c>
      <c r="G14" s="286" t="s">
        <v>64</v>
      </c>
      <c r="H14" s="300" t="s">
        <v>131</v>
      </c>
      <c r="I14" s="159" t="s">
        <v>66</v>
      </c>
      <c r="J14" s="146" t="s">
        <v>104</v>
      </c>
      <c r="K14" s="355"/>
      <c r="L14" s="290" t="s">
        <v>68</v>
      </c>
      <c r="M14" s="182">
        <f>VLOOKUP(L14,'[2]Datos Validacion'!$C$6:$D$10,2,0)</f>
        <v>0.6</v>
      </c>
      <c r="N14" s="356" t="s">
        <v>69</v>
      </c>
      <c r="O14" s="184">
        <f>VLOOKUP(N14,'[2]Datos Validacion'!$E$6:$F$15,2,0)</f>
        <v>1</v>
      </c>
      <c r="P14" s="349" t="s">
        <v>70</v>
      </c>
      <c r="Q14" s="150" t="s">
        <v>132</v>
      </c>
      <c r="R14" s="123" t="s">
        <v>133</v>
      </c>
      <c r="S14" s="179" t="s">
        <v>73</v>
      </c>
      <c r="T14" s="180" t="s">
        <v>134</v>
      </c>
      <c r="U14" s="180" t="s">
        <v>75</v>
      </c>
      <c r="V14" s="179" t="s">
        <v>76</v>
      </c>
      <c r="W14" s="179" t="s">
        <v>77</v>
      </c>
      <c r="X14" s="147">
        <f>VLOOKUP(W14,'[2]Datos Validacion'!$K$6:$L$8,2,0)</f>
        <v>0.25</v>
      </c>
      <c r="Y14" s="152" t="s">
        <v>78</v>
      </c>
      <c r="Z14" s="147">
        <f>VLOOKUP(Y14,'[2]Datos Validacion'!$M$6:$N$7,2,0)</f>
        <v>0.15</v>
      </c>
      <c r="AA14" s="143" t="s">
        <v>96</v>
      </c>
      <c r="AB14" s="98" t="s">
        <v>135</v>
      </c>
      <c r="AC14" s="179" t="s">
        <v>80</v>
      </c>
      <c r="AD14" s="117" t="s">
        <v>98</v>
      </c>
      <c r="AE14" s="274" t="s">
        <v>136</v>
      </c>
      <c r="AF14" s="153">
        <f>+X14+Z14</f>
        <v>0.4</v>
      </c>
      <c r="AG14" s="298" t="str">
        <f>IF(AH14&lt;=20%,"MUY BAJA",IF(AH14&lt;=40%,"BAJA",IF(AH14&lt;=60%,"MEDIA",IF(AH14&lt;=80%,"ALTA","MUY ALTA"))))</f>
        <v>BAJA</v>
      </c>
      <c r="AH14" s="154">
        <f t="shared" ref="AH14:AH18" si="4">IF(OR(W14="prevenir",W14="detectar"),(M14-(M14*AF14)), M14)</f>
        <v>0.36</v>
      </c>
      <c r="AI14" s="170" t="str">
        <f t="shared" si="1"/>
        <v>CATASTROFICO</v>
      </c>
      <c r="AJ14" s="170">
        <f t="shared" ref="AJ14:AJ21" si="5">IF(W14="corregir",(O14-(O14*AF14)), O14)</f>
        <v>1</v>
      </c>
      <c r="AK14" s="349" t="s">
        <v>111</v>
      </c>
      <c r="AL14" s="286" t="s">
        <v>83</v>
      </c>
      <c r="AM14" s="209">
        <v>45645</v>
      </c>
      <c r="AN14" s="180" t="s">
        <v>137</v>
      </c>
      <c r="AO14" s="266"/>
      <c r="AP14" s="266" t="s">
        <v>85</v>
      </c>
      <c r="AQ14" s="159" t="s">
        <v>138</v>
      </c>
      <c r="AR14" s="266" t="s">
        <v>85</v>
      </c>
      <c r="AS14" s="266"/>
      <c r="AT14" s="159" t="s">
        <v>139</v>
      </c>
      <c r="AU14" s="266"/>
      <c r="AV14" s="266" t="s">
        <v>140</v>
      </c>
      <c r="AW14" s="159" t="s">
        <v>141</v>
      </c>
      <c r="AX14" s="266"/>
      <c r="AY14" s="266" t="s">
        <v>85</v>
      </c>
      <c r="AZ14" s="159" t="s">
        <v>142</v>
      </c>
      <c r="BA14" s="159" t="s">
        <v>90</v>
      </c>
      <c r="BB14" s="300" t="s">
        <v>114</v>
      </c>
    </row>
    <row r="15" spans="1:54" s="113" customFormat="1" ht="85.5" customHeight="1" x14ac:dyDescent="0.3">
      <c r="A15" s="283"/>
      <c r="B15" s="285"/>
      <c r="C15" s="285"/>
      <c r="D15" s="287"/>
      <c r="E15" s="285"/>
      <c r="F15" s="287"/>
      <c r="G15" s="287"/>
      <c r="H15" s="301"/>
      <c r="I15" s="159" t="s">
        <v>143</v>
      </c>
      <c r="J15" s="146" t="s">
        <v>144</v>
      </c>
      <c r="K15" s="355"/>
      <c r="L15" s="291"/>
      <c r="M15" s="182" t="e">
        <f>VLOOKUP(L15,'[2]Datos Validacion'!$C$6:$D$10,2,0)</f>
        <v>#N/A</v>
      </c>
      <c r="N15" s="357"/>
      <c r="O15" s="184" t="e">
        <f>VLOOKUP(N15,'[2]Datos Validacion'!$E$6:$F$15,2,0)</f>
        <v>#N/A</v>
      </c>
      <c r="P15" s="350"/>
      <c r="Q15" s="150" t="s">
        <v>145</v>
      </c>
      <c r="R15" s="123" t="s">
        <v>146</v>
      </c>
      <c r="S15" s="179" t="s">
        <v>73</v>
      </c>
      <c r="T15" s="180" t="s">
        <v>147</v>
      </c>
      <c r="U15" s="180" t="s">
        <v>75</v>
      </c>
      <c r="V15" s="179" t="s">
        <v>76</v>
      </c>
      <c r="W15" s="179" t="s">
        <v>108</v>
      </c>
      <c r="X15" s="147">
        <f>VLOOKUP(W15,'[2]Datos Validacion'!$K$6:$L$8,2,0)</f>
        <v>0.1</v>
      </c>
      <c r="Y15" s="187" t="s">
        <v>78</v>
      </c>
      <c r="Z15" s="216">
        <f>VLOOKUP(Y15,'[2]Datos Validacion'!$M$6:$N$7,2,0)</f>
        <v>0.15</v>
      </c>
      <c r="AA15" s="179" t="s">
        <v>96</v>
      </c>
      <c r="AB15" s="251" t="s">
        <v>148</v>
      </c>
      <c r="AC15" s="179" t="s">
        <v>80</v>
      </c>
      <c r="AD15" s="117" t="s">
        <v>98</v>
      </c>
      <c r="AE15" s="275" t="s">
        <v>149</v>
      </c>
      <c r="AF15" s="188">
        <f>+X15+Z15</f>
        <v>0.25</v>
      </c>
      <c r="AG15" s="299"/>
      <c r="AH15" s="154" t="e">
        <f t="shared" si="4"/>
        <v>#N/A</v>
      </c>
      <c r="AI15" s="170" t="str">
        <f t="shared" si="1"/>
        <v>MAYOR</v>
      </c>
      <c r="AJ15" s="170">
        <f>+AJ14-(AJ14*AF15)</f>
        <v>0.75</v>
      </c>
      <c r="AK15" s="350"/>
      <c r="AL15" s="287"/>
      <c r="AM15" s="209">
        <v>45645</v>
      </c>
      <c r="AN15" s="180" t="s">
        <v>137</v>
      </c>
      <c r="AO15" s="266"/>
      <c r="AP15" s="266" t="s">
        <v>85</v>
      </c>
      <c r="AQ15" s="159" t="s">
        <v>150</v>
      </c>
      <c r="AR15" s="266" t="s">
        <v>85</v>
      </c>
      <c r="AS15" s="266"/>
      <c r="AT15" s="159" t="s">
        <v>151</v>
      </c>
      <c r="AU15" s="266"/>
      <c r="AV15" s="266" t="s">
        <v>140</v>
      </c>
      <c r="AW15" s="159" t="s">
        <v>141</v>
      </c>
      <c r="AX15" s="266"/>
      <c r="AY15" s="266" t="s">
        <v>85</v>
      </c>
      <c r="AZ15" s="159" t="s">
        <v>142</v>
      </c>
      <c r="BA15" s="159" t="s">
        <v>90</v>
      </c>
      <c r="BB15" s="301"/>
    </row>
    <row r="16" spans="1:54" s="113" customFormat="1" ht="132" customHeight="1" x14ac:dyDescent="0.3">
      <c r="A16" s="143" t="s">
        <v>59</v>
      </c>
      <c r="B16" s="168" t="s">
        <v>60</v>
      </c>
      <c r="C16" s="168" t="s">
        <v>128</v>
      </c>
      <c r="D16" s="146" t="s">
        <v>129</v>
      </c>
      <c r="E16" s="168" t="s">
        <v>152</v>
      </c>
      <c r="F16" s="146" t="s">
        <v>64</v>
      </c>
      <c r="G16" s="146" t="s">
        <v>64</v>
      </c>
      <c r="H16" s="159" t="s">
        <v>153</v>
      </c>
      <c r="I16" s="159" t="s">
        <v>154</v>
      </c>
      <c r="J16" s="146" t="s">
        <v>144</v>
      </c>
      <c r="K16" s="155"/>
      <c r="L16" s="181" t="s">
        <v>68</v>
      </c>
      <c r="M16" s="182">
        <f>VLOOKUP(L16,'[2]Datos Validacion'!$C$6:$D$10,2,0)</f>
        <v>0.6</v>
      </c>
      <c r="N16" s="183" t="s">
        <v>69</v>
      </c>
      <c r="O16" s="184">
        <f>VLOOKUP(N16,'[2]Datos Validacion'!$E$6:$F$15,2,0)</f>
        <v>1</v>
      </c>
      <c r="P16" s="150" t="s">
        <v>70</v>
      </c>
      <c r="Q16" s="150" t="s">
        <v>155</v>
      </c>
      <c r="R16" s="124" t="s">
        <v>156</v>
      </c>
      <c r="S16" s="179" t="s">
        <v>73</v>
      </c>
      <c r="T16" s="180" t="s">
        <v>147</v>
      </c>
      <c r="U16" s="180" t="s">
        <v>75</v>
      </c>
      <c r="V16" s="179" t="s">
        <v>76</v>
      </c>
      <c r="W16" s="179" t="s">
        <v>95</v>
      </c>
      <c r="X16" s="147">
        <f>VLOOKUP(W16,'[2]Datos Validacion'!$K$6:$L$8,2,0)</f>
        <v>0.15</v>
      </c>
      <c r="Y16" s="152" t="s">
        <v>78</v>
      </c>
      <c r="Z16" s="147">
        <f>VLOOKUP(Y16,'[2]Datos Validacion'!$M$6:$N$7,2,0)</f>
        <v>0.15</v>
      </c>
      <c r="AA16" s="179" t="s">
        <v>96</v>
      </c>
      <c r="AB16" s="251" t="s">
        <v>148</v>
      </c>
      <c r="AC16" s="179" t="s">
        <v>80</v>
      </c>
      <c r="AD16" s="117" t="s">
        <v>98</v>
      </c>
      <c r="AE16" s="171"/>
      <c r="AF16" s="153">
        <f t="shared" ref="AF16:AF19" si="6">+X16+Z16</f>
        <v>0.3</v>
      </c>
      <c r="AG16" s="154" t="str">
        <f t="shared" ref="AG16:AG19" si="7">IF(AH16&lt;=20%,"MUY BAJA",IF(AH16&lt;=40%,"BAJA",IF(AH16&lt;=60%,"MEDIA",IF(AH16&lt;=80%,"ALTA","MUY ALTA"))))</f>
        <v>MEDIA</v>
      </c>
      <c r="AH16" s="154">
        <f t="shared" si="4"/>
        <v>0.42</v>
      </c>
      <c r="AI16" s="170" t="str">
        <f t="shared" si="1"/>
        <v>CATASTROFICO</v>
      </c>
      <c r="AJ16" s="170">
        <f>IF(W16="corregir",(O16-(O16*AF16)), O16)</f>
        <v>1</v>
      </c>
      <c r="AK16" s="150" t="s">
        <v>70</v>
      </c>
      <c r="AL16" s="146" t="s">
        <v>83</v>
      </c>
      <c r="AM16" s="209"/>
      <c r="AN16" s="180"/>
      <c r="AO16" s="266"/>
      <c r="AP16" s="266"/>
      <c r="AQ16" s="159"/>
      <c r="AR16" s="266"/>
      <c r="AS16" s="266"/>
      <c r="AT16" s="159"/>
      <c r="AU16" s="266"/>
      <c r="AV16" s="266"/>
      <c r="AW16" s="159"/>
      <c r="AX16" s="266"/>
      <c r="AY16" s="266"/>
      <c r="AZ16" s="159"/>
      <c r="BA16" s="159"/>
      <c r="BB16" s="177" t="s">
        <v>157</v>
      </c>
    </row>
    <row r="17" spans="1:54" s="113" customFormat="1" ht="156.65" customHeight="1" x14ac:dyDescent="0.3">
      <c r="A17" s="143" t="s">
        <v>59</v>
      </c>
      <c r="B17" s="168" t="s">
        <v>158</v>
      </c>
      <c r="C17" s="168" t="s">
        <v>159</v>
      </c>
      <c r="D17" s="146" t="s">
        <v>160</v>
      </c>
      <c r="E17" s="168" t="s">
        <v>161</v>
      </c>
      <c r="F17" s="146" t="s">
        <v>64</v>
      </c>
      <c r="G17" s="146" t="s">
        <v>64</v>
      </c>
      <c r="H17" s="243" t="s">
        <v>162</v>
      </c>
      <c r="I17" s="177" t="s">
        <v>163</v>
      </c>
      <c r="J17" s="146" t="s">
        <v>104</v>
      </c>
      <c r="K17" s="186" t="s">
        <v>164</v>
      </c>
      <c r="L17" s="181" t="s">
        <v>68</v>
      </c>
      <c r="M17" s="182">
        <f>VLOOKUP(L17,'[2]Datos Validacion'!$C$6:$D$10,2,0)</f>
        <v>0.6</v>
      </c>
      <c r="N17" s="183" t="s">
        <v>69</v>
      </c>
      <c r="O17" s="184">
        <f>VLOOKUP(N17,'[2]Datos Validacion'!$E$6:$F$15,2,0)</f>
        <v>1</v>
      </c>
      <c r="P17" s="150" t="s">
        <v>70</v>
      </c>
      <c r="Q17" s="150" t="s">
        <v>165</v>
      </c>
      <c r="R17" s="123" t="s">
        <v>166</v>
      </c>
      <c r="S17" s="146" t="s">
        <v>73</v>
      </c>
      <c r="T17" s="152" t="s">
        <v>167</v>
      </c>
      <c r="U17" s="152" t="s">
        <v>75</v>
      </c>
      <c r="V17" s="143" t="s">
        <v>76</v>
      </c>
      <c r="W17" s="143" t="s">
        <v>95</v>
      </c>
      <c r="X17" s="147">
        <f>VLOOKUP(W17,'[2]Datos Validacion'!$K$6:$L$8,2,0)</f>
        <v>0.15</v>
      </c>
      <c r="Y17" s="152" t="s">
        <v>78</v>
      </c>
      <c r="Z17" s="147">
        <f>VLOOKUP(Y17,'[2]Datos Validacion'!$M$6:$N$7,2,0)</f>
        <v>0.15</v>
      </c>
      <c r="AA17" s="143" t="s">
        <v>79</v>
      </c>
      <c r="AB17" s="177"/>
      <c r="AC17" s="168" t="s">
        <v>80</v>
      </c>
      <c r="AD17" s="168" t="s">
        <v>168</v>
      </c>
      <c r="AE17" s="276" t="s">
        <v>169</v>
      </c>
      <c r="AF17" s="153">
        <f t="shared" si="6"/>
        <v>0.3</v>
      </c>
      <c r="AG17" s="154" t="str">
        <f t="shared" si="7"/>
        <v>MEDIA</v>
      </c>
      <c r="AH17" s="154">
        <f t="shared" si="4"/>
        <v>0.42</v>
      </c>
      <c r="AI17" s="170" t="str">
        <f t="shared" si="1"/>
        <v>CATASTROFICO</v>
      </c>
      <c r="AJ17" s="170">
        <f t="shared" si="5"/>
        <v>1</v>
      </c>
      <c r="AK17" s="150" t="s">
        <v>70</v>
      </c>
      <c r="AL17" s="146" t="s">
        <v>83</v>
      </c>
      <c r="AM17" s="209">
        <v>45646</v>
      </c>
      <c r="AN17" s="180" t="s">
        <v>170</v>
      </c>
      <c r="AO17" s="266"/>
      <c r="AP17" s="266" t="s">
        <v>85</v>
      </c>
      <c r="AQ17" s="159" t="s">
        <v>171</v>
      </c>
      <c r="AR17" s="266" t="s">
        <v>140</v>
      </c>
      <c r="AS17" s="266"/>
      <c r="AT17" s="159" t="s">
        <v>172</v>
      </c>
      <c r="AU17" s="266" t="s">
        <v>140</v>
      </c>
      <c r="AV17" s="266"/>
      <c r="AW17" s="159" t="s">
        <v>173</v>
      </c>
      <c r="AX17" s="266" t="s">
        <v>140</v>
      </c>
      <c r="AY17" s="266"/>
      <c r="AZ17" s="159" t="s">
        <v>173</v>
      </c>
      <c r="BA17" s="159"/>
      <c r="BB17" s="177" t="s">
        <v>174</v>
      </c>
    </row>
    <row r="18" spans="1:54" s="113" customFormat="1" ht="77.5" customHeight="1" x14ac:dyDescent="0.3">
      <c r="A18" s="282" t="s">
        <v>59</v>
      </c>
      <c r="B18" s="284" t="s">
        <v>158</v>
      </c>
      <c r="C18" s="284" t="s">
        <v>175</v>
      </c>
      <c r="D18" s="286" t="s">
        <v>176</v>
      </c>
      <c r="E18" s="284" t="s">
        <v>177</v>
      </c>
      <c r="F18" s="145"/>
      <c r="G18" s="286" t="s">
        <v>64</v>
      </c>
      <c r="H18" s="300" t="s">
        <v>178</v>
      </c>
      <c r="I18" s="300" t="s">
        <v>179</v>
      </c>
      <c r="J18" s="286" t="s">
        <v>104</v>
      </c>
      <c r="K18" s="351" t="s">
        <v>180</v>
      </c>
      <c r="L18" s="290" t="s">
        <v>181</v>
      </c>
      <c r="M18" s="182">
        <f>VLOOKUP(L18,'[2]Datos Validacion'!$C$6:$D$10,2,0)</f>
        <v>0.2</v>
      </c>
      <c r="N18" s="356" t="s">
        <v>69</v>
      </c>
      <c r="O18" s="184">
        <f>VLOOKUP(N18,'[2]Datos Validacion'!$E$6:$F$15,2,0)</f>
        <v>1</v>
      </c>
      <c r="P18" s="349" t="s">
        <v>70</v>
      </c>
      <c r="Q18" s="150" t="s">
        <v>182</v>
      </c>
      <c r="R18" s="123" t="s">
        <v>183</v>
      </c>
      <c r="S18" s="143" t="s">
        <v>73</v>
      </c>
      <c r="T18" s="117" t="s">
        <v>184</v>
      </c>
      <c r="U18" s="117" t="s">
        <v>94</v>
      </c>
      <c r="V18" s="143" t="s">
        <v>76</v>
      </c>
      <c r="W18" s="143" t="s">
        <v>77</v>
      </c>
      <c r="X18" s="147">
        <f>VLOOKUP(W18,'[2]Datos Validacion'!$K$6:$L$8,2,0)</f>
        <v>0.25</v>
      </c>
      <c r="Y18" s="152" t="s">
        <v>78</v>
      </c>
      <c r="Z18" s="147">
        <f>VLOOKUP(Y18,'[2]Datos Validacion'!$M$6:$N$7,2,0)</f>
        <v>0.15</v>
      </c>
      <c r="AA18" s="143" t="s">
        <v>79</v>
      </c>
      <c r="AB18" s="177"/>
      <c r="AC18" s="143" t="s">
        <v>80</v>
      </c>
      <c r="AD18" s="152" t="s">
        <v>185</v>
      </c>
      <c r="AE18" s="276" t="s">
        <v>186</v>
      </c>
      <c r="AF18" s="153">
        <f t="shared" si="6"/>
        <v>0.4</v>
      </c>
      <c r="AG18" s="154" t="str">
        <f t="shared" si="7"/>
        <v>MUY BAJA</v>
      </c>
      <c r="AH18" s="154">
        <f t="shared" si="4"/>
        <v>0.12</v>
      </c>
      <c r="AI18" s="298" t="str">
        <f t="shared" si="1"/>
        <v>CATASTROFICO</v>
      </c>
      <c r="AJ18" s="170">
        <f t="shared" si="5"/>
        <v>1</v>
      </c>
      <c r="AK18" s="349" t="s">
        <v>70</v>
      </c>
      <c r="AL18" s="286" t="s">
        <v>83</v>
      </c>
      <c r="AM18" s="255">
        <v>45645</v>
      </c>
      <c r="AN18" s="252" t="s">
        <v>187</v>
      </c>
      <c r="AO18" s="268"/>
      <c r="AP18" s="268" t="s">
        <v>140</v>
      </c>
      <c r="AQ18" s="263" t="s">
        <v>188</v>
      </c>
      <c r="AR18" s="268" t="s">
        <v>140</v>
      </c>
      <c r="AS18" s="268"/>
      <c r="AT18" s="263" t="s">
        <v>189</v>
      </c>
      <c r="AU18" s="268"/>
      <c r="AV18" s="268" t="s">
        <v>140</v>
      </c>
      <c r="AW18" s="263" t="s">
        <v>190</v>
      </c>
      <c r="AX18" s="268"/>
      <c r="AY18" s="268" t="s">
        <v>140</v>
      </c>
      <c r="AZ18" s="263" t="s">
        <v>191</v>
      </c>
      <c r="BA18" s="263"/>
      <c r="BB18" s="300" t="s">
        <v>114</v>
      </c>
    </row>
    <row r="19" spans="1:54" s="113" customFormat="1" ht="73" customHeight="1" x14ac:dyDescent="0.3">
      <c r="A19" s="283"/>
      <c r="B19" s="285"/>
      <c r="C19" s="285"/>
      <c r="D19" s="287"/>
      <c r="E19" s="285"/>
      <c r="F19" s="145"/>
      <c r="G19" s="287"/>
      <c r="H19" s="301"/>
      <c r="I19" s="301"/>
      <c r="J19" s="287"/>
      <c r="K19" s="352"/>
      <c r="L19" s="291"/>
      <c r="M19" s="182" t="e">
        <f>VLOOKUP(L19,'[2]Datos Validacion'!$C$6:$D$10,2,0)</f>
        <v>#N/A</v>
      </c>
      <c r="N19" s="357"/>
      <c r="O19" s="184" t="e">
        <f>VLOOKUP(N19,'[2]Datos Validacion'!$E$6:$F$15,2,0)</f>
        <v>#N/A</v>
      </c>
      <c r="P19" s="350"/>
      <c r="Q19" s="150" t="s">
        <v>192</v>
      </c>
      <c r="R19" s="123" t="s">
        <v>193</v>
      </c>
      <c r="S19" s="143" t="s">
        <v>73</v>
      </c>
      <c r="T19" s="117" t="s">
        <v>194</v>
      </c>
      <c r="U19" s="117" t="s">
        <v>195</v>
      </c>
      <c r="V19" s="143" t="s">
        <v>76</v>
      </c>
      <c r="W19" s="143" t="s">
        <v>95</v>
      </c>
      <c r="X19" s="147">
        <f>VLOOKUP(W19,'[2]Datos Validacion'!$K$6:$L$8,2,0)</f>
        <v>0.15</v>
      </c>
      <c r="Y19" s="152" t="s">
        <v>78</v>
      </c>
      <c r="Z19" s="147">
        <f>VLOOKUP(Y19,'[2]Datos Validacion'!$M$6:$N$7,2,0)</f>
        <v>0.15</v>
      </c>
      <c r="AA19" s="143" t="s">
        <v>79</v>
      </c>
      <c r="AB19" s="177"/>
      <c r="AC19" s="143" t="s">
        <v>80</v>
      </c>
      <c r="AD19" s="143" t="s">
        <v>196</v>
      </c>
      <c r="AE19" s="276" t="s">
        <v>197</v>
      </c>
      <c r="AF19" s="153">
        <f t="shared" si="6"/>
        <v>0.3</v>
      </c>
      <c r="AG19" s="154" t="str">
        <f t="shared" si="7"/>
        <v>MUY BAJA</v>
      </c>
      <c r="AH19" s="154">
        <f>+AH18-(AH18*AF19)</f>
        <v>8.3999999999999991E-2</v>
      </c>
      <c r="AI19" s="299"/>
      <c r="AJ19" s="170" t="e">
        <f t="shared" si="5"/>
        <v>#N/A</v>
      </c>
      <c r="AK19" s="350"/>
      <c r="AL19" s="287"/>
      <c r="AM19" s="255">
        <v>45645</v>
      </c>
      <c r="AN19" s="168" t="s">
        <v>198</v>
      </c>
      <c r="AO19" s="268"/>
      <c r="AP19" s="268" t="s">
        <v>140</v>
      </c>
      <c r="AQ19" s="263" t="s">
        <v>199</v>
      </c>
      <c r="AR19" s="268" t="s">
        <v>140</v>
      </c>
      <c r="AS19" s="268"/>
      <c r="AT19" s="263" t="s">
        <v>200</v>
      </c>
      <c r="AU19" s="268"/>
      <c r="AV19" s="268" t="s">
        <v>140</v>
      </c>
      <c r="AW19" s="263" t="s">
        <v>201</v>
      </c>
      <c r="AX19" s="268"/>
      <c r="AY19" s="268" t="s">
        <v>140</v>
      </c>
      <c r="AZ19" s="263" t="s">
        <v>202</v>
      </c>
      <c r="BA19" s="263"/>
      <c r="BB19" s="301"/>
    </row>
    <row r="20" spans="1:54" ht="108.65" customHeight="1" x14ac:dyDescent="0.3">
      <c r="A20" s="143" t="s">
        <v>59</v>
      </c>
      <c r="B20" s="152" t="s">
        <v>203</v>
      </c>
      <c r="C20" s="146" t="s">
        <v>204</v>
      </c>
      <c r="D20" s="146" t="s">
        <v>205</v>
      </c>
      <c r="E20" s="146" t="s">
        <v>206</v>
      </c>
      <c r="F20" s="146"/>
      <c r="G20" s="146" t="s">
        <v>64</v>
      </c>
      <c r="H20" s="123" t="s">
        <v>207</v>
      </c>
      <c r="I20" s="123" t="s">
        <v>208</v>
      </c>
      <c r="J20" s="146" t="s">
        <v>104</v>
      </c>
      <c r="K20" s="168"/>
      <c r="L20" s="181" t="s">
        <v>68</v>
      </c>
      <c r="M20" s="182">
        <f>VLOOKUP(L20,'[2]Datos Validacion'!$C$6:$D$10,2,0)</f>
        <v>0.6</v>
      </c>
      <c r="N20" s="183" t="s">
        <v>69</v>
      </c>
      <c r="O20" s="184">
        <f>VLOOKUP(N20,'[2]Datos Validacion'!$E$6:$F$15,2,0)</f>
        <v>1</v>
      </c>
      <c r="P20" s="150" t="s">
        <v>70</v>
      </c>
      <c r="Q20" s="150" t="s">
        <v>209</v>
      </c>
      <c r="R20" s="177" t="s">
        <v>210</v>
      </c>
      <c r="S20" s="179" t="s">
        <v>73</v>
      </c>
      <c r="T20" s="117" t="s">
        <v>211</v>
      </c>
      <c r="U20" s="117" t="s">
        <v>195</v>
      </c>
      <c r="V20" s="179" t="s">
        <v>76</v>
      </c>
      <c r="W20" s="179" t="s">
        <v>77</v>
      </c>
      <c r="X20" s="147">
        <f>VLOOKUP(W20,'[2]Datos Validacion'!$K$6:$L$8,2,0)</f>
        <v>0.25</v>
      </c>
      <c r="Y20" s="152" t="s">
        <v>78</v>
      </c>
      <c r="Z20" s="147">
        <f>VLOOKUP(Y20,'[2]Datos Validacion'!$M$6:$N$7,2,0)</f>
        <v>0.15</v>
      </c>
      <c r="AA20" s="143" t="s">
        <v>79</v>
      </c>
      <c r="AB20" s="98"/>
      <c r="AC20" s="143" t="s">
        <v>80</v>
      </c>
      <c r="AD20" s="152" t="s">
        <v>212</v>
      </c>
      <c r="AE20" s="276" t="s">
        <v>213</v>
      </c>
      <c r="AF20" s="153">
        <f t="shared" si="0"/>
        <v>0.4</v>
      </c>
      <c r="AG20" s="154" t="str">
        <f t="shared" si="3"/>
        <v>BAJA</v>
      </c>
      <c r="AH20" s="154">
        <f t="shared" ref="AH20:AH44" si="8">IF(OR(W20="prevenir",W20="detectar"),(M20-(M20*AF20)), M20)</f>
        <v>0.36</v>
      </c>
      <c r="AI20" s="170" t="str">
        <f t="shared" si="1"/>
        <v>CATASTROFICO</v>
      </c>
      <c r="AJ20" s="170">
        <f t="shared" si="5"/>
        <v>1</v>
      </c>
      <c r="AK20" s="150" t="s">
        <v>70</v>
      </c>
      <c r="AL20" s="161" t="s">
        <v>83</v>
      </c>
      <c r="AM20" s="189">
        <v>45645</v>
      </c>
      <c r="AN20" s="146" t="s">
        <v>214</v>
      </c>
      <c r="AO20" s="267"/>
      <c r="AP20" s="181" t="s">
        <v>85</v>
      </c>
      <c r="AQ20" s="123" t="s">
        <v>215</v>
      </c>
      <c r="AR20" s="181" t="s">
        <v>140</v>
      </c>
      <c r="AS20" s="181"/>
      <c r="AT20" s="123" t="s">
        <v>216</v>
      </c>
      <c r="AU20" s="181" t="s">
        <v>140</v>
      </c>
      <c r="AV20" s="181"/>
      <c r="AW20" s="123" t="s">
        <v>217</v>
      </c>
      <c r="AX20" s="181"/>
      <c r="AY20" s="181" t="s">
        <v>140</v>
      </c>
      <c r="AZ20" s="123" t="s">
        <v>218</v>
      </c>
      <c r="BA20" s="123" t="s">
        <v>219</v>
      </c>
      <c r="BB20" s="98" t="s">
        <v>114</v>
      </c>
    </row>
    <row r="21" spans="1:54" ht="227.25" customHeight="1" x14ac:dyDescent="0.3">
      <c r="A21" s="143" t="s">
        <v>59</v>
      </c>
      <c r="B21" s="152" t="s">
        <v>203</v>
      </c>
      <c r="C21" s="146" t="s">
        <v>204</v>
      </c>
      <c r="D21" s="146" t="s">
        <v>205</v>
      </c>
      <c r="E21" s="146" t="s">
        <v>220</v>
      </c>
      <c r="F21" s="146"/>
      <c r="G21" s="146" t="s">
        <v>64</v>
      </c>
      <c r="H21" s="123" t="s">
        <v>221</v>
      </c>
      <c r="I21" s="123" t="s">
        <v>222</v>
      </c>
      <c r="J21" s="146" t="s">
        <v>104</v>
      </c>
      <c r="K21" s="168"/>
      <c r="L21" s="181" t="s">
        <v>68</v>
      </c>
      <c r="M21" s="182">
        <f>VLOOKUP(L21,'[2]Datos Validacion'!$C$6:$D$10,2,0)</f>
        <v>0.6</v>
      </c>
      <c r="N21" s="183" t="s">
        <v>119</v>
      </c>
      <c r="O21" s="184">
        <f>VLOOKUP(N21,'[2]Datos Validacion'!$E$6:$F$15,2,0)</f>
        <v>0.6</v>
      </c>
      <c r="P21" s="150" t="s">
        <v>119</v>
      </c>
      <c r="Q21" s="150" t="s">
        <v>223</v>
      </c>
      <c r="R21" s="177" t="s">
        <v>224</v>
      </c>
      <c r="S21" s="143" t="s">
        <v>73</v>
      </c>
      <c r="T21" s="152" t="s">
        <v>211</v>
      </c>
      <c r="U21" s="152" t="s">
        <v>94</v>
      </c>
      <c r="V21" s="143" t="s">
        <v>76</v>
      </c>
      <c r="W21" s="143" t="s">
        <v>77</v>
      </c>
      <c r="X21" s="147">
        <f>VLOOKUP(W21,'[2]Datos Validacion'!$K$6:$L$8,2,0)</f>
        <v>0.25</v>
      </c>
      <c r="Y21" s="152" t="s">
        <v>78</v>
      </c>
      <c r="Z21" s="147">
        <f>VLOOKUP(Y21,'[2]Datos Validacion'!$M$6:$N$7,2,0)</f>
        <v>0.15</v>
      </c>
      <c r="AA21" s="143" t="s">
        <v>79</v>
      </c>
      <c r="AB21" s="98"/>
      <c r="AC21" s="143" t="s">
        <v>80</v>
      </c>
      <c r="AD21" s="152" t="s">
        <v>225</v>
      </c>
      <c r="AE21" s="276" t="s">
        <v>226</v>
      </c>
      <c r="AF21" s="153">
        <f t="shared" si="0"/>
        <v>0.4</v>
      </c>
      <c r="AG21" s="154" t="str">
        <f t="shared" si="3"/>
        <v>BAJA</v>
      </c>
      <c r="AH21" s="154">
        <f t="shared" si="8"/>
        <v>0.36</v>
      </c>
      <c r="AI21" s="154" t="str">
        <f t="shared" si="1"/>
        <v>MODERADO</v>
      </c>
      <c r="AJ21" s="154">
        <f t="shared" si="5"/>
        <v>0.6</v>
      </c>
      <c r="AK21" s="150" t="s">
        <v>119</v>
      </c>
      <c r="AL21" s="146" t="s">
        <v>227</v>
      </c>
      <c r="AM21" s="189">
        <v>45645</v>
      </c>
      <c r="AN21" s="146" t="s">
        <v>214</v>
      </c>
      <c r="AO21" s="181" t="s">
        <v>85</v>
      </c>
      <c r="AP21" s="181"/>
      <c r="AQ21" s="123" t="s">
        <v>228</v>
      </c>
      <c r="AR21" s="181" t="s">
        <v>85</v>
      </c>
      <c r="AS21" s="181"/>
      <c r="AT21" s="123" t="s">
        <v>229</v>
      </c>
      <c r="AU21" s="181"/>
      <c r="AV21" s="181" t="s">
        <v>85</v>
      </c>
      <c r="AW21" s="123" t="s">
        <v>230</v>
      </c>
      <c r="AX21" s="181"/>
      <c r="AY21" s="181" t="s">
        <v>85</v>
      </c>
      <c r="AZ21" s="123" t="s">
        <v>231</v>
      </c>
      <c r="BA21" s="123" t="s">
        <v>219</v>
      </c>
      <c r="BB21" s="98" t="s">
        <v>232</v>
      </c>
    </row>
    <row r="22" spans="1:54" ht="70" customHeight="1" x14ac:dyDescent="0.3">
      <c r="A22" s="282" t="s">
        <v>59</v>
      </c>
      <c r="B22" s="364" t="s">
        <v>233</v>
      </c>
      <c r="C22" s="286" t="s">
        <v>234</v>
      </c>
      <c r="D22" s="286" t="s">
        <v>205</v>
      </c>
      <c r="E22" s="286" t="s">
        <v>235</v>
      </c>
      <c r="F22" s="146"/>
      <c r="G22" s="286" t="s">
        <v>64</v>
      </c>
      <c r="H22" s="288" t="s">
        <v>236</v>
      </c>
      <c r="I22" s="288" t="s">
        <v>237</v>
      </c>
      <c r="J22" s="286" t="s">
        <v>104</v>
      </c>
      <c r="K22" s="284"/>
      <c r="L22" s="286" t="s">
        <v>68</v>
      </c>
      <c r="M22" s="147">
        <f>VLOOKUP(L22,'[2]Datos Validacion'!$C$6:$D$10,2,0)</f>
        <v>0.6</v>
      </c>
      <c r="N22" s="353" t="s">
        <v>118</v>
      </c>
      <c r="O22" s="149">
        <f>VLOOKUP(N22,'[2]Datos Validacion'!$E$6:$F$15,2,0)</f>
        <v>0.4</v>
      </c>
      <c r="P22" s="349" t="s">
        <v>119</v>
      </c>
      <c r="Q22" s="150" t="s">
        <v>238</v>
      </c>
      <c r="R22" s="177" t="s">
        <v>239</v>
      </c>
      <c r="S22" s="143" t="s">
        <v>73</v>
      </c>
      <c r="T22" s="117" t="s">
        <v>240</v>
      </c>
      <c r="U22" s="117" t="s">
        <v>75</v>
      </c>
      <c r="V22" s="179" t="s">
        <v>76</v>
      </c>
      <c r="W22" s="179" t="s">
        <v>77</v>
      </c>
      <c r="X22" s="147">
        <f>VLOOKUP(W22,'[2]Datos Validacion'!$K$6:$L$8,2,0)</f>
        <v>0.25</v>
      </c>
      <c r="Y22" s="152" t="s">
        <v>78</v>
      </c>
      <c r="Z22" s="147">
        <f>VLOOKUP(Y22,'[2]Datos Validacion'!$M$6:$N$7,2,0)</f>
        <v>0.15</v>
      </c>
      <c r="AA22" s="143" t="s">
        <v>79</v>
      </c>
      <c r="AB22" s="98"/>
      <c r="AC22" s="152" t="s">
        <v>80</v>
      </c>
      <c r="AD22" s="152" t="s">
        <v>241</v>
      </c>
      <c r="AE22" s="144"/>
      <c r="AF22" s="153">
        <f t="shared" si="0"/>
        <v>0.4</v>
      </c>
      <c r="AG22" s="154" t="str">
        <f t="shared" si="3"/>
        <v>BAJA</v>
      </c>
      <c r="AH22" s="154">
        <f t="shared" si="8"/>
        <v>0.36</v>
      </c>
      <c r="AI22" s="298" t="str">
        <f t="shared" si="1"/>
        <v>MENOR</v>
      </c>
      <c r="AJ22" s="154">
        <f t="shared" ref="AJ22:AJ44" si="9">IF(W22="corregir",(O22-(O22*AF22)), O22)</f>
        <v>0.4</v>
      </c>
      <c r="AK22" s="349" t="s">
        <v>242</v>
      </c>
      <c r="AL22" s="286" t="s">
        <v>227</v>
      </c>
      <c r="AM22" s="256">
        <v>45644</v>
      </c>
      <c r="AN22" s="168" t="s">
        <v>243</v>
      </c>
      <c r="AO22" s="269"/>
      <c r="AP22" s="166" t="s">
        <v>85</v>
      </c>
      <c r="AQ22" s="177" t="s">
        <v>244</v>
      </c>
      <c r="AR22" s="166" t="s">
        <v>140</v>
      </c>
      <c r="AS22" s="166"/>
      <c r="AT22" s="177" t="s">
        <v>245</v>
      </c>
      <c r="AU22" s="166" t="s">
        <v>140</v>
      </c>
      <c r="AV22" s="166"/>
      <c r="AW22" s="177" t="s">
        <v>246</v>
      </c>
      <c r="AX22" s="166"/>
      <c r="AY22" s="166" t="s">
        <v>140</v>
      </c>
      <c r="AZ22" s="177" t="s">
        <v>247</v>
      </c>
      <c r="BA22" s="177"/>
      <c r="BB22" s="375" t="s">
        <v>614</v>
      </c>
    </row>
    <row r="23" spans="1:54" ht="70" customHeight="1" x14ac:dyDescent="0.3">
      <c r="A23" s="363"/>
      <c r="B23" s="365"/>
      <c r="C23" s="360"/>
      <c r="D23" s="360"/>
      <c r="E23" s="360"/>
      <c r="F23" s="146"/>
      <c r="G23" s="360"/>
      <c r="H23" s="374"/>
      <c r="I23" s="289"/>
      <c r="J23" s="287"/>
      <c r="K23" s="358"/>
      <c r="L23" s="360"/>
      <c r="M23" s="147" t="e">
        <f>VLOOKUP(L23,'[2]Datos Validacion'!$C$6:$D$10,2,0)</f>
        <v>#N/A</v>
      </c>
      <c r="N23" s="361"/>
      <c r="O23" s="149" t="e">
        <f>VLOOKUP(N23,'[2]Datos Validacion'!$E$6:$F$15,2,0)</f>
        <v>#N/A</v>
      </c>
      <c r="P23" s="359"/>
      <c r="Q23" s="150" t="s">
        <v>248</v>
      </c>
      <c r="R23" s="177" t="s">
        <v>249</v>
      </c>
      <c r="S23" s="143" t="s">
        <v>73</v>
      </c>
      <c r="T23" s="117" t="s">
        <v>240</v>
      </c>
      <c r="U23" s="117" t="s">
        <v>195</v>
      </c>
      <c r="V23" s="179" t="s">
        <v>76</v>
      </c>
      <c r="W23" s="179" t="s">
        <v>95</v>
      </c>
      <c r="X23" s="147">
        <f>VLOOKUP(W23,'[2]Datos Validacion'!$K$6:$L$8,2,0)</f>
        <v>0.15</v>
      </c>
      <c r="Y23" s="152" t="s">
        <v>78</v>
      </c>
      <c r="Z23" s="147">
        <f>VLOOKUP(Y23,'[2]Datos Validacion'!$M$6:$N$7,2,0)</f>
        <v>0.15</v>
      </c>
      <c r="AA23" s="143" t="s">
        <v>79</v>
      </c>
      <c r="AB23" s="98"/>
      <c r="AC23" s="152" t="s">
        <v>80</v>
      </c>
      <c r="AD23" s="152" t="s">
        <v>250</v>
      </c>
      <c r="AE23" s="144"/>
      <c r="AF23" s="153">
        <f t="shared" si="0"/>
        <v>0.3</v>
      </c>
      <c r="AG23" s="154" t="str">
        <f t="shared" si="3"/>
        <v>BAJA</v>
      </c>
      <c r="AH23" s="154">
        <f>+AH22-(AH22*AF23)</f>
        <v>0.252</v>
      </c>
      <c r="AI23" s="362"/>
      <c r="AJ23" s="154" t="e">
        <f t="shared" si="9"/>
        <v>#N/A</v>
      </c>
      <c r="AK23" s="359"/>
      <c r="AL23" s="360"/>
      <c r="AM23" s="256">
        <v>45644</v>
      </c>
      <c r="AN23" s="168" t="s">
        <v>243</v>
      </c>
      <c r="AO23" s="166"/>
      <c r="AP23" s="166" t="s">
        <v>85</v>
      </c>
      <c r="AQ23" s="177" t="s">
        <v>251</v>
      </c>
      <c r="AR23" s="166"/>
      <c r="AS23" s="166" t="s">
        <v>140</v>
      </c>
      <c r="AT23" s="177" t="s">
        <v>252</v>
      </c>
      <c r="AU23" s="166" t="s">
        <v>140</v>
      </c>
      <c r="AV23" s="166"/>
      <c r="AW23" s="177" t="s">
        <v>253</v>
      </c>
      <c r="AX23" s="166"/>
      <c r="AY23" s="166" t="s">
        <v>140</v>
      </c>
      <c r="AZ23" s="177"/>
      <c r="BA23" s="177"/>
      <c r="BB23" s="380"/>
    </row>
    <row r="24" spans="1:54" ht="70" customHeight="1" x14ac:dyDescent="0.3">
      <c r="A24" s="283"/>
      <c r="B24" s="366"/>
      <c r="C24" s="287"/>
      <c r="D24" s="287"/>
      <c r="E24" s="287"/>
      <c r="F24" s="146"/>
      <c r="G24" s="287"/>
      <c r="H24" s="289"/>
      <c r="I24" s="123" t="s">
        <v>254</v>
      </c>
      <c r="J24" s="146" t="s">
        <v>104</v>
      </c>
      <c r="K24" s="285"/>
      <c r="L24" s="287"/>
      <c r="M24" s="147" t="e">
        <f>VLOOKUP(L24,'[2]Datos Validacion'!$C$6:$D$10,2,0)</f>
        <v>#N/A</v>
      </c>
      <c r="N24" s="354"/>
      <c r="O24" s="149" t="e">
        <f>VLOOKUP(N24,'[2]Datos Validacion'!$E$6:$F$15,2,0)</f>
        <v>#N/A</v>
      </c>
      <c r="P24" s="350"/>
      <c r="Q24" s="150" t="s">
        <v>255</v>
      </c>
      <c r="R24" s="177" t="s">
        <v>256</v>
      </c>
      <c r="S24" s="143" t="s">
        <v>73</v>
      </c>
      <c r="T24" s="117" t="s">
        <v>240</v>
      </c>
      <c r="U24" s="117" t="s">
        <v>257</v>
      </c>
      <c r="V24" s="179" t="s">
        <v>76</v>
      </c>
      <c r="W24" s="179" t="s">
        <v>95</v>
      </c>
      <c r="X24" s="147">
        <f>VLOOKUP(W24,'[2]Datos Validacion'!$K$6:$L$8,2,0)</f>
        <v>0.15</v>
      </c>
      <c r="Y24" s="152" t="s">
        <v>78</v>
      </c>
      <c r="Z24" s="147">
        <f>VLOOKUP(Y24,'[2]Datos Validacion'!$M$6:$N$7,2,0)</f>
        <v>0.15</v>
      </c>
      <c r="AA24" s="143" t="s">
        <v>79</v>
      </c>
      <c r="AB24" s="98"/>
      <c r="AC24" s="143" t="s">
        <v>80</v>
      </c>
      <c r="AD24" s="143" t="s">
        <v>258</v>
      </c>
      <c r="AE24" s="151"/>
      <c r="AF24" s="153">
        <f t="shared" si="0"/>
        <v>0.3</v>
      </c>
      <c r="AG24" s="154" t="str">
        <f t="shared" si="3"/>
        <v>MUY BAJA</v>
      </c>
      <c r="AH24" s="154">
        <f>+AH23-(AH23*AF24)</f>
        <v>0.1764</v>
      </c>
      <c r="AI24" s="299"/>
      <c r="AJ24" s="154" t="e">
        <f t="shared" si="9"/>
        <v>#N/A</v>
      </c>
      <c r="AK24" s="350"/>
      <c r="AL24" s="287"/>
      <c r="AM24" s="256">
        <v>45644</v>
      </c>
      <c r="AN24" s="168" t="s">
        <v>243</v>
      </c>
      <c r="AO24" s="166"/>
      <c r="AP24" s="166" t="s">
        <v>85</v>
      </c>
      <c r="AQ24" s="177" t="s">
        <v>259</v>
      </c>
      <c r="AR24" s="166"/>
      <c r="AS24" s="166" t="s">
        <v>140</v>
      </c>
      <c r="AT24" s="177" t="s">
        <v>260</v>
      </c>
      <c r="AU24" s="166" t="s">
        <v>140</v>
      </c>
      <c r="AV24" s="166"/>
      <c r="AW24" s="177" t="s">
        <v>261</v>
      </c>
      <c r="AX24" s="166"/>
      <c r="AY24" s="168" t="s">
        <v>140</v>
      </c>
      <c r="AZ24" s="177"/>
      <c r="BA24" s="177"/>
      <c r="BB24" s="381"/>
    </row>
    <row r="25" spans="1:54" ht="84" customHeight="1" x14ac:dyDescent="0.3">
      <c r="A25" s="282" t="s">
        <v>59</v>
      </c>
      <c r="B25" s="364" t="s">
        <v>262</v>
      </c>
      <c r="C25" s="364" t="s">
        <v>263</v>
      </c>
      <c r="D25" s="364" t="s">
        <v>205</v>
      </c>
      <c r="E25" s="282" t="s">
        <v>264</v>
      </c>
      <c r="F25" s="146"/>
      <c r="G25" s="286" t="s">
        <v>64</v>
      </c>
      <c r="H25" s="375" t="s">
        <v>265</v>
      </c>
      <c r="I25" s="98" t="s">
        <v>266</v>
      </c>
      <c r="J25" s="146" t="s">
        <v>104</v>
      </c>
      <c r="K25" s="286"/>
      <c r="L25" s="286" t="s">
        <v>68</v>
      </c>
      <c r="M25" s="147">
        <f>VLOOKUP(L25,'[2]Datos Validacion'!$C$6:$D$10,2,0)</f>
        <v>0.6</v>
      </c>
      <c r="N25" s="353" t="s">
        <v>267</v>
      </c>
      <c r="O25" s="149">
        <f>VLOOKUP(N25,'[2]Datos Validacion'!$E$6:$F$15,2,0)</f>
        <v>0.2</v>
      </c>
      <c r="P25" s="349" t="s">
        <v>119</v>
      </c>
      <c r="Q25" s="150" t="s">
        <v>268</v>
      </c>
      <c r="R25" s="178" t="s">
        <v>269</v>
      </c>
      <c r="S25" s="143" t="s">
        <v>73</v>
      </c>
      <c r="T25" s="152" t="s">
        <v>270</v>
      </c>
      <c r="U25" s="152" t="s">
        <v>257</v>
      </c>
      <c r="V25" s="143" t="s">
        <v>76</v>
      </c>
      <c r="W25" s="143" t="s">
        <v>77</v>
      </c>
      <c r="X25" s="147">
        <f>VLOOKUP(W25,'[2]Datos Validacion'!$K$6:$L$8,2,0)</f>
        <v>0.25</v>
      </c>
      <c r="Y25" s="152" t="s">
        <v>78</v>
      </c>
      <c r="Z25" s="147">
        <f>VLOOKUP(Y25,'[2]Datos Validacion'!$M$6:$N$7,2,0)</f>
        <v>0.15</v>
      </c>
      <c r="AA25" s="143" t="s">
        <v>79</v>
      </c>
      <c r="AB25" s="190"/>
      <c r="AC25" s="152" t="s">
        <v>80</v>
      </c>
      <c r="AD25" s="117" t="s">
        <v>271</v>
      </c>
      <c r="AE25" s="277" t="s">
        <v>268</v>
      </c>
      <c r="AF25" s="153">
        <f t="shared" ref="AF25:AF81" si="10">+X25+Z25</f>
        <v>0.4</v>
      </c>
      <c r="AG25" s="154" t="str">
        <f t="shared" ref="AG25:AG81" si="11">IF(AH25&lt;=20%,"MUY BAJA",IF(AH25&lt;=40%,"BAJA",IF(AH25&lt;=60%,"MEDIA",IF(AH25&lt;=80%,"ALTA","MUY ALTA"))))</f>
        <v>BAJA</v>
      </c>
      <c r="AH25" s="154">
        <f t="shared" si="8"/>
        <v>0.36</v>
      </c>
      <c r="AI25" s="298" t="str">
        <f t="shared" ref="AI25:AI81" si="12">IF(AJ25&lt;=20%,"LEVE",IF(AJ25&lt;=40%,"MENOR",IF(AJ25&lt;=60%,"MODERADO",IF(AJ25&lt;=80%,"MAYOR","CATASTROFICO"))))</f>
        <v>LEVE</v>
      </c>
      <c r="AJ25" s="154">
        <f t="shared" si="9"/>
        <v>0.2</v>
      </c>
      <c r="AK25" s="349" t="s">
        <v>242</v>
      </c>
      <c r="AL25" s="286" t="s">
        <v>227</v>
      </c>
      <c r="AM25" s="257">
        <v>45642</v>
      </c>
      <c r="AN25" s="284" t="s">
        <v>272</v>
      </c>
      <c r="AO25" s="252"/>
      <c r="AP25" s="252" t="s">
        <v>140</v>
      </c>
      <c r="AQ25" s="378" t="s">
        <v>188</v>
      </c>
      <c r="AR25" s="252" t="s">
        <v>85</v>
      </c>
      <c r="AS25" s="252"/>
      <c r="AT25" s="378" t="s">
        <v>273</v>
      </c>
      <c r="AU25" s="252"/>
      <c r="AV25" s="252" t="s">
        <v>140</v>
      </c>
      <c r="AW25" s="378" t="s">
        <v>274</v>
      </c>
      <c r="AX25" s="252"/>
      <c r="AY25" s="252" t="s">
        <v>85</v>
      </c>
      <c r="AZ25" s="378" t="s">
        <v>275</v>
      </c>
      <c r="BA25" s="378"/>
      <c r="BB25" s="382" t="s">
        <v>114</v>
      </c>
    </row>
    <row r="26" spans="1:54" ht="84" customHeight="1" x14ac:dyDescent="0.3">
      <c r="A26" s="363"/>
      <c r="B26" s="365"/>
      <c r="C26" s="365"/>
      <c r="D26" s="365"/>
      <c r="E26" s="363"/>
      <c r="F26" s="146"/>
      <c r="G26" s="360"/>
      <c r="H26" s="376"/>
      <c r="I26" s="98" t="s">
        <v>276</v>
      </c>
      <c r="J26" s="146" t="s">
        <v>104</v>
      </c>
      <c r="K26" s="360"/>
      <c r="L26" s="360"/>
      <c r="M26" s="147" t="e">
        <f>VLOOKUP(L26,'[2]Datos Validacion'!$C$6:$D$10,2,0)</f>
        <v>#N/A</v>
      </c>
      <c r="N26" s="361"/>
      <c r="O26" s="149" t="e">
        <f>VLOOKUP(N26,'[2]Datos Validacion'!$E$6:$F$15,2,0)</f>
        <v>#N/A</v>
      </c>
      <c r="P26" s="359"/>
      <c r="Q26" s="150" t="s">
        <v>277</v>
      </c>
      <c r="R26" s="177" t="s">
        <v>278</v>
      </c>
      <c r="S26" s="143" t="s">
        <v>73</v>
      </c>
      <c r="T26" s="152" t="s">
        <v>279</v>
      </c>
      <c r="U26" s="152" t="s">
        <v>257</v>
      </c>
      <c r="V26" s="143" t="s">
        <v>76</v>
      </c>
      <c r="W26" s="143" t="s">
        <v>77</v>
      </c>
      <c r="X26" s="147">
        <f>VLOOKUP(W26,'[2]Datos Validacion'!$K$6:$L$8,2,0)</f>
        <v>0.25</v>
      </c>
      <c r="Y26" s="152" t="s">
        <v>78</v>
      </c>
      <c r="Z26" s="147">
        <f>VLOOKUP(Y26,'[2]Datos Validacion'!$M$6:$N$7,2,0)</f>
        <v>0.15</v>
      </c>
      <c r="AA26" s="143" t="s">
        <v>79</v>
      </c>
      <c r="AB26" s="190"/>
      <c r="AC26" s="152" t="s">
        <v>80</v>
      </c>
      <c r="AD26" s="117" t="s">
        <v>280</v>
      </c>
      <c r="AE26" s="277" t="s">
        <v>277</v>
      </c>
      <c r="AF26" s="153">
        <f t="shared" si="10"/>
        <v>0.4</v>
      </c>
      <c r="AG26" s="154" t="str">
        <f t="shared" si="11"/>
        <v>BAJA</v>
      </c>
      <c r="AH26" s="154">
        <f>+AH25-(AH25*AF26)</f>
        <v>0.216</v>
      </c>
      <c r="AI26" s="362"/>
      <c r="AJ26" s="154" t="e">
        <f t="shared" si="9"/>
        <v>#N/A</v>
      </c>
      <c r="AK26" s="359"/>
      <c r="AL26" s="360"/>
      <c r="AM26" s="257">
        <v>45642</v>
      </c>
      <c r="AN26" s="358"/>
      <c r="AO26" s="252"/>
      <c r="AP26" s="252" t="s">
        <v>140</v>
      </c>
      <c r="AQ26" s="379"/>
      <c r="AR26" s="252" t="s">
        <v>85</v>
      </c>
      <c r="AS26" s="252"/>
      <c r="AT26" s="379"/>
      <c r="AU26" s="252"/>
      <c r="AV26" s="252" t="s">
        <v>85</v>
      </c>
      <c r="AW26" s="379"/>
      <c r="AX26" s="252"/>
      <c r="AY26" s="252" t="s">
        <v>85</v>
      </c>
      <c r="AZ26" s="379"/>
      <c r="BA26" s="379"/>
      <c r="BB26" s="380"/>
    </row>
    <row r="27" spans="1:54" ht="84" customHeight="1" x14ac:dyDescent="0.3">
      <c r="A27" s="283"/>
      <c r="B27" s="366"/>
      <c r="C27" s="366"/>
      <c r="D27" s="366"/>
      <c r="E27" s="283"/>
      <c r="F27" s="146"/>
      <c r="G27" s="287"/>
      <c r="H27" s="377"/>
      <c r="I27" s="178" t="s">
        <v>281</v>
      </c>
      <c r="J27" s="146" t="s">
        <v>144</v>
      </c>
      <c r="K27" s="287"/>
      <c r="L27" s="287"/>
      <c r="M27" s="147" t="e">
        <f>VLOOKUP(L27,'[2]Datos Validacion'!$C$6:$D$10,2,0)</f>
        <v>#N/A</v>
      </c>
      <c r="N27" s="354"/>
      <c r="O27" s="149" t="e">
        <f>VLOOKUP(N27,'[2]Datos Validacion'!$E$6:$F$15,2,0)</f>
        <v>#N/A</v>
      </c>
      <c r="P27" s="350"/>
      <c r="Q27" s="150" t="s">
        <v>282</v>
      </c>
      <c r="R27" s="245" t="s">
        <v>283</v>
      </c>
      <c r="S27" s="246" t="s">
        <v>73</v>
      </c>
      <c r="T27" s="246" t="s">
        <v>279</v>
      </c>
      <c r="U27" s="244" t="s">
        <v>257</v>
      </c>
      <c r="V27" s="246" t="s">
        <v>76</v>
      </c>
      <c r="W27" s="246" t="s">
        <v>77</v>
      </c>
      <c r="X27" s="162">
        <f>VLOOKUP(W27,'[2]Datos Validacion'!$K$6:$L$8,2,0)</f>
        <v>0.25</v>
      </c>
      <c r="Y27" s="242" t="s">
        <v>78</v>
      </c>
      <c r="Z27" s="162">
        <f>VLOOKUP(Y27,'[2]Datos Validacion'!$M$6:$N$7,2,0)</f>
        <v>0.15</v>
      </c>
      <c r="AA27" s="246" t="s">
        <v>79</v>
      </c>
      <c r="AB27" s="247"/>
      <c r="AC27" s="244" t="s">
        <v>80</v>
      </c>
      <c r="AD27" s="249" t="s">
        <v>284</v>
      </c>
      <c r="AE27" s="277" t="s">
        <v>282</v>
      </c>
      <c r="AF27" s="248">
        <f t="shared" si="10"/>
        <v>0.4</v>
      </c>
      <c r="AG27" s="170" t="str">
        <f t="shared" si="11"/>
        <v>MUY BAJA</v>
      </c>
      <c r="AH27" s="170">
        <f>+AH26-(AH26*AF27)</f>
        <v>0.12959999999999999</v>
      </c>
      <c r="AI27" s="362"/>
      <c r="AJ27" s="170" t="e">
        <f t="shared" si="9"/>
        <v>#N/A</v>
      </c>
      <c r="AK27" s="359"/>
      <c r="AL27" s="287"/>
      <c r="AM27" s="257">
        <v>45642</v>
      </c>
      <c r="AN27" s="358"/>
      <c r="AO27" s="166"/>
      <c r="AP27" s="166" t="s">
        <v>140</v>
      </c>
      <c r="AQ27" s="379"/>
      <c r="AR27" s="166" t="s">
        <v>85</v>
      </c>
      <c r="AS27" s="166"/>
      <c r="AT27" s="379"/>
      <c r="AU27" s="166"/>
      <c r="AV27" s="166" t="s">
        <v>85</v>
      </c>
      <c r="AW27" s="379"/>
      <c r="AX27" s="166"/>
      <c r="AY27" s="166" t="s">
        <v>85</v>
      </c>
      <c r="AZ27" s="379"/>
      <c r="BA27" s="379"/>
      <c r="BB27" s="381"/>
    </row>
    <row r="28" spans="1:54" ht="77.5" customHeight="1" x14ac:dyDescent="0.3">
      <c r="A28" s="282" t="s">
        <v>59</v>
      </c>
      <c r="B28" s="370" t="s">
        <v>285</v>
      </c>
      <c r="C28" s="351" t="s">
        <v>286</v>
      </c>
      <c r="D28" s="351" t="s">
        <v>287</v>
      </c>
      <c r="E28" s="351" t="s">
        <v>288</v>
      </c>
      <c r="F28" s="146"/>
      <c r="G28" s="286" t="s">
        <v>64</v>
      </c>
      <c r="H28" s="367" t="s">
        <v>289</v>
      </c>
      <c r="I28" s="367" t="s">
        <v>290</v>
      </c>
      <c r="J28" s="286" t="s">
        <v>104</v>
      </c>
      <c r="K28" s="286" t="s">
        <v>291</v>
      </c>
      <c r="L28" s="146" t="s">
        <v>181</v>
      </c>
      <c r="M28" s="147">
        <f>VLOOKUP(L28,'[2]Datos Validacion'!$C$6:$D$10,2,0)</f>
        <v>0.2</v>
      </c>
      <c r="N28" s="148" t="s">
        <v>69</v>
      </c>
      <c r="O28" s="149">
        <f>VLOOKUP(N28,'[2]Datos Validacion'!$E$6:$F$15,2,0)</f>
        <v>1</v>
      </c>
      <c r="P28" s="150" t="s">
        <v>70</v>
      </c>
      <c r="Q28" s="150" t="s">
        <v>292</v>
      </c>
      <c r="R28" s="123" t="s">
        <v>293</v>
      </c>
      <c r="S28" s="166" t="s">
        <v>73</v>
      </c>
      <c r="T28" s="168" t="s">
        <v>294</v>
      </c>
      <c r="U28" s="166" t="s">
        <v>94</v>
      </c>
      <c r="V28" s="166" t="s">
        <v>76</v>
      </c>
      <c r="W28" s="166" t="s">
        <v>95</v>
      </c>
      <c r="X28" s="147">
        <f>VLOOKUP(W28,'[2]Datos Validacion'!$K$6:$L$8,2,0)</f>
        <v>0.15</v>
      </c>
      <c r="Y28" s="168" t="s">
        <v>295</v>
      </c>
      <c r="Z28" s="147">
        <f>VLOOKUP(Y28,'[2]Datos Validacion'!$M$6:$N$7,2,0)</f>
        <v>0.25</v>
      </c>
      <c r="AA28" s="166" t="s">
        <v>96</v>
      </c>
      <c r="AB28" s="175" t="s">
        <v>296</v>
      </c>
      <c r="AC28" s="166" t="s">
        <v>297</v>
      </c>
      <c r="AD28" s="168" t="s">
        <v>298</v>
      </c>
      <c r="AE28" s="276" t="s">
        <v>299</v>
      </c>
      <c r="AF28" s="153">
        <f t="shared" si="10"/>
        <v>0.4</v>
      </c>
      <c r="AG28" s="154" t="str">
        <f t="shared" si="11"/>
        <v>MUY BAJA</v>
      </c>
      <c r="AH28" s="154">
        <f t="shared" si="8"/>
        <v>0.12</v>
      </c>
      <c r="AI28" s="154" t="str">
        <f t="shared" si="12"/>
        <v>CATASTROFICO</v>
      </c>
      <c r="AJ28" s="154">
        <f t="shared" si="9"/>
        <v>1</v>
      </c>
      <c r="AK28" s="349" t="s">
        <v>70</v>
      </c>
      <c r="AL28" s="286" t="s">
        <v>83</v>
      </c>
      <c r="AM28" s="189">
        <v>45646</v>
      </c>
      <c r="AN28" s="180" t="s">
        <v>300</v>
      </c>
      <c r="AO28" s="290"/>
      <c r="AP28" s="290" t="s">
        <v>85</v>
      </c>
      <c r="AQ28" s="288" t="s">
        <v>301</v>
      </c>
      <c r="AR28" s="181" t="s">
        <v>85</v>
      </c>
      <c r="AS28" s="181"/>
      <c r="AT28" s="288" t="s">
        <v>302</v>
      </c>
      <c r="AU28" s="290"/>
      <c r="AV28" s="290" t="s">
        <v>85</v>
      </c>
      <c r="AW28" s="288" t="s">
        <v>303</v>
      </c>
      <c r="AX28" s="290"/>
      <c r="AY28" s="290" t="s">
        <v>85</v>
      </c>
      <c r="AZ28" s="288" t="s">
        <v>304</v>
      </c>
      <c r="BA28" s="288"/>
      <c r="BB28" s="375" t="s">
        <v>305</v>
      </c>
    </row>
    <row r="29" spans="1:54" ht="77.5" customHeight="1" x14ac:dyDescent="0.3">
      <c r="A29" s="363"/>
      <c r="B29" s="371"/>
      <c r="C29" s="373"/>
      <c r="D29" s="373"/>
      <c r="E29" s="373"/>
      <c r="F29" s="146"/>
      <c r="G29" s="360"/>
      <c r="H29" s="368"/>
      <c r="I29" s="368"/>
      <c r="J29" s="360"/>
      <c r="K29" s="360"/>
      <c r="L29" s="146" t="s">
        <v>181</v>
      </c>
      <c r="M29" s="147">
        <f>VLOOKUP(L29,'[2]Datos Validacion'!$C$6:$D$10,2,0)</f>
        <v>0.2</v>
      </c>
      <c r="N29" s="148" t="s">
        <v>69</v>
      </c>
      <c r="O29" s="149">
        <f>VLOOKUP(N29,'[2]Datos Validacion'!$E$6:$F$15,2,0)</f>
        <v>1</v>
      </c>
      <c r="P29" s="150" t="s">
        <v>70</v>
      </c>
      <c r="Q29" s="150" t="s">
        <v>306</v>
      </c>
      <c r="R29" s="177" t="s">
        <v>307</v>
      </c>
      <c r="S29" s="166" t="s">
        <v>73</v>
      </c>
      <c r="T29" s="168" t="s">
        <v>294</v>
      </c>
      <c r="U29" s="166" t="s">
        <v>94</v>
      </c>
      <c r="V29" s="166" t="s">
        <v>76</v>
      </c>
      <c r="W29" s="166" t="s">
        <v>95</v>
      </c>
      <c r="X29" s="147">
        <f>VLOOKUP(W29,'[2]Datos Validacion'!$K$6:$L$8,2,0)</f>
        <v>0.15</v>
      </c>
      <c r="Y29" s="180" t="s">
        <v>308</v>
      </c>
      <c r="Z29" s="147">
        <f>VLOOKUP(Y29,'[2]Datos Validacion'!$M$6:$N$7,2,0)</f>
        <v>0.15</v>
      </c>
      <c r="AA29" s="166" t="s">
        <v>96</v>
      </c>
      <c r="AB29" s="175" t="s">
        <v>309</v>
      </c>
      <c r="AC29" s="166" t="s">
        <v>297</v>
      </c>
      <c r="AD29" s="166" t="s">
        <v>310</v>
      </c>
      <c r="AE29" s="276" t="s">
        <v>311</v>
      </c>
      <c r="AF29" s="153">
        <f t="shared" si="10"/>
        <v>0.3</v>
      </c>
      <c r="AG29" s="154" t="str">
        <f t="shared" si="11"/>
        <v>MUY BAJA</v>
      </c>
      <c r="AH29" s="154">
        <f>+AH28-(AH28*AF29)</f>
        <v>8.3999999999999991E-2</v>
      </c>
      <c r="AI29" s="154" t="str">
        <f t="shared" si="12"/>
        <v>CATASTROFICO</v>
      </c>
      <c r="AJ29" s="154">
        <f t="shared" si="9"/>
        <v>1</v>
      </c>
      <c r="AK29" s="359"/>
      <c r="AL29" s="360"/>
      <c r="AM29" s="189">
        <v>45646</v>
      </c>
      <c r="AN29" s="180" t="s">
        <v>300</v>
      </c>
      <c r="AO29" s="291"/>
      <c r="AP29" s="291"/>
      <c r="AQ29" s="289"/>
      <c r="AR29" s="181" t="s">
        <v>85</v>
      </c>
      <c r="AS29" s="181"/>
      <c r="AT29" s="289" t="s">
        <v>312</v>
      </c>
      <c r="AU29" s="291"/>
      <c r="AV29" s="291"/>
      <c r="AW29" s="289"/>
      <c r="AX29" s="291"/>
      <c r="AY29" s="291"/>
      <c r="AZ29" s="289"/>
      <c r="BA29" s="289"/>
      <c r="BB29" s="376"/>
    </row>
    <row r="30" spans="1:54" ht="89.15" customHeight="1" x14ac:dyDescent="0.3">
      <c r="A30" s="283"/>
      <c r="B30" s="372"/>
      <c r="C30" s="352"/>
      <c r="D30" s="352"/>
      <c r="E30" s="352"/>
      <c r="F30" s="146"/>
      <c r="G30" s="287"/>
      <c r="H30" s="369"/>
      <c r="I30" s="369"/>
      <c r="J30" s="287"/>
      <c r="K30" s="287"/>
      <c r="L30" s="146" t="s">
        <v>181</v>
      </c>
      <c r="M30" s="147">
        <f>VLOOKUP(L30,'[2]Datos Validacion'!$C$6:$D$10,2,0)</f>
        <v>0.2</v>
      </c>
      <c r="N30" s="148" t="s">
        <v>69</v>
      </c>
      <c r="O30" s="149">
        <f>VLOOKUP(N30,'[2]Datos Validacion'!$E$6:$F$15,2,0)</f>
        <v>1</v>
      </c>
      <c r="P30" s="150" t="s">
        <v>70</v>
      </c>
      <c r="Q30" s="150" t="s">
        <v>313</v>
      </c>
      <c r="R30" s="123" t="s">
        <v>314</v>
      </c>
      <c r="S30" s="143" t="s">
        <v>73</v>
      </c>
      <c r="T30" s="168" t="s">
        <v>294</v>
      </c>
      <c r="U30" s="166" t="s">
        <v>94</v>
      </c>
      <c r="V30" s="166" t="s">
        <v>76</v>
      </c>
      <c r="W30" s="166" t="s">
        <v>95</v>
      </c>
      <c r="X30" s="147">
        <f>VLOOKUP(W30,'[2]Datos Validacion'!$K$6:$L$8,2,0)</f>
        <v>0.15</v>
      </c>
      <c r="Y30" s="180" t="s">
        <v>308</v>
      </c>
      <c r="Z30" s="147">
        <f>VLOOKUP(Y30,'[2]Datos Validacion'!$M$6:$N$7,2,0)</f>
        <v>0.15</v>
      </c>
      <c r="AA30" s="166" t="s">
        <v>96</v>
      </c>
      <c r="AB30" s="175" t="s">
        <v>315</v>
      </c>
      <c r="AC30" s="166" t="s">
        <v>297</v>
      </c>
      <c r="AD30" s="168" t="s">
        <v>316</v>
      </c>
      <c r="AE30" s="195"/>
      <c r="AF30" s="153">
        <f t="shared" si="10"/>
        <v>0.3</v>
      </c>
      <c r="AG30" s="154" t="str">
        <f t="shared" si="11"/>
        <v>MUY BAJA</v>
      </c>
      <c r="AH30" s="154">
        <f>+AH29-(AH29*AF30)</f>
        <v>5.8799999999999991E-2</v>
      </c>
      <c r="AI30" s="154" t="str">
        <f t="shared" si="12"/>
        <v>CATASTROFICO</v>
      </c>
      <c r="AJ30" s="154">
        <f t="shared" si="9"/>
        <v>1</v>
      </c>
      <c r="AK30" s="350"/>
      <c r="AL30" s="287"/>
      <c r="AM30" s="189"/>
      <c r="AN30" s="189"/>
      <c r="AO30" s="181"/>
      <c r="AP30" s="181"/>
      <c r="AQ30" s="123"/>
      <c r="AR30" s="181"/>
      <c r="AS30" s="181"/>
      <c r="AT30" s="123"/>
      <c r="AU30" s="181"/>
      <c r="AV30" s="181"/>
      <c r="AW30" s="123"/>
      <c r="AX30" s="181"/>
      <c r="AY30" s="181"/>
      <c r="AZ30" s="123"/>
      <c r="BA30" s="123"/>
      <c r="BB30" s="377"/>
    </row>
    <row r="31" spans="1:54" ht="56.15" hidden="1" customHeight="1" x14ac:dyDescent="0.3">
      <c r="A31" s="143"/>
      <c r="B31" s="118"/>
      <c r="C31" s="145"/>
      <c r="D31" s="145"/>
      <c r="E31" s="146"/>
      <c r="F31" s="146"/>
      <c r="G31" s="146"/>
      <c r="H31" s="145"/>
      <c r="I31" s="145"/>
      <c r="J31" s="146"/>
      <c r="K31" s="145"/>
      <c r="L31" s="146"/>
      <c r="M31" s="147" t="e">
        <f>VLOOKUP(L31,'[2]Datos Validacion'!$C$6:$D$10,2,0)</f>
        <v>#N/A</v>
      </c>
      <c r="N31" s="148"/>
      <c r="O31" s="149" t="e">
        <f>VLOOKUP(N31,'[2]Datos Validacion'!$E$6:$F$15,2,0)</f>
        <v>#N/A</v>
      </c>
      <c r="P31" s="150"/>
      <c r="Q31" s="150"/>
      <c r="R31" s="123"/>
      <c r="S31" s="166"/>
      <c r="T31" s="175"/>
      <c r="U31" s="175"/>
      <c r="V31" s="166"/>
      <c r="W31" s="166"/>
      <c r="X31" s="147" t="e">
        <f>VLOOKUP(W31,'[2]Datos Validacion'!$K$6:$L$8,2,0)</f>
        <v>#N/A</v>
      </c>
      <c r="Y31" s="168"/>
      <c r="Z31" s="147" t="e">
        <f>VLOOKUP(Y31,'[2]Datos Validacion'!$M$6:$N$7,2,0)</f>
        <v>#N/A</v>
      </c>
      <c r="AA31" s="166"/>
      <c r="AB31" s="175"/>
      <c r="AC31" s="168"/>
      <c r="AD31" s="168"/>
      <c r="AE31" s="118"/>
      <c r="AF31" s="153" t="e">
        <f t="shared" si="10"/>
        <v>#N/A</v>
      </c>
      <c r="AG31" s="154" t="e">
        <f t="shared" si="11"/>
        <v>#N/A</v>
      </c>
      <c r="AH31" s="154" t="e">
        <f t="shared" si="8"/>
        <v>#N/A</v>
      </c>
      <c r="AI31" s="154" t="e">
        <f t="shared" si="12"/>
        <v>#N/A</v>
      </c>
      <c r="AJ31" s="154" t="e">
        <f t="shared" si="9"/>
        <v>#N/A</v>
      </c>
      <c r="AK31" s="192"/>
      <c r="AL31" s="146"/>
      <c r="AM31" s="214"/>
      <c r="AN31" s="214"/>
      <c r="AO31" s="214"/>
      <c r="AP31" s="214"/>
      <c r="AQ31" s="196"/>
      <c r="AR31" s="214"/>
      <c r="AS31" s="214"/>
      <c r="AT31" s="196"/>
      <c r="AU31" s="214"/>
      <c r="AV31" s="214"/>
      <c r="AW31" s="196"/>
      <c r="AX31" s="214"/>
      <c r="AY31" s="214"/>
      <c r="AZ31" s="196"/>
      <c r="BA31" s="196"/>
      <c r="BB31" s="23"/>
    </row>
    <row r="32" spans="1:54" ht="56.15" hidden="1" customHeight="1" x14ac:dyDescent="0.3">
      <c r="A32" s="143"/>
      <c r="B32" s="118"/>
      <c r="C32" s="145"/>
      <c r="D32" s="145"/>
      <c r="E32" s="146"/>
      <c r="F32" s="146"/>
      <c r="G32" s="146"/>
      <c r="H32" s="145"/>
      <c r="I32" s="145"/>
      <c r="J32" s="146"/>
      <c r="K32" s="145"/>
      <c r="L32" s="146"/>
      <c r="M32" s="147" t="e">
        <f>VLOOKUP(L32,'[2]Datos Validacion'!$C$6:$D$10,2,0)</f>
        <v>#N/A</v>
      </c>
      <c r="N32" s="148"/>
      <c r="O32" s="149" t="e">
        <f>VLOOKUP(N32,'[2]Datos Validacion'!$E$6:$F$15,2,0)</f>
        <v>#N/A</v>
      </c>
      <c r="P32" s="150"/>
      <c r="Q32" s="150"/>
      <c r="R32" s="123"/>
      <c r="S32" s="166"/>
      <c r="T32" s="175"/>
      <c r="U32" s="175"/>
      <c r="V32" s="166"/>
      <c r="W32" s="166"/>
      <c r="X32" s="147" t="e">
        <f>VLOOKUP(W32,'[2]Datos Validacion'!$K$6:$L$8,2,0)</f>
        <v>#N/A</v>
      </c>
      <c r="Y32" s="168"/>
      <c r="Z32" s="147" t="e">
        <f>VLOOKUP(Y32,'[2]Datos Validacion'!$M$6:$N$7,2,0)</f>
        <v>#N/A</v>
      </c>
      <c r="AA32" s="166"/>
      <c r="AB32" s="175"/>
      <c r="AC32" s="168"/>
      <c r="AD32" s="168"/>
      <c r="AE32" s="118"/>
      <c r="AF32" s="153" t="e">
        <f t="shared" si="10"/>
        <v>#N/A</v>
      </c>
      <c r="AG32" s="154" t="e">
        <f t="shared" si="11"/>
        <v>#N/A</v>
      </c>
      <c r="AH32" s="154" t="e">
        <f t="shared" si="8"/>
        <v>#N/A</v>
      </c>
      <c r="AI32" s="154" t="e">
        <f t="shared" si="12"/>
        <v>#N/A</v>
      </c>
      <c r="AJ32" s="154" t="e">
        <f t="shared" si="9"/>
        <v>#N/A</v>
      </c>
      <c r="AK32" s="192"/>
      <c r="AL32" s="146"/>
      <c r="AM32" s="214"/>
      <c r="AN32" s="214"/>
      <c r="AO32" s="214"/>
      <c r="AP32" s="214"/>
      <c r="AQ32" s="196"/>
      <c r="AR32" s="214"/>
      <c r="AS32" s="214"/>
      <c r="AT32" s="196"/>
      <c r="AU32" s="214"/>
      <c r="AV32" s="214"/>
      <c r="AW32" s="196"/>
      <c r="AX32" s="214"/>
      <c r="AY32" s="214"/>
      <c r="AZ32" s="196"/>
      <c r="BA32" s="196"/>
      <c r="BB32" s="23"/>
    </row>
    <row r="33" spans="1:54" ht="56.15" hidden="1" customHeight="1" x14ac:dyDescent="0.3">
      <c r="A33" s="143"/>
      <c r="B33" s="118"/>
      <c r="C33" s="145"/>
      <c r="D33" s="145"/>
      <c r="E33" s="146"/>
      <c r="F33" s="146"/>
      <c r="G33" s="146"/>
      <c r="H33" s="145"/>
      <c r="I33" s="145"/>
      <c r="J33" s="146"/>
      <c r="K33" s="145"/>
      <c r="L33" s="146"/>
      <c r="M33" s="147" t="e">
        <f>VLOOKUP(L33,'[2]Datos Validacion'!$C$6:$D$10,2,0)</f>
        <v>#N/A</v>
      </c>
      <c r="N33" s="148"/>
      <c r="O33" s="149" t="e">
        <f>VLOOKUP(N33,'[2]Datos Validacion'!$E$6:$F$15,2,0)</f>
        <v>#N/A</v>
      </c>
      <c r="P33" s="150"/>
      <c r="Q33" s="150"/>
      <c r="R33" s="123"/>
      <c r="S33" s="166"/>
      <c r="T33" s="175"/>
      <c r="U33" s="175"/>
      <c r="V33" s="166"/>
      <c r="W33" s="166"/>
      <c r="X33" s="147" t="e">
        <f>VLOOKUP(W33,'[2]Datos Validacion'!$K$6:$L$8,2,0)</f>
        <v>#N/A</v>
      </c>
      <c r="Y33" s="168"/>
      <c r="Z33" s="147" t="e">
        <f>VLOOKUP(Y33,'[2]Datos Validacion'!$M$6:$N$7,2,0)</f>
        <v>#N/A</v>
      </c>
      <c r="AA33" s="166"/>
      <c r="AB33" s="175"/>
      <c r="AC33" s="168"/>
      <c r="AD33" s="168"/>
      <c r="AE33" s="118"/>
      <c r="AF33" s="153" t="e">
        <f t="shared" si="10"/>
        <v>#N/A</v>
      </c>
      <c r="AG33" s="154" t="e">
        <f t="shared" si="11"/>
        <v>#N/A</v>
      </c>
      <c r="AH33" s="154" t="e">
        <f t="shared" si="8"/>
        <v>#N/A</v>
      </c>
      <c r="AI33" s="154" t="e">
        <f t="shared" si="12"/>
        <v>#N/A</v>
      </c>
      <c r="AJ33" s="154" t="e">
        <f t="shared" si="9"/>
        <v>#N/A</v>
      </c>
      <c r="AK33" s="192"/>
      <c r="AL33" s="146"/>
      <c r="AM33" s="214"/>
      <c r="AN33" s="214"/>
      <c r="AO33" s="214"/>
      <c r="AP33" s="214"/>
      <c r="AQ33" s="196"/>
      <c r="AR33" s="214"/>
      <c r="AS33" s="214"/>
      <c r="AT33" s="196"/>
      <c r="AU33" s="214"/>
      <c r="AV33" s="214"/>
      <c r="AW33" s="196"/>
      <c r="AX33" s="214"/>
      <c r="AY33" s="214"/>
      <c r="AZ33" s="196"/>
      <c r="BA33" s="196"/>
      <c r="BB33" s="23"/>
    </row>
    <row r="34" spans="1:54" ht="56.15" hidden="1" customHeight="1" x14ac:dyDescent="0.3">
      <c r="A34" s="143"/>
      <c r="B34" s="118"/>
      <c r="C34" s="145"/>
      <c r="D34" s="145"/>
      <c r="E34" s="146"/>
      <c r="F34" s="146"/>
      <c r="G34" s="146"/>
      <c r="H34" s="145"/>
      <c r="I34" s="145"/>
      <c r="J34" s="146"/>
      <c r="K34" s="145"/>
      <c r="L34" s="146"/>
      <c r="M34" s="147" t="e">
        <f>VLOOKUP(L34,'[2]Datos Validacion'!$C$6:$D$10,2,0)</f>
        <v>#N/A</v>
      </c>
      <c r="N34" s="148"/>
      <c r="O34" s="149" t="e">
        <f>VLOOKUP(N34,'[2]Datos Validacion'!$E$6:$F$15,2,0)</f>
        <v>#N/A</v>
      </c>
      <c r="P34" s="150"/>
      <c r="Q34" s="150"/>
      <c r="R34" s="123"/>
      <c r="S34" s="166"/>
      <c r="T34" s="168"/>
      <c r="U34" s="168"/>
      <c r="V34" s="166"/>
      <c r="W34" s="166"/>
      <c r="X34" s="147" t="e">
        <f>VLOOKUP(W34,'[2]Datos Validacion'!$K$6:$L$8,2,0)</f>
        <v>#N/A</v>
      </c>
      <c r="Y34" s="168"/>
      <c r="Z34" s="147" t="e">
        <f>VLOOKUP(Y34,'[2]Datos Validacion'!$M$6:$N$7,2,0)</f>
        <v>#N/A</v>
      </c>
      <c r="AA34" s="166"/>
      <c r="AB34" s="175"/>
      <c r="AC34" s="168"/>
      <c r="AD34" s="168"/>
      <c r="AE34" s="118"/>
      <c r="AF34" s="153" t="e">
        <f t="shared" si="10"/>
        <v>#N/A</v>
      </c>
      <c r="AG34" s="154" t="e">
        <f t="shared" si="11"/>
        <v>#N/A</v>
      </c>
      <c r="AH34" s="154" t="e">
        <f t="shared" si="8"/>
        <v>#N/A</v>
      </c>
      <c r="AI34" s="154" t="e">
        <f t="shared" si="12"/>
        <v>#N/A</v>
      </c>
      <c r="AJ34" s="154" t="e">
        <f t="shared" si="9"/>
        <v>#N/A</v>
      </c>
      <c r="AK34" s="192"/>
      <c r="AL34" s="146"/>
      <c r="AM34" s="214"/>
      <c r="AN34" s="214"/>
      <c r="AO34" s="214"/>
      <c r="AP34" s="214"/>
      <c r="AQ34" s="196"/>
      <c r="AR34" s="214"/>
      <c r="AS34" s="214"/>
      <c r="AT34" s="196"/>
      <c r="AU34" s="214"/>
      <c r="AV34" s="214"/>
      <c r="AW34" s="196"/>
      <c r="AX34" s="214"/>
      <c r="AY34" s="214"/>
      <c r="AZ34" s="196"/>
      <c r="BA34" s="196"/>
      <c r="BB34" s="23"/>
    </row>
    <row r="35" spans="1:54" ht="56.15" hidden="1" customHeight="1" x14ac:dyDescent="0.3">
      <c r="A35" s="143"/>
      <c r="B35" s="118"/>
      <c r="C35" s="145"/>
      <c r="D35" s="145"/>
      <c r="E35" s="146"/>
      <c r="F35" s="146"/>
      <c r="G35" s="146"/>
      <c r="H35" s="145"/>
      <c r="I35" s="145"/>
      <c r="J35" s="146"/>
      <c r="K35" s="145"/>
      <c r="L35" s="146"/>
      <c r="M35" s="147" t="e">
        <f>VLOOKUP(L35,'[2]Datos Validacion'!$C$6:$D$10,2,0)</f>
        <v>#N/A</v>
      </c>
      <c r="N35" s="148"/>
      <c r="O35" s="149" t="e">
        <f>VLOOKUP(N35,'[2]Datos Validacion'!$E$6:$F$15,2,0)</f>
        <v>#N/A</v>
      </c>
      <c r="P35" s="150"/>
      <c r="Q35" s="150"/>
      <c r="R35" s="123"/>
      <c r="S35" s="166"/>
      <c r="T35" s="168"/>
      <c r="U35" s="168"/>
      <c r="V35" s="166"/>
      <c r="W35" s="166"/>
      <c r="X35" s="147" t="e">
        <f>VLOOKUP(W35,'[2]Datos Validacion'!$K$6:$L$8,2,0)</f>
        <v>#N/A</v>
      </c>
      <c r="Y35" s="168"/>
      <c r="Z35" s="147" t="e">
        <f>VLOOKUP(Y35,'[2]Datos Validacion'!$M$6:$N$7,2,0)</f>
        <v>#N/A</v>
      </c>
      <c r="AA35" s="166"/>
      <c r="AB35" s="175"/>
      <c r="AC35" s="168"/>
      <c r="AD35" s="168"/>
      <c r="AE35" s="118"/>
      <c r="AF35" s="153" t="e">
        <f t="shared" si="10"/>
        <v>#N/A</v>
      </c>
      <c r="AG35" s="154" t="e">
        <f t="shared" si="11"/>
        <v>#N/A</v>
      </c>
      <c r="AH35" s="154" t="e">
        <f t="shared" si="8"/>
        <v>#N/A</v>
      </c>
      <c r="AI35" s="154" t="e">
        <f t="shared" si="12"/>
        <v>#N/A</v>
      </c>
      <c r="AJ35" s="154" t="e">
        <f t="shared" si="9"/>
        <v>#N/A</v>
      </c>
      <c r="AK35" s="192"/>
      <c r="AL35" s="146"/>
      <c r="AM35" s="214"/>
      <c r="AN35" s="214"/>
      <c r="AO35" s="214"/>
      <c r="AP35" s="214"/>
      <c r="AQ35" s="196"/>
      <c r="AR35" s="214"/>
      <c r="AS35" s="214"/>
      <c r="AT35" s="196"/>
      <c r="AU35" s="214"/>
      <c r="AV35" s="214"/>
      <c r="AW35" s="196"/>
      <c r="AX35" s="214"/>
      <c r="AY35" s="214"/>
      <c r="AZ35" s="196"/>
      <c r="BA35" s="196"/>
      <c r="BB35" s="23"/>
    </row>
    <row r="36" spans="1:54" ht="56.15" hidden="1" customHeight="1" x14ac:dyDescent="0.3">
      <c r="A36" s="143"/>
      <c r="B36" s="118"/>
      <c r="C36" s="145"/>
      <c r="D36" s="145"/>
      <c r="E36" s="146"/>
      <c r="F36" s="146"/>
      <c r="G36" s="146"/>
      <c r="H36" s="145"/>
      <c r="I36" s="145"/>
      <c r="J36" s="146"/>
      <c r="K36" s="145"/>
      <c r="L36" s="146"/>
      <c r="M36" s="147" t="e">
        <f>VLOOKUP(L36,'[2]Datos Validacion'!$C$6:$D$10,2,0)</f>
        <v>#N/A</v>
      </c>
      <c r="N36" s="148"/>
      <c r="O36" s="149" t="e">
        <f>VLOOKUP(N36,'[2]Datos Validacion'!$E$6:$F$15,2,0)</f>
        <v>#N/A</v>
      </c>
      <c r="P36" s="150"/>
      <c r="Q36" s="150"/>
      <c r="R36" s="123"/>
      <c r="S36" s="166"/>
      <c r="T36" s="168"/>
      <c r="U36" s="168"/>
      <c r="V36" s="166"/>
      <c r="W36" s="166"/>
      <c r="X36" s="147" t="e">
        <f>VLOOKUP(W36,'[2]Datos Validacion'!$K$6:$L$8,2,0)</f>
        <v>#N/A</v>
      </c>
      <c r="Y36" s="168"/>
      <c r="Z36" s="147" t="e">
        <f>VLOOKUP(Y36,'[2]Datos Validacion'!$M$6:$N$7,2,0)</f>
        <v>#N/A</v>
      </c>
      <c r="AA36" s="166"/>
      <c r="AB36" s="175"/>
      <c r="AC36" s="168"/>
      <c r="AD36" s="168"/>
      <c r="AE36" s="118"/>
      <c r="AF36" s="153" t="e">
        <f t="shared" si="10"/>
        <v>#N/A</v>
      </c>
      <c r="AG36" s="154" t="e">
        <f t="shared" si="11"/>
        <v>#N/A</v>
      </c>
      <c r="AH36" s="154" t="e">
        <f t="shared" si="8"/>
        <v>#N/A</v>
      </c>
      <c r="AI36" s="154" t="e">
        <f t="shared" si="12"/>
        <v>#N/A</v>
      </c>
      <c r="AJ36" s="154" t="e">
        <f t="shared" si="9"/>
        <v>#N/A</v>
      </c>
      <c r="AK36" s="192"/>
      <c r="AL36" s="146"/>
      <c r="AM36" s="214"/>
      <c r="AN36" s="214"/>
      <c r="AO36" s="214"/>
      <c r="AP36" s="214"/>
      <c r="AQ36" s="196"/>
      <c r="AR36" s="214"/>
      <c r="AS36" s="214"/>
      <c r="AT36" s="196"/>
      <c r="AU36" s="214"/>
      <c r="AV36" s="214"/>
      <c r="AW36" s="196"/>
      <c r="AX36" s="214"/>
      <c r="AY36" s="214"/>
      <c r="AZ36" s="196"/>
      <c r="BA36" s="196"/>
      <c r="BB36" s="23"/>
    </row>
    <row r="37" spans="1:54" ht="56.15" hidden="1" customHeight="1" x14ac:dyDescent="0.3">
      <c r="A37" s="143"/>
      <c r="B37" s="118"/>
      <c r="C37" s="145"/>
      <c r="D37" s="145"/>
      <c r="E37" s="146"/>
      <c r="F37" s="146"/>
      <c r="G37" s="146"/>
      <c r="H37" s="145"/>
      <c r="I37" s="145"/>
      <c r="J37" s="146"/>
      <c r="K37" s="145"/>
      <c r="L37" s="146"/>
      <c r="M37" s="147" t="e">
        <f>VLOOKUP(L37,'[2]Datos Validacion'!$C$6:$D$10,2,0)</f>
        <v>#N/A</v>
      </c>
      <c r="N37" s="148"/>
      <c r="O37" s="149" t="e">
        <f>VLOOKUP(N37,'[2]Datos Validacion'!$E$6:$F$15,2,0)</f>
        <v>#N/A</v>
      </c>
      <c r="P37" s="150"/>
      <c r="Q37" s="150"/>
      <c r="R37" s="123"/>
      <c r="S37" s="166"/>
      <c r="T37" s="168"/>
      <c r="U37" s="168"/>
      <c r="V37" s="166"/>
      <c r="W37" s="166"/>
      <c r="X37" s="147" t="e">
        <f>VLOOKUP(W37,'[2]Datos Validacion'!$K$6:$L$8,2,0)</f>
        <v>#N/A</v>
      </c>
      <c r="Y37" s="168"/>
      <c r="Z37" s="147" t="e">
        <f>VLOOKUP(Y37,'[2]Datos Validacion'!$M$6:$N$7,2,0)</f>
        <v>#N/A</v>
      </c>
      <c r="AA37" s="166"/>
      <c r="AB37" s="175"/>
      <c r="AC37" s="168"/>
      <c r="AD37" s="168"/>
      <c r="AE37" s="118"/>
      <c r="AF37" s="153" t="e">
        <f t="shared" si="10"/>
        <v>#N/A</v>
      </c>
      <c r="AG37" s="154" t="e">
        <f t="shared" si="11"/>
        <v>#N/A</v>
      </c>
      <c r="AH37" s="154" t="e">
        <f t="shared" si="8"/>
        <v>#N/A</v>
      </c>
      <c r="AI37" s="154" t="e">
        <f t="shared" si="12"/>
        <v>#N/A</v>
      </c>
      <c r="AJ37" s="154" t="e">
        <f t="shared" si="9"/>
        <v>#N/A</v>
      </c>
      <c r="AK37" s="192"/>
      <c r="AL37" s="146"/>
      <c r="AM37" s="214"/>
      <c r="AN37" s="214"/>
      <c r="AO37" s="214"/>
      <c r="AP37" s="214"/>
      <c r="AQ37" s="196"/>
      <c r="AR37" s="214"/>
      <c r="AS37" s="214"/>
      <c r="AT37" s="196"/>
      <c r="AU37" s="214"/>
      <c r="AV37" s="214"/>
      <c r="AW37" s="196"/>
      <c r="AX37" s="214"/>
      <c r="AY37" s="214"/>
      <c r="AZ37" s="196"/>
      <c r="BA37" s="196"/>
      <c r="BB37" s="23"/>
    </row>
    <row r="38" spans="1:54" ht="56.15" hidden="1" customHeight="1" x14ac:dyDescent="0.3">
      <c r="A38" s="143"/>
      <c r="B38" s="118"/>
      <c r="C38" s="145"/>
      <c r="D38" s="145"/>
      <c r="E38" s="146"/>
      <c r="F38" s="146"/>
      <c r="G38" s="146"/>
      <c r="H38" s="145"/>
      <c r="I38" s="145"/>
      <c r="J38" s="146"/>
      <c r="K38" s="145"/>
      <c r="L38" s="146"/>
      <c r="M38" s="147" t="e">
        <f>VLOOKUP(L38,'[2]Datos Validacion'!$C$6:$D$10,2,0)</f>
        <v>#N/A</v>
      </c>
      <c r="N38" s="148"/>
      <c r="O38" s="149" t="e">
        <f>VLOOKUP(N38,'[2]Datos Validacion'!$E$6:$F$15,2,0)</f>
        <v>#N/A</v>
      </c>
      <c r="P38" s="150"/>
      <c r="Q38" s="150"/>
      <c r="R38" s="123"/>
      <c r="S38" s="166"/>
      <c r="T38" s="197"/>
      <c r="U38" s="197"/>
      <c r="V38" s="166"/>
      <c r="W38" s="166"/>
      <c r="X38" s="147" t="e">
        <f>VLOOKUP(W38,'[2]Datos Validacion'!$K$6:$L$8,2,0)</f>
        <v>#N/A</v>
      </c>
      <c r="Y38" s="168"/>
      <c r="Z38" s="147" t="e">
        <f>VLOOKUP(Y38,'[2]Datos Validacion'!$M$6:$N$7,2,0)</f>
        <v>#N/A</v>
      </c>
      <c r="AA38" s="166"/>
      <c r="AB38" s="175"/>
      <c r="AC38" s="168"/>
      <c r="AD38" s="168"/>
      <c r="AE38" s="118"/>
      <c r="AF38" s="153" t="e">
        <f t="shared" si="10"/>
        <v>#N/A</v>
      </c>
      <c r="AG38" s="154" t="e">
        <f t="shared" si="11"/>
        <v>#N/A</v>
      </c>
      <c r="AH38" s="154" t="e">
        <f t="shared" si="8"/>
        <v>#N/A</v>
      </c>
      <c r="AI38" s="154" t="e">
        <f t="shared" si="12"/>
        <v>#N/A</v>
      </c>
      <c r="AJ38" s="154" t="e">
        <f t="shared" si="9"/>
        <v>#N/A</v>
      </c>
      <c r="AK38" s="192"/>
      <c r="AL38" s="146"/>
      <c r="AM38" s="214"/>
      <c r="AN38" s="214"/>
      <c r="AO38" s="214"/>
      <c r="AP38" s="214"/>
      <c r="AQ38" s="196"/>
      <c r="AR38" s="214"/>
      <c r="AS38" s="214"/>
      <c r="AT38" s="196"/>
      <c r="AU38" s="214"/>
      <c r="AV38" s="214"/>
      <c r="AW38" s="196"/>
      <c r="AX38" s="214"/>
      <c r="AY38" s="214"/>
      <c r="AZ38" s="196"/>
      <c r="BA38" s="196"/>
      <c r="BB38" s="23"/>
    </row>
    <row r="39" spans="1:54" ht="56.15" hidden="1" customHeight="1" x14ac:dyDescent="0.3">
      <c r="A39" s="143"/>
      <c r="B39" s="118"/>
      <c r="C39" s="145"/>
      <c r="D39" s="145"/>
      <c r="E39" s="146"/>
      <c r="F39" s="146"/>
      <c r="G39" s="146"/>
      <c r="H39" s="145"/>
      <c r="I39" s="145"/>
      <c r="J39" s="146"/>
      <c r="K39" s="145"/>
      <c r="L39" s="146"/>
      <c r="M39" s="147" t="e">
        <f>VLOOKUP(L39,'[2]Datos Validacion'!$C$6:$D$10,2,0)</f>
        <v>#N/A</v>
      </c>
      <c r="N39" s="148"/>
      <c r="O39" s="149" t="e">
        <f>VLOOKUP(N39,'[2]Datos Validacion'!$E$6:$F$15,2,0)</f>
        <v>#N/A</v>
      </c>
      <c r="P39" s="150"/>
      <c r="Q39" s="150"/>
      <c r="R39" s="123"/>
      <c r="S39" s="166"/>
      <c r="T39" s="197"/>
      <c r="U39" s="197"/>
      <c r="V39" s="166"/>
      <c r="W39" s="166"/>
      <c r="X39" s="147" t="e">
        <f>VLOOKUP(W39,'[2]Datos Validacion'!$K$6:$L$8,2,0)</f>
        <v>#N/A</v>
      </c>
      <c r="Y39" s="168"/>
      <c r="Z39" s="147" t="e">
        <f>VLOOKUP(Y39,'[2]Datos Validacion'!$M$6:$N$7,2,0)</f>
        <v>#N/A</v>
      </c>
      <c r="AA39" s="166"/>
      <c r="AB39" s="175"/>
      <c r="AC39" s="168"/>
      <c r="AD39" s="168"/>
      <c r="AE39" s="118"/>
      <c r="AF39" s="153" t="e">
        <f t="shared" si="10"/>
        <v>#N/A</v>
      </c>
      <c r="AG39" s="154" t="e">
        <f t="shared" si="11"/>
        <v>#N/A</v>
      </c>
      <c r="AH39" s="154" t="e">
        <f t="shared" si="8"/>
        <v>#N/A</v>
      </c>
      <c r="AI39" s="154" t="e">
        <f t="shared" si="12"/>
        <v>#N/A</v>
      </c>
      <c r="AJ39" s="154" t="e">
        <f t="shared" si="9"/>
        <v>#N/A</v>
      </c>
      <c r="AK39" s="192"/>
      <c r="AL39" s="146"/>
      <c r="AM39" s="214"/>
      <c r="AN39" s="214"/>
      <c r="AO39" s="214"/>
      <c r="AP39" s="214"/>
      <c r="AQ39" s="196"/>
      <c r="AR39" s="214"/>
      <c r="AS39" s="214"/>
      <c r="AT39" s="196"/>
      <c r="AU39" s="214"/>
      <c r="AV39" s="214"/>
      <c r="AW39" s="196"/>
      <c r="AX39" s="214"/>
      <c r="AY39" s="214"/>
      <c r="AZ39" s="196"/>
      <c r="BA39" s="196"/>
      <c r="BB39" s="23"/>
    </row>
    <row r="40" spans="1:54" ht="56.15" hidden="1" customHeight="1" x14ac:dyDescent="0.3">
      <c r="A40" s="143"/>
      <c r="B40" s="118"/>
      <c r="C40" s="145"/>
      <c r="D40" s="145"/>
      <c r="E40" s="146"/>
      <c r="F40" s="146"/>
      <c r="G40" s="146"/>
      <c r="H40" s="145"/>
      <c r="I40" s="145"/>
      <c r="J40" s="146"/>
      <c r="K40" s="145"/>
      <c r="L40" s="146"/>
      <c r="M40" s="147" t="e">
        <f>VLOOKUP(L40,'[2]Datos Validacion'!$C$6:$D$10,2,0)</f>
        <v>#N/A</v>
      </c>
      <c r="N40" s="148"/>
      <c r="O40" s="149" t="e">
        <f>VLOOKUP(N40,'[2]Datos Validacion'!$E$6:$F$15,2,0)</f>
        <v>#N/A</v>
      </c>
      <c r="P40" s="150"/>
      <c r="Q40" s="150"/>
      <c r="R40" s="123"/>
      <c r="S40" s="166"/>
      <c r="T40" s="197"/>
      <c r="U40" s="197"/>
      <c r="V40" s="166"/>
      <c r="W40" s="166"/>
      <c r="X40" s="147" t="e">
        <f>VLOOKUP(W40,'[2]Datos Validacion'!$K$6:$L$8,2,0)</f>
        <v>#N/A</v>
      </c>
      <c r="Y40" s="168"/>
      <c r="Z40" s="147" t="e">
        <f>VLOOKUP(Y40,'[2]Datos Validacion'!$M$6:$N$7,2,0)</f>
        <v>#N/A</v>
      </c>
      <c r="AA40" s="166"/>
      <c r="AB40" s="175"/>
      <c r="AC40" s="168"/>
      <c r="AD40" s="168"/>
      <c r="AE40" s="118"/>
      <c r="AF40" s="153" t="e">
        <f t="shared" si="10"/>
        <v>#N/A</v>
      </c>
      <c r="AG40" s="154" t="e">
        <f t="shared" si="11"/>
        <v>#N/A</v>
      </c>
      <c r="AH40" s="154" t="e">
        <f t="shared" si="8"/>
        <v>#N/A</v>
      </c>
      <c r="AI40" s="154" t="e">
        <f t="shared" si="12"/>
        <v>#N/A</v>
      </c>
      <c r="AJ40" s="154" t="e">
        <f t="shared" si="9"/>
        <v>#N/A</v>
      </c>
      <c r="AK40" s="192"/>
      <c r="AL40" s="146"/>
      <c r="AM40" s="214"/>
      <c r="AN40" s="214"/>
      <c r="AO40" s="214"/>
      <c r="AP40" s="214"/>
      <c r="AQ40" s="196"/>
      <c r="AR40" s="214"/>
      <c r="AS40" s="214"/>
      <c r="AT40" s="196"/>
      <c r="AU40" s="214"/>
      <c r="AV40" s="214"/>
      <c r="AW40" s="196"/>
      <c r="AX40" s="214"/>
      <c r="AY40" s="214"/>
      <c r="AZ40" s="196"/>
      <c r="BA40" s="196"/>
      <c r="BB40" s="23"/>
    </row>
    <row r="41" spans="1:54" ht="56.15" hidden="1" customHeight="1" x14ac:dyDescent="0.3">
      <c r="A41" s="143"/>
      <c r="B41" s="118"/>
      <c r="C41" s="145"/>
      <c r="D41" s="145"/>
      <c r="E41" s="146"/>
      <c r="F41" s="146"/>
      <c r="G41" s="146"/>
      <c r="H41" s="145"/>
      <c r="I41" s="145"/>
      <c r="J41" s="146"/>
      <c r="K41" s="145"/>
      <c r="L41" s="146"/>
      <c r="M41" s="147" t="e">
        <f>VLOOKUP(L41,'[2]Datos Validacion'!$C$6:$D$10,2,0)</f>
        <v>#N/A</v>
      </c>
      <c r="N41" s="148"/>
      <c r="O41" s="149" t="e">
        <f>VLOOKUP(N41,'[2]Datos Validacion'!$E$6:$F$15,2,0)</f>
        <v>#N/A</v>
      </c>
      <c r="P41" s="150"/>
      <c r="Q41" s="150"/>
      <c r="R41" s="123"/>
      <c r="S41" s="166"/>
      <c r="T41" s="198"/>
      <c r="U41" s="198"/>
      <c r="V41" s="166"/>
      <c r="W41" s="166"/>
      <c r="X41" s="147" t="e">
        <f>VLOOKUP(W41,'[2]Datos Validacion'!$K$6:$L$8,2,0)</f>
        <v>#N/A</v>
      </c>
      <c r="Y41" s="168"/>
      <c r="Z41" s="147" t="e">
        <f>VLOOKUP(Y41,'[2]Datos Validacion'!$M$6:$N$7,2,0)</f>
        <v>#N/A</v>
      </c>
      <c r="AA41" s="166"/>
      <c r="AB41" s="175"/>
      <c r="AC41" s="168"/>
      <c r="AD41" s="168"/>
      <c r="AE41" s="118"/>
      <c r="AF41" s="153" t="e">
        <f t="shared" si="10"/>
        <v>#N/A</v>
      </c>
      <c r="AG41" s="154" t="e">
        <f t="shared" si="11"/>
        <v>#N/A</v>
      </c>
      <c r="AH41" s="154" t="e">
        <f t="shared" si="8"/>
        <v>#N/A</v>
      </c>
      <c r="AI41" s="154" t="e">
        <f t="shared" si="12"/>
        <v>#N/A</v>
      </c>
      <c r="AJ41" s="154" t="e">
        <f t="shared" si="9"/>
        <v>#N/A</v>
      </c>
      <c r="AK41" s="192"/>
      <c r="AL41" s="146"/>
      <c r="AM41" s="214"/>
      <c r="AN41" s="214"/>
      <c r="AO41" s="214"/>
      <c r="AP41" s="214"/>
      <c r="AQ41" s="196"/>
      <c r="AR41" s="214"/>
      <c r="AS41" s="214"/>
      <c r="AT41" s="196"/>
      <c r="AU41" s="214"/>
      <c r="AV41" s="214"/>
      <c r="AW41" s="196"/>
      <c r="AX41" s="214"/>
      <c r="AY41" s="214"/>
      <c r="AZ41" s="196"/>
      <c r="BA41" s="196"/>
      <c r="BB41" s="23"/>
    </row>
    <row r="42" spans="1:54" ht="56.15" hidden="1" customHeight="1" x14ac:dyDescent="0.3">
      <c r="A42" s="143"/>
      <c r="B42" s="118"/>
      <c r="C42" s="145"/>
      <c r="D42" s="145"/>
      <c r="E42" s="146"/>
      <c r="F42" s="146"/>
      <c r="G42" s="146"/>
      <c r="H42" s="145"/>
      <c r="I42" s="145"/>
      <c r="J42" s="146"/>
      <c r="K42" s="145"/>
      <c r="L42" s="146"/>
      <c r="M42" s="147" t="e">
        <f>VLOOKUP(L42,'[2]Datos Validacion'!$C$6:$D$10,2,0)</f>
        <v>#N/A</v>
      </c>
      <c r="N42" s="148"/>
      <c r="O42" s="149" t="e">
        <f>VLOOKUP(N42,'[2]Datos Validacion'!$E$6:$F$15,2,0)</f>
        <v>#N/A</v>
      </c>
      <c r="P42" s="150"/>
      <c r="Q42" s="150"/>
      <c r="R42" s="199"/>
      <c r="S42" s="166"/>
      <c r="T42" s="168"/>
      <c r="U42" s="168"/>
      <c r="V42" s="166"/>
      <c r="W42" s="166"/>
      <c r="X42" s="147" t="e">
        <f>VLOOKUP(W42,'[2]Datos Validacion'!$K$6:$L$8,2,0)</f>
        <v>#N/A</v>
      </c>
      <c r="Y42" s="168"/>
      <c r="Z42" s="147" t="e">
        <f>VLOOKUP(Y42,'[2]Datos Validacion'!$M$6:$N$7,2,0)</f>
        <v>#N/A</v>
      </c>
      <c r="AA42" s="166"/>
      <c r="AB42" s="175"/>
      <c r="AC42" s="168"/>
      <c r="AD42" s="168"/>
      <c r="AE42" s="118"/>
      <c r="AF42" s="153" t="e">
        <f t="shared" si="10"/>
        <v>#N/A</v>
      </c>
      <c r="AG42" s="154" t="e">
        <f t="shared" si="11"/>
        <v>#N/A</v>
      </c>
      <c r="AH42" s="154" t="e">
        <f t="shared" si="8"/>
        <v>#N/A</v>
      </c>
      <c r="AI42" s="154" t="e">
        <f t="shared" si="12"/>
        <v>#N/A</v>
      </c>
      <c r="AJ42" s="154" t="e">
        <f t="shared" si="9"/>
        <v>#N/A</v>
      </c>
      <c r="AK42" s="192"/>
      <c r="AL42" s="146"/>
      <c r="AM42" s="214"/>
      <c r="AN42" s="214"/>
      <c r="AO42" s="214"/>
      <c r="AP42" s="214"/>
      <c r="AQ42" s="196"/>
      <c r="AR42" s="214"/>
      <c r="AS42" s="214"/>
      <c r="AT42" s="196"/>
      <c r="AU42" s="214"/>
      <c r="AV42" s="214"/>
      <c r="AW42" s="196"/>
      <c r="AX42" s="214"/>
      <c r="AY42" s="214"/>
      <c r="AZ42" s="196"/>
      <c r="BA42" s="196"/>
      <c r="BB42" s="23"/>
    </row>
    <row r="43" spans="1:54" ht="56.15" hidden="1" customHeight="1" x14ac:dyDescent="0.3">
      <c r="A43" s="143"/>
      <c r="B43" s="118"/>
      <c r="C43" s="145"/>
      <c r="D43" s="145"/>
      <c r="E43" s="146"/>
      <c r="F43" s="146"/>
      <c r="G43" s="146"/>
      <c r="H43" s="145"/>
      <c r="I43" s="145"/>
      <c r="J43" s="146"/>
      <c r="K43" s="145"/>
      <c r="L43" s="146"/>
      <c r="M43" s="147" t="e">
        <f>VLOOKUP(L43,'[2]Datos Validacion'!$C$6:$D$10,2,0)</f>
        <v>#N/A</v>
      </c>
      <c r="N43" s="148"/>
      <c r="O43" s="149" t="e">
        <f>VLOOKUP(N43,'[2]Datos Validacion'!$E$6:$F$15,2,0)</f>
        <v>#N/A</v>
      </c>
      <c r="P43" s="150"/>
      <c r="Q43" s="150"/>
      <c r="R43" s="199"/>
      <c r="S43" s="166"/>
      <c r="T43" s="198"/>
      <c r="U43" s="198"/>
      <c r="V43" s="166"/>
      <c r="W43" s="166"/>
      <c r="X43" s="147" t="e">
        <f>VLOOKUP(W43,'[2]Datos Validacion'!$K$6:$L$8,2,0)</f>
        <v>#N/A</v>
      </c>
      <c r="Y43" s="168"/>
      <c r="Z43" s="147" t="e">
        <f>VLOOKUP(Y43,'[2]Datos Validacion'!$M$6:$N$7,2,0)</f>
        <v>#N/A</v>
      </c>
      <c r="AA43" s="166"/>
      <c r="AB43" s="175"/>
      <c r="AC43" s="168"/>
      <c r="AD43" s="197"/>
      <c r="AE43" s="278"/>
      <c r="AF43" s="153" t="e">
        <f t="shared" si="10"/>
        <v>#N/A</v>
      </c>
      <c r="AG43" s="154" t="e">
        <f t="shared" si="11"/>
        <v>#N/A</v>
      </c>
      <c r="AH43" s="154" t="e">
        <f t="shared" si="8"/>
        <v>#N/A</v>
      </c>
      <c r="AI43" s="154" t="e">
        <f t="shared" si="12"/>
        <v>#N/A</v>
      </c>
      <c r="AJ43" s="154" t="e">
        <f t="shared" si="9"/>
        <v>#N/A</v>
      </c>
      <c r="AK43" s="150"/>
      <c r="AL43" s="146"/>
      <c r="AM43" s="214"/>
      <c r="AN43" s="214"/>
      <c r="AO43" s="214"/>
      <c r="AP43" s="214"/>
      <c r="AQ43" s="196"/>
      <c r="AR43" s="214"/>
      <c r="AS43" s="214"/>
      <c r="AT43" s="196"/>
      <c r="AU43" s="214"/>
      <c r="AV43" s="214"/>
      <c r="AW43" s="196"/>
      <c r="AX43" s="214"/>
      <c r="AY43" s="214"/>
      <c r="AZ43" s="196"/>
      <c r="BA43" s="196"/>
      <c r="BB43" s="23"/>
    </row>
    <row r="44" spans="1:54" ht="56.15" hidden="1" customHeight="1" x14ac:dyDescent="0.3">
      <c r="A44" s="143"/>
      <c r="B44" s="118"/>
      <c r="C44" s="145"/>
      <c r="D44" s="145"/>
      <c r="E44" s="146"/>
      <c r="F44" s="146"/>
      <c r="G44" s="146"/>
      <c r="H44" s="145"/>
      <c r="I44" s="145"/>
      <c r="J44" s="146"/>
      <c r="K44" s="145"/>
      <c r="L44" s="146"/>
      <c r="M44" s="147" t="e">
        <f>VLOOKUP(L44,'[2]Datos Validacion'!$C$6:$D$10,2,0)</f>
        <v>#N/A</v>
      </c>
      <c r="N44" s="148"/>
      <c r="O44" s="149" t="e">
        <f>VLOOKUP(N44,'[2]Datos Validacion'!$E$6:$F$15,2,0)</f>
        <v>#N/A</v>
      </c>
      <c r="P44" s="150"/>
      <c r="Q44" s="150"/>
      <c r="R44" s="199"/>
      <c r="S44" s="166"/>
      <c r="T44" s="168"/>
      <c r="U44" s="168"/>
      <c r="V44" s="166"/>
      <c r="W44" s="166"/>
      <c r="X44" s="147" t="e">
        <f>VLOOKUP(W44,'[2]Datos Validacion'!$K$6:$L$8,2,0)</f>
        <v>#N/A</v>
      </c>
      <c r="Y44" s="168"/>
      <c r="Z44" s="147" t="e">
        <f>VLOOKUP(Y44,'[2]Datos Validacion'!$M$6:$N$7,2,0)</f>
        <v>#N/A</v>
      </c>
      <c r="AA44" s="166"/>
      <c r="AB44" s="175"/>
      <c r="AC44" s="168"/>
      <c r="AD44" s="197"/>
      <c r="AE44" s="278"/>
      <c r="AF44" s="153" t="e">
        <f t="shared" si="10"/>
        <v>#N/A</v>
      </c>
      <c r="AG44" s="154" t="e">
        <f t="shared" si="11"/>
        <v>#N/A</v>
      </c>
      <c r="AH44" s="154" t="e">
        <f t="shared" si="8"/>
        <v>#N/A</v>
      </c>
      <c r="AI44" s="154" t="e">
        <f t="shared" si="12"/>
        <v>#N/A</v>
      </c>
      <c r="AJ44" s="154" t="e">
        <f t="shared" si="9"/>
        <v>#N/A</v>
      </c>
      <c r="AK44" s="150"/>
      <c r="AL44" s="146"/>
      <c r="AM44" s="214"/>
      <c r="AN44" s="214"/>
      <c r="AO44" s="214"/>
      <c r="AP44" s="214"/>
      <c r="AQ44" s="196"/>
      <c r="AR44" s="214"/>
      <c r="AS44" s="214"/>
      <c r="AT44" s="196"/>
      <c r="AU44" s="214"/>
      <c r="AV44" s="214"/>
      <c r="AW44" s="196"/>
      <c r="AX44" s="214"/>
      <c r="AY44" s="214"/>
      <c r="AZ44" s="196"/>
      <c r="BA44" s="196"/>
      <c r="BB44" s="23"/>
    </row>
    <row r="45" spans="1:54" ht="56.15" hidden="1" customHeight="1" x14ac:dyDescent="0.3">
      <c r="A45" s="143"/>
      <c r="B45" s="118"/>
      <c r="C45" s="145"/>
      <c r="D45" s="145"/>
      <c r="E45" s="146"/>
      <c r="F45" s="146"/>
      <c r="G45" s="146"/>
      <c r="H45" s="145"/>
      <c r="I45" s="145"/>
      <c r="J45" s="146"/>
      <c r="K45" s="145"/>
      <c r="L45" s="146"/>
      <c r="M45" s="147" t="e">
        <f>VLOOKUP(L45,'[2]Datos Validacion'!$C$6:$D$10,2,0)</f>
        <v>#N/A</v>
      </c>
      <c r="N45" s="148"/>
      <c r="O45" s="149" t="e">
        <f>VLOOKUP(N45,'[2]Datos Validacion'!$E$6:$F$15,2,0)</f>
        <v>#N/A</v>
      </c>
      <c r="P45" s="150"/>
      <c r="Q45" s="150"/>
      <c r="R45" s="199"/>
      <c r="S45" s="166"/>
      <c r="T45" s="168"/>
      <c r="U45" s="168"/>
      <c r="V45" s="166"/>
      <c r="W45" s="166"/>
      <c r="X45" s="147" t="e">
        <f>VLOOKUP(W45,'[2]Datos Validacion'!$K$6:$L$8,2,0)</f>
        <v>#N/A</v>
      </c>
      <c r="Y45" s="168"/>
      <c r="Z45" s="147" t="e">
        <f>VLOOKUP(Y45,'[2]Datos Validacion'!$M$6:$N$7,2,0)</f>
        <v>#N/A</v>
      </c>
      <c r="AA45" s="166"/>
      <c r="AB45" s="175"/>
      <c r="AC45" s="168"/>
      <c r="AD45" s="197"/>
      <c r="AE45" s="278"/>
      <c r="AF45" s="153" t="e">
        <f t="shared" si="10"/>
        <v>#N/A</v>
      </c>
      <c r="AG45" s="154" t="e">
        <f t="shared" si="11"/>
        <v>#N/A</v>
      </c>
      <c r="AH45" s="154" t="e">
        <f t="shared" ref="AH45:AH76" si="13">IF(OR(W45="prevenir",W45="detectar"),(M45-(M45*AF45)), M45)</f>
        <v>#N/A</v>
      </c>
      <c r="AI45" s="154" t="e">
        <f t="shared" si="12"/>
        <v>#N/A</v>
      </c>
      <c r="AJ45" s="154" t="e">
        <f t="shared" ref="AJ45:AJ76" si="14">IF(W45="corregir",(O45-(O45*AF45)), O45)</f>
        <v>#N/A</v>
      </c>
      <c r="AK45" s="150"/>
      <c r="AL45" s="146"/>
      <c r="AM45" s="214"/>
      <c r="AN45" s="214"/>
      <c r="AO45" s="214"/>
      <c r="AP45" s="214"/>
      <c r="AQ45" s="196"/>
      <c r="AR45" s="214"/>
      <c r="AS45" s="214"/>
      <c r="AT45" s="196"/>
      <c r="AU45" s="214"/>
      <c r="AV45" s="214"/>
      <c r="AW45" s="196"/>
      <c r="AX45" s="214"/>
      <c r="AY45" s="214"/>
      <c r="AZ45" s="196"/>
      <c r="BA45" s="196"/>
      <c r="BB45" s="23"/>
    </row>
    <row r="46" spans="1:54" ht="56.15" hidden="1" customHeight="1" x14ac:dyDescent="0.3">
      <c r="A46" s="143"/>
      <c r="B46" s="118"/>
      <c r="C46" s="145"/>
      <c r="D46" s="145"/>
      <c r="E46" s="146"/>
      <c r="F46" s="146"/>
      <c r="G46" s="146"/>
      <c r="H46" s="145"/>
      <c r="I46" s="145"/>
      <c r="J46" s="146"/>
      <c r="K46" s="145"/>
      <c r="L46" s="146"/>
      <c r="M46" s="147" t="e">
        <f>VLOOKUP(L46,'[2]Datos Validacion'!$C$6:$D$10,2,0)</f>
        <v>#N/A</v>
      </c>
      <c r="N46" s="148"/>
      <c r="O46" s="149" t="e">
        <f>VLOOKUP(N46,'[2]Datos Validacion'!$E$6:$F$15,2,0)</f>
        <v>#N/A</v>
      </c>
      <c r="P46" s="150"/>
      <c r="Q46" s="150"/>
      <c r="R46" s="199"/>
      <c r="S46" s="166"/>
      <c r="T46" s="168"/>
      <c r="U46" s="168"/>
      <c r="V46" s="166"/>
      <c r="W46" s="166"/>
      <c r="X46" s="147" t="e">
        <f>VLOOKUP(W46,'[2]Datos Validacion'!$K$6:$L$8,2,0)</f>
        <v>#N/A</v>
      </c>
      <c r="Y46" s="168"/>
      <c r="Z46" s="147" t="e">
        <f>VLOOKUP(Y46,'[2]Datos Validacion'!$M$6:$N$7,2,0)</f>
        <v>#N/A</v>
      </c>
      <c r="AA46" s="166"/>
      <c r="AB46" s="175"/>
      <c r="AC46" s="168"/>
      <c r="AD46" s="197"/>
      <c r="AE46" s="278"/>
      <c r="AF46" s="153" t="e">
        <f t="shared" si="10"/>
        <v>#N/A</v>
      </c>
      <c r="AG46" s="154" t="e">
        <f t="shared" si="11"/>
        <v>#N/A</v>
      </c>
      <c r="AH46" s="154" t="e">
        <f t="shared" si="13"/>
        <v>#N/A</v>
      </c>
      <c r="AI46" s="154" t="e">
        <f t="shared" si="12"/>
        <v>#N/A</v>
      </c>
      <c r="AJ46" s="154" t="e">
        <f t="shared" si="14"/>
        <v>#N/A</v>
      </c>
      <c r="AK46" s="150"/>
      <c r="AL46" s="146"/>
      <c r="AM46" s="214"/>
      <c r="AN46" s="214"/>
      <c r="AO46" s="214"/>
      <c r="AP46" s="214"/>
      <c r="AQ46" s="196"/>
      <c r="AR46" s="214"/>
      <c r="AS46" s="214"/>
      <c r="AT46" s="196"/>
      <c r="AU46" s="214"/>
      <c r="AV46" s="214"/>
      <c r="AW46" s="196"/>
      <c r="AX46" s="214"/>
      <c r="AY46" s="214"/>
      <c r="AZ46" s="196"/>
      <c r="BA46" s="196"/>
      <c r="BB46" s="23"/>
    </row>
    <row r="47" spans="1:54" ht="56.15" hidden="1" customHeight="1" x14ac:dyDescent="0.3">
      <c r="A47" s="143"/>
      <c r="B47" s="118"/>
      <c r="C47" s="145"/>
      <c r="D47" s="145"/>
      <c r="E47" s="146"/>
      <c r="F47" s="146"/>
      <c r="G47" s="146"/>
      <c r="H47" s="145"/>
      <c r="I47" s="145"/>
      <c r="J47" s="146"/>
      <c r="K47" s="145"/>
      <c r="L47" s="146"/>
      <c r="M47" s="147" t="e">
        <f>VLOOKUP(L47,'[2]Datos Validacion'!$C$6:$D$10,2,0)</f>
        <v>#N/A</v>
      </c>
      <c r="N47" s="148"/>
      <c r="O47" s="149" t="e">
        <f>VLOOKUP(N47,'[2]Datos Validacion'!$E$6:$F$15,2,0)</f>
        <v>#N/A</v>
      </c>
      <c r="P47" s="150"/>
      <c r="Q47" s="150"/>
      <c r="R47" s="123"/>
      <c r="S47" s="166"/>
      <c r="T47" s="168"/>
      <c r="U47" s="168"/>
      <c r="V47" s="166"/>
      <c r="W47" s="166"/>
      <c r="X47" s="147" t="e">
        <f>VLOOKUP(W47,'[2]Datos Validacion'!$K$6:$L$8,2,0)</f>
        <v>#N/A</v>
      </c>
      <c r="Y47" s="168"/>
      <c r="Z47" s="147" t="e">
        <f>VLOOKUP(Y47,'[2]Datos Validacion'!$M$6:$N$7,2,0)</f>
        <v>#N/A</v>
      </c>
      <c r="AA47" s="166"/>
      <c r="AB47" s="175"/>
      <c r="AC47" s="168"/>
      <c r="AD47" s="168"/>
      <c r="AE47" s="118"/>
      <c r="AF47" s="153" t="e">
        <f t="shared" si="10"/>
        <v>#N/A</v>
      </c>
      <c r="AG47" s="154" t="e">
        <f t="shared" si="11"/>
        <v>#N/A</v>
      </c>
      <c r="AH47" s="154" t="e">
        <f t="shared" si="13"/>
        <v>#N/A</v>
      </c>
      <c r="AI47" s="154" t="e">
        <f t="shared" si="12"/>
        <v>#N/A</v>
      </c>
      <c r="AJ47" s="154" t="e">
        <f t="shared" si="14"/>
        <v>#N/A</v>
      </c>
      <c r="AK47" s="150"/>
      <c r="AL47" s="146"/>
      <c r="AM47" s="214"/>
      <c r="AN47" s="214"/>
      <c r="AO47" s="214"/>
      <c r="AP47" s="214"/>
      <c r="AQ47" s="196"/>
      <c r="AR47" s="214"/>
      <c r="AS47" s="214"/>
      <c r="AT47" s="196"/>
      <c r="AU47" s="214"/>
      <c r="AV47" s="214"/>
      <c r="AW47" s="196"/>
      <c r="AX47" s="214"/>
      <c r="AY47" s="214"/>
      <c r="AZ47" s="196"/>
      <c r="BA47" s="196"/>
      <c r="BB47" s="23"/>
    </row>
    <row r="48" spans="1:54" ht="56.15" hidden="1" customHeight="1" x14ac:dyDescent="0.3">
      <c r="A48" s="143"/>
      <c r="B48" s="118"/>
      <c r="C48" s="145"/>
      <c r="D48" s="145"/>
      <c r="E48" s="146"/>
      <c r="F48" s="146"/>
      <c r="G48" s="146"/>
      <c r="H48" s="145"/>
      <c r="I48" s="145"/>
      <c r="J48" s="146"/>
      <c r="K48" s="145"/>
      <c r="L48" s="146"/>
      <c r="M48" s="147" t="e">
        <f>VLOOKUP(L48,'[2]Datos Validacion'!$C$6:$D$10,2,0)</f>
        <v>#N/A</v>
      </c>
      <c r="N48" s="148"/>
      <c r="O48" s="149" t="e">
        <f>VLOOKUP(N48,'[2]Datos Validacion'!$E$6:$F$15,2,0)</f>
        <v>#N/A</v>
      </c>
      <c r="P48" s="150"/>
      <c r="Q48" s="150"/>
      <c r="R48" s="123"/>
      <c r="S48" s="166"/>
      <c r="T48" s="168"/>
      <c r="U48" s="168"/>
      <c r="V48" s="166"/>
      <c r="W48" s="166"/>
      <c r="X48" s="147" t="e">
        <f>VLOOKUP(W48,'[2]Datos Validacion'!$K$6:$L$8,2,0)</f>
        <v>#N/A</v>
      </c>
      <c r="Y48" s="168"/>
      <c r="Z48" s="147" t="e">
        <f>VLOOKUP(Y48,'[2]Datos Validacion'!$M$6:$N$7,2,0)</f>
        <v>#N/A</v>
      </c>
      <c r="AA48" s="166"/>
      <c r="AB48" s="175"/>
      <c r="AC48" s="168"/>
      <c r="AD48" s="168"/>
      <c r="AE48" s="118"/>
      <c r="AF48" s="153" t="e">
        <f t="shared" si="10"/>
        <v>#N/A</v>
      </c>
      <c r="AG48" s="154" t="e">
        <f t="shared" si="11"/>
        <v>#N/A</v>
      </c>
      <c r="AH48" s="154" t="e">
        <f t="shared" si="13"/>
        <v>#N/A</v>
      </c>
      <c r="AI48" s="154" t="e">
        <f t="shared" si="12"/>
        <v>#N/A</v>
      </c>
      <c r="AJ48" s="154" t="e">
        <f t="shared" si="14"/>
        <v>#N/A</v>
      </c>
      <c r="AK48" s="150"/>
      <c r="AL48" s="146"/>
      <c r="AM48" s="214"/>
      <c r="AN48" s="214"/>
      <c r="AO48" s="214"/>
      <c r="AP48" s="214"/>
      <c r="AQ48" s="196"/>
      <c r="AR48" s="214"/>
      <c r="AS48" s="214"/>
      <c r="AT48" s="196"/>
      <c r="AU48" s="214"/>
      <c r="AV48" s="214"/>
      <c r="AW48" s="196"/>
      <c r="AX48" s="214"/>
      <c r="AY48" s="214"/>
      <c r="AZ48" s="196"/>
      <c r="BA48" s="196"/>
      <c r="BB48" s="23"/>
    </row>
    <row r="49" spans="1:54" ht="56.15" hidden="1" customHeight="1" x14ac:dyDescent="0.3">
      <c r="A49" s="143"/>
      <c r="B49" s="118"/>
      <c r="C49" s="145"/>
      <c r="D49" s="145"/>
      <c r="E49" s="146"/>
      <c r="F49" s="146"/>
      <c r="G49" s="146"/>
      <c r="H49" s="145"/>
      <c r="I49" s="145"/>
      <c r="J49" s="146"/>
      <c r="K49" s="145"/>
      <c r="L49" s="146"/>
      <c r="M49" s="147" t="e">
        <f>VLOOKUP(L49,'[2]Datos Validacion'!$C$6:$D$10,2,0)</f>
        <v>#N/A</v>
      </c>
      <c r="N49" s="148"/>
      <c r="O49" s="149" t="e">
        <f>VLOOKUP(N49,'[2]Datos Validacion'!$E$6:$F$15,2,0)</f>
        <v>#N/A</v>
      </c>
      <c r="P49" s="150"/>
      <c r="Q49" s="150"/>
      <c r="R49" s="123"/>
      <c r="S49" s="166"/>
      <c r="T49" s="168"/>
      <c r="U49" s="168"/>
      <c r="V49" s="166"/>
      <c r="W49" s="166"/>
      <c r="X49" s="147" t="e">
        <f>VLOOKUP(W49,'[2]Datos Validacion'!$K$6:$L$8,2,0)</f>
        <v>#N/A</v>
      </c>
      <c r="Y49" s="168"/>
      <c r="Z49" s="147" t="e">
        <f>VLOOKUP(Y49,'[2]Datos Validacion'!$M$6:$N$7,2,0)</f>
        <v>#N/A</v>
      </c>
      <c r="AA49" s="166"/>
      <c r="AB49" s="175"/>
      <c r="AC49" s="168"/>
      <c r="AD49" s="168"/>
      <c r="AE49" s="118"/>
      <c r="AF49" s="153" t="e">
        <f t="shared" si="10"/>
        <v>#N/A</v>
      </c>
      <c r="AG49" s="154" t="e">
        <f t="shared" si="11"/>
        <v>#N/A</v>
      </c>
      <c r="AH49" s="154" t="e">
        <f t="shared" si="13"/>
        <v>#N/A</v>
      </c>
      <c r="AI49" s="154" t="e">
        <f t="shared" si="12"/>
        <v>#N/A</v>
      </c>
      <c r="AJ49" s="154" t="e">
        <f t="shared" si="14"/>
        <v>#N/A</v>
      </c>
      <c r="AK49" s="150"/>
      <c r="AL49" s="146"/>
      <c r="AM49" s="214"/>
      <c r="AN49" s="214"/>
      <c r="AO49" s="214"/>
      <c r="AP49" s="214"/>
      <c r="AQ49" s="196"/>
      <c r="AR49" s="214"/>
      <c r="AS49" s="214"/>
      <c r="AT49" s="196"/>
      <c r="AU49" s="214"/>
      <c r="AV49" s="214"/>
      <c r="AW49" s="196"/>
      <c r="AX49" s="214"/>
      <c r="AY49" s="214"/>
      <c r="AZ49" s="196"/>
      <c r="BA49" s="196"/>
      <c r="BB49" s="23"/>
    </row>
    <row r="50" spans="1:54" ht="56.15" hidden="1" customHeight="1" x14ac:dyDescent="0.3">
      <c r="A50" s="143"/>
      <c r="B50" s="118"/>
      <c r="C50" s="145"/>
      <c r="D50" s="145"/>
      <c r="E50" s="146"/>
      <c r="F50" s="146"/>
      <c r="G50" s="146"/>
      <c r="H50" s="145"/>
      <c r="I50" s="145"/>
      <c r="J50" s="146"/>
      <c r="K50" s="145"/>
      <c r="L50" s="146"/>
      <c r="M50" s="147" t="e">
        <f>VLOOKUP(L50,'[2]Datos Validacion'!$C$6:$D$10,2,0)</f>
        <v>#N/A</v>
      </c>
      <c r="N50" s="148"/>
      <c r="O50" s="149" t="e">
        <f>VLOOKUP(N50,'[2]Datos Validacion'!$E$6:$F$15,2,0)</f>
        <v>#N/A</v>
      </c>
      <c r="P50" s="150"/>
      <c r="Q50" s="150"/>
      <c r="R50" s="123"/>
      <c r="S50" s="166"/>
      <c r="T50" s="168"/>
      <c r="U50" s="168"/>
      <c r="V50" s="166"/>
      <c r="W50" s="166"/>
      <c r="X50" s="147" t="e">
        <f>VLOOKUP(W50,'[2]Datos Validacion'!$K$6:$L$8,2,0)</f>
        <v>#N/A</v>
      </c>
      <c r="Y50" s="168"/>
      <c r="Z50" s="147" t="e">
        <f>VLOOKUP(Y50,'[2]Datos Validacion'!$M$6:$N$7,2,0)</f>
        <v>#N/A</v>
      </c>
      <c r="AA50" s="166"/>
      <c r="AB50" s="175"/>
      <c r="AC50" s="168"/>
      <c r="AD50" s="168"/>
      <c r="AE50" s="118"/>
      <c r="AF50" s="153" t="e">
        <f t="shared" si="10"/>
        <v>#N/A</v>
      </c>
      <c r="AG50" s="154" t="e">
        <f t="shared" si="11"/>
        <v>#N/A</v>
      </c>
      <c r="AH50" s="154" t="e">
        <f t="shared" si="13"/>
        <v>#N/A</v>
      </c>
      <c r="AI50" s="154" t="e">
        <f t="shared" si="12"/>
        <v>#N/A</v>
      </c>
      <c r="AJ50" s="154" t="e">
        <f t="shared" si="14"/>
        <v>#N/A</v>
      </c>
      <c r="AK50" s="150"/>
      <c r="AL50" s="146"/>
      <c r="AM50" s="214"/>
      <c r="AN50" s="214"/>
      <c r="AO50" s="214"/>
      <c r="AP50" s="214"/>
      <c r="AQ50" s="196"/>
      <c r="AR50" s="214"/>
      <c r="AS50" s="214"/>
      <c r="AT50" s="196"/>
      <c r="AU50" s="214"/>
      <c r="AV50" s="214"/>
      <c r="AW50" s="196"/>
      <c r="AX50" s="214"/>
      <c r="AY50" s="214"/>
      <c r="AZ50" s="196"/>
      <c r="BA50" s="196"/>
      <c r="BB50" s="23"/>
    </row>
    <row r="51" spans="1:54" ht="56.15" hidden="1" customHeight="1" x14ac:dyDescent="0.3">
      <c r="A51" s="143"/>
      <c r="B51" s="118"/>
      <c r="C51" s="145"/>
      <c r="D51" s="145"/>
      <c r="E51" s="146"/>
      <c r="F51" s="146"/>
      <c r="G51" s="146"/>
      <c r="H51" s="145"/>
      <c r="I51" s="145"/>
      <c r="J51" s="146"/>
      <c r="K51" s="145"/>
      <c r="L51" s="146"/>
      <c r="M51" s="147" t="e">
        <f>VLOOKUP(L51,'[2]Datos Validacion'!$C$6:$D$10,2,0)</f>
        <v>#N/A</v>
      </c>
      <c r="N51" s="148"/>
      <c r="O51" s="149" t="e">
        <f>VLOOKUP(N51,'[2]Datos Validacion'!$E$6:$F$15,2,0)</f>
        <v>#N/A</v>
      </c>
      <c r="P51" s="150"/>
      <c r="Q51" s="150"/>
      <c r="R51" s="123"/>
      <c r="S51" s="166"/>
      <c r="T51" s="146"/>
      <c r="U51" s="146"/>
      <c r="V51" s="166"/>
      <c r="W51" s="166"/>
      <c r="X51" s="147" t="e">
        <f>VLOOKUP(W51,'[2]Datos Validacion'!$K$6:$L$8,2,0)</f>
        <v>#N/A</v>
      </c>
      <c r="Y51" s="168"/>
      <c r="Z51" s="147" t="e">
        <f>VLOOKUP(Y51,'[2]Datos Validacion'!$M$6:$N$7,2,0)</f>
        <v>#N/A</v>
      </c>
      <c r="AA51" s="166"/>
      <c r="AB51" s="175"/>
      <c r="AC51" s="168"/>
      <c r="AD51" s="180"/>
      <c r="AE51" s="156"/>
      <c r="AF51" s="153" t="e">
        <f t="shared" si="10"/>
        <v>#N/A</v>
      </c>
      <c r="AG51" s="154" t="e">
        <f t="shared" si="11"/>
        <v>#N/A</v>
      </c>
      <c r="AH51" s="154" t="e">
        <f t="shared" si="13"/>
        <v>#N/A</v>
      </c>
      <c r="AI51" s="154" t="e">
        <f t="shared" si="12"/>
        <v>#N/A</v>
      </c>
      <c r="AJ51" s="154" t="e">
        <f t="shared" si="14"/>
        <v>#N/A</v>
      </c>
      <c r="AK51" s="150"/>
      <c r="AL51" s="146"/>
      <c r="AM51" s="214"/>
      <c r="AN51" s="214"/>
      <c r="AO51" s="214"/>
      <c r="AP51" s="214"/>
      <c r="AQ51" s="196"/>
      <c r="AR51" s="214"/>
      <c r="AS51" s="214"/>
      <c r="AT51" s="196"/>
      <c r="AU51" s="214"/>
      <c r="AV51" s="214"/>
      <c r="AW51" s="196"/>
      <c r="AX51" s="214"/>
      <c r="AY51" s="214"/>
      <c r="AZ51" s="196"/>
      <c r="BA51" s="196"/>
      <c r="BB51" s="23"/>
    </row>
    <row r="52" spans="1:54" ht="56.15" hidden="1" customHeight="1" x14ac:dyDescent="0.3">
      <c r="A52" s="143"/>
      <c r="B52" s="118"/>
      <c r="C52" s="145"/>
      <c r="D52" s="145"/>
      <c r="E52" s="146"/>
      <c r="F52" s="146"/>
      <c r="G52" s="146"/>
      <c r="H52" s="145"/>
      <c r="I52" s="145"/>
      <c r="J52" s="146"/>
      <c r="K52" s="145"/>
      <c r="L52" s="146"/>
      <c r="M52" s="147" t="e">
        <f>VLOOKUP(L52,'[2]Datos Validacion'!$C$6:$D$10,2,0)</f>
        <v>#N/A</v>
      </c>
      <c r="N52" s="148"/>
      <c r="O52" s="149" t="e">
        <f>VLOOKUP(N52,'[2]Datos Validacion'!$E$6:$F$15,2,0)</f>
        <v>#N/A</v>
      </c>
      <c r="P52" s="150"/>
      <c r="Q52" s="150"/>
      <c r="R52" s="123"/>
      <c r="S52" s="166"/>
      <c r="T52" s="146"/>
      <c r="U52" s="146"/>
      <c r="V52" s="166"/>
      <c r="W52" s="166"/>
      <c r="X52" s="147" t="e">
        <f>VLOOKUP(W52,'[2]Datos Validacion'!$K$6:$L$8,2,0)</f>
        <v>#N/A</v>
      </c>
      <c r="Y52" s="168"/>
      <c r="Z52" s="147" t="e">
        <f>VLOOKUP(Y52,'[2]Datos Validacion'!$M$6:$N$7,2,0)</f>
        <v>#N/A</v>
      </c>
      <c r="AA52" s="166"/>
      <c r="AB52" s="175"/>
      <c r="AC52" s="168"/>
      <c r="AD52" s="166"/>
      <c r="AE52" s="195"/>
      <c r="AF52" s="153" t="e">
        <f t="shared" si="10"/>
        <v>#N/A</v>
      </c>
      <c r="AG52" s="154" t="e">
        <f t="shared" si="11"/>
        <v>#N/A</v>
      </c>
      <c r="AH52" s="154" t="e">
        <f t="shared" si="13"/>
        <v>#N/A</v>
      </c>
      <c r="AI52" s="154" t="e">
        <f t="shared" si="12"/>
        <v>#N/A</v>
      </c>
      <c r="AJ52" s="154" t="e">
        <f t="shared" si="14"/>
        <v>#N/A</v>
      </c>
      <c r="AK52" s="150"/>
      <c r="AL52" s="146"/>
      <c r="AM52" s="214"/>
      <c r="AN52" s="214"/>
      <c r="AO52" s="214"/>
      <c r="AP52" s="214"/>
      <c r="AQ52" s="196"/>
      <c r="AR52" s="214"/>
      <c r="AS52" s="214"/>
      <c r="AT52" s="196"/>
      <c r="AU52" s="214"/>
      <c r="AV52" s="214"/>
      <c r="AW52" s="196"/>
      <c r="AX52" s="214"/>
      <c r="AY52" s="214"/>
      <c r="AZ52" s="196"/>
      <c r="BA52" s="196"/>
      <c r="BB52" s="23"/>
    </row>
    <row r="53" spans="1:54" ht="56.15" hidden="1" customHeight="1" x14ac:dyDescent="0.3">
      <c r="A53" s="143"/>
      <c r="B53" s="144"/>
      <c r="C53" s="145"/>
      <c r="D53" s="145"/>
      <c r="E53" s="146"/>
      <c r="F53" s="146"/>
      <c r="G53" s="146"/>
      <c r="H53" s="145"/>
      <c r="I53" s="145"/>
      <c r="J53" s="146"/>
      <c r="K53" s="145"/>
      <c r="L53" s="146"/>
      <c r="M53" s="147" t="e">
        <f>VLOOKUP(L53,'[2]Datos Validacion'!$C$6:$D$10,2,0)</f>
        <v>#N/A</v>
      </c>
      <c r="N53" s="148"/>
      <c r="O53" s="149" t="e">
        <f>VLOOKUP(N53,'[2]Datos Validacion'!$E$6:$F$15,2,0)</f>
        <v>#N/A</v>
      </c>
      <c r="P53" s="150"/>
      <c r="Q53" s="150"/>
      <c r="R53" s="200"/>
      <c r="S53" s="151"/>
      <c r="T53" s="144"/>
      <c r="U53" s="144"/>
      <c r="V53" s="143"/>
      <c r="W53" s="143"/>
      <c r="X53" s="147" t="e">
        <f>VLOOKUP(W53,'[2]Datos Validacion'!$K$6:$L$8,2,0)</f>
        <v>#N/A</v>
      </c>
      <c r="Y53" s="152"/>
      <c r="Z53" s="147" t="e">
        <f>VLOOKUP(Y53,'[2]Datos Validacion'!$M$6:$N$7,2,0)</f>
        <v>#N/A</v>
      </c>
      <c r="AA53" s="151"/>
      <c r="AB53" s="144"/>
      <c r="AC53" s="144"/>
      <c r="AD53" s="144"/>
      <c r="AE53" s="144"/>
      <c r="AF53" s="153" t="e">
        <f t="shared" si="10"/>
        <v>#N/A</v>
      </c>
      <c r="AG53" s="154" t="e">
        <f t="shared" si="11"/>
        <v>#N/A</v>
      </c>
      <c r="AH53" s="154" t="e">
        <f t="shared" si="13"/>
        <v>#N/A</v>
      </c>
      <c r="AI53" s="154" t="e">
        <f t="shared" si="12"/>
        <v>#N/A</v>
      </c>
      <c r="AJ53" s="154" t="e">
        <f t="shared" si="14"/>
        <v>#N/A</v>
      </c>
      <c r="AK53" s="150"/>
      <c r="AL53" s="146"/>
      <c r="AM53" s="189"/>
      <c r="AN53" s="146"/>
      <c r="AO53" s="181"/>
      <c r="AP53" s="181"/>
      <c r="AQ53" s="145"/>
      <c r="AR53" s="181"/>
      <c r="AS53" s="181"/>
      <c r="AT53" s="145"/>
      <c r="AU53" s="181"/>
      <c r="AV53" s="181"/>
      <c r="AW53" s="145"/>
      <c r="AX53" s="181"/>
      <c r="AY53" s="181"/>
      <c r="AZ53" s="145"/>
      <c r="BA53" s="191"/>
      <c r="BB53" s="23"/>
    </row>
    <row r="54" spans="1:54" ht="56.15" hidden="1" customHeight="1" x14ac:dyDescent="0.3">
      <c r="A54" s="143"/>
      <c r="B54" s="144"/>
      <c r="C54" s="145"/>
      <c r="D54" s="145"/>
      <c r="E54" s="146"/>
      <c r="F54" s="146"/>
      <c r="G54" s="146"/>
      <c r="H54" s="145"/>
      <c r="I54" s="145"/>
      <c r="J54" s="146"/>
      <c r="K54" s="145"/>
      <c r="L54" s="146"/>
      <c r="M54" s="147" t="e">
        <f>VLOOKUP(L54,'[2]Datos Validacion'!$C$6:$D$10,2,0)</f>
        <v>#N/A</v>
      </c>
      <c r="N54" s="148"/>
      <c r="O54" s="149" t="e">
        <f>VLOOKUP(N54,'[2]Datos Validacion'!$E$6:$F$15,2,0)</f>
        <v>#N/A</v>
      </c>
      <c r="P54" s="150"/>
      <c r="Q54" s="150"/>
      <c r="R54" s="200"/>
      <c r="S54" s="151"/>
      <c r="T54" s="144"/>
      <c r="U54" s="144"/>
      <c r="V54" s="143"/>
      <c r="W54" s="143"/>
      <c r="X54" s="147" t="e">
        <f>VLOOKUP(W54,'[2]Datos Validacion'!$K$6:$L$8,2,0)</f>
        <v>#N/A</v>
      </c>
      <c r="Y54" s="152"/>
      <c r="Z54" s="147" t="e">
        <f>VLOOKUP(Y54,'[2]Datos Validacion'!$M$6:$N$7,2,0)</f>
        <v>#N/A</v>
      </c>
      <c r="AA54" s="151"/>
      <c r="AB54" s="144"/>
      <c r="AC54" s="144"/>
      <c r="AD54" s="144"/>
      <c r="AE54" s="144"/>
      <c r="AF54" s="153" t="e">
        <f t="shared" si="10"/>
        <v>#N/A</v>
      </c>
      <c r="AG54" s="154" t="e">
        <f t="shared" si="11"/>
        <v>#N/A</v>
      </c>
      <c r="AH54" s="154" t="e">
        <f t="shared" si="13"/>
        <v>#N/A</v>
      </c>
      <c r="AI54" s="154" t="e">
        <f t="shared" si="12"/>
        <v>#N/A</v>
      </c>
      <c r="AJ54" s="154" t="e">
        <f t="shared" si="14"/>
        <v>#N/A</v>
      </c>
      <c r="AK54" s="150"/>
      <c r="AL54" s="146"/>
      <c r="AM54" s="189"/>
      <c r="AN54" s="146"/>
      <c r="AO54" s="181"/>
      <c r="AP54" s="181"/>
      <c r="AQ54" s="145"/>
      <c r="AR54" s="181"/>
      <c r="AS54" s="181"/>
      <c r="AT54" s="145"/>
      <c r="AU54" s="181"/>
      <c r="AV54" s="181"/>
      <c r="AW54" s="145"/>
      <c r="AX54" s="181"/>
      <c r="AY54" s="181"/>
      <c r="AZ54" s="145"/>
      <c r="BA54" s="191"/>
      <c r="BB54" s="23"/>
    </row>
    <row r="55" spans="1:54" ht="56.15" hidden="1" customHeight="1" x14ac:dyDescent="0.3">
      <c r="A55" s="143"/>
      <c r="B55" s="144"/>
      <c r="C55" s="145"/>
      <c r="D55" s="145"/>
      <c r="E55" s="146"/>
      <c r="F55" s="146"/>
      <c r="G55" s="146"/>
      <c r="H55" s="145"/>
      <c r="I55" s="145"/>
      <c r="J55" s="146"/>
      <c r="K55" s="145"/>
      <c r="L55" s="146"/>
      <c r="M55" s="147" t="e">
        <f>VLOOKUP(L55,'[2]Datos Validacion'!$C$6:$D$10,2,0)</f>
        <v>#N/A</v>
      </c>
      <c r="N55" s="148"/>
      <c r="O55" s="149" t="e">
        <f>VLOOKUP(N55,'[2]Datos Validacion'!$E$6:$F$15,2,0)</f>
        <v>#N/A</v>
      </c>
      <c r="P55" s="150"/>
      <c r="Q55" s="150"/>
      <c r="R55" s="200"/>
      <c r="S55" s="143"/>
      <c r="T55" s="152"/>
      <c r="U55" s="152"/>
      <c r="V55" s="143"/>
      <c r="W55" s="143"/>
      <c r="X55" s="147" t="e">
        <f>VLOOKUP(W55,'[2]Datos Validacion'!$K$6:$L$8,2,0)</f>
        <v>#N/A</v>
      </c>
      <c r="Y55" s="152"/>
      <c r="Z55" s="147" t="e">
        <f>VLOOKUP(Y55,'[2]Datos Validacion'!$M$6:$N$7,2,0)</f>
        <v>#N/A</v>
      </c>
      <c r="AA55" s="143"/>
      <c r="AB55" s="190"/>
      <c r="AC55" s="152"/>
      <c r="AD55" s="152"/>
      <c r="AE55" s="144"/>
      <c r="AF55" s="153" t="e">
        <f t="shared" si="10"/>
        <v>#N/A</v>
      </c>
      <c r="AG55" s="154" t="e">
        <f t="shared" si="11"/>
        <v>#N/A</v>
      </c>
      <c r="AH55" s="154" t="e">
        <f t="shared" si="13"/>
        <v>#N/A</v>
      </c>
      <c r="AI55" s="154" t="e">
        <f t="shared" si="12"/>
        <v>#N/A</v>
      </c>
      <c r="AJ55" s="154" t="e">
        <f t="shared" si="14"/>
        <v>#N/A</v>
      </c>
      <c r="AK55" s="150"/>
      <c r="AL55" s="146"/>
      <c r="AM55" s="189"/>
      <c r="AN55" s="146"/>
      <c r="AO55" s="181"/>
      <c r="AP55" s="181"/>
      <c r="AQ55" s="145"/>
      <c r="AR55" s="181"/>
      <c r="AS55" s="181"/>
      <c r="AT55" s="145"/>
      <c r="AU55" s="181"/>
      <c r="AV55" s="181"/>
      <c r="AW55" s="145"/>
      <c r="AX55" s="181"/>
      <c r="AY55" s="181"/>
      <c r="AZ55" s="145"/>
      <c r="BA55" s="191"/>
      <c r="BB55" s="23"/>
    </row>
    <row r="56" spans="1:54" ht="56.15" hidden="1" customHeight="1" x14ac:dyDescent="0.3">
      <c r="A56" s="143"/>
      <c r="B56" s="144"/>
      <c r="C56" s="145"/>
      <c r="D56" s="145"/>
      <c r="E56" s="146"/>
      <c r="F56" s="146"/>
      <c r="G56" s="146"/>
      <c r="H56" s="145"/>
      <c r="I56" s="145"/>
      <c r="J56" s="146"/>
      <c r="K56" s="145"/>
      <c r="L56" s="146"/>
      <c r="M56" s="147" t="e">
        <f>VLOOKUP(L56,'[2]Datos Validacion'!$C$6:$D$10,2,0)</f>
        <v>#N/A</v>
      </c>
      <c r="N56" s="148"/>
      <c r="O56" s="149" t="e">
        <f>VLOOKUP(N56,'[2]Datos Validacion'!$E$6:$F$15,2,0)</f>
        <v>#N/A</v>
      </c>
      <c r="P56" s="150"/>
      <c r="Q56" s="150"/>
      <c r="R56" s="200"/>
      <c r="S56" s="143"/>
      <c r="T56" s="152"/>
      <c r="U56" s="152"/>
      <c r="V56" s="143"/>
      <c r="W56" s="143"/>
      <c r="X56" s="147" t="e">
        <f>VLOOKUP(W56,'[2]Datos Validacion'!$K$6:$L$8,2,0)</f>
        <v>#N/A</v>
      </c>
      <c r="Y56" s="152"/>
      <c r="Z56" s="147" t="e">
        <f>VLOOKUP(Y56,'[2]Datos Validacion'!$M$6:$N$7,2,0)</f>
        <v>#N/A</v>
      </c>
      <c r="AA56" s="143"/>
      <c r="AB56" s="190"/>
      <c r="AC56" s="152"/>
      <c r="AD56" s="152"/>
      <c r="AE56" s="144"/>
      <c r="AF56" s="153" t="e">
        <f t="shared" si="10"/>
        <v>#N/A</v>
      </c>
      <c r="AG56" s="154" t="e">
        <f t="shared" si="11"/>
        <v>#N/A</v>
      </c>
      <c r="AH56" s="154" t="e">
        <f t="shared" si="13"/>
        <v>#N/A</v>
      </c>
      <c r="AI56" s="154" t="e">
        <f t="shared" si="12"/>
        <v>#N/A</v>
      </c>
      <c r="AJ56" s="154" t="e">
        <f t="shared" si="14"/>
        <v>#N/A</v>
      </c>
      <c r="AK56" s="150"/>
      <c r="AL56" s="146"/>
      <c r="AM56" s="189"/>
      <c r="AN56" s="146"/>
      <c r="AO56" s="181"/>
      <c r="AP56" s="181"/>
      <c r="AQ56" s="145"/>
      <c r="AR56" s="181"/>
      <c r="AS56" s="181"/>
      <c r="AT56" s="145"/>
      <c r="AU56" s="181"/>
      <c r="AV56" s="181"/>
      <c r="AW56" s="145"/>
      <c r="AX56" s="181"/>
      <c r="AY56" s="181"/>
      <c r="AZ56" s="145"/>
      <c r="BA56" s="191"/>
      <c r="BB56" s="23"/>
    </row>
    <row r="57" spans="1:54" ht="56.15" hidden="1" customHeight="1" x14ac:dyDescent="0.3">
      <c r="A57" s="143"/>
      <c r="B57" s="144"/>
      <c r="C57" s="145"/>
      <c r="D57" s="145"/>
      <c r="E57" s="146"/>
      <c r="F57" s="146"/>
      <c r="G57" s="146"/>
      <c r="H57" s="145"/>
      <c r="I57" s="145"/>
      <c r="J57" s="146"/>
      <c r="K57" s="145"/>
      <c r="L57" s="146"/>
      <c r="M57" s="147" t="e">
        <f>VLOOKUP(L57,'[2]Datos Validacion'!$C$6:$D$10,2,0)</f>
        <v>#N/A</v>
      </c>
      <c r="N57" s="148"/>
      <c r="O57" s="149" t="e">
        <f>VLOOKUP(N57,'[2]Datos Validacion'!$E$6:$F$15,2,0)</f>
        <v>#N/A</v>
      </c>
      <c r="P57" s="150"/>
      <c r="Q57" s="150"/>
      <c r="R57" s="200"/>
      <c r="S57" s="143"/>
      <c r="T57" s="152"/>
      <c r="U57" s="152"/>
      <c r="V57" s="143"/>
      <c r="W57" s="143"/>
      <c r="X57" s="147" t="e">
        <f>VLOOKUP(W57,'[2]Datos Validacion'!$K$6:$L$8,2,0)</f>
        <v>#N/A</v>
      </c>
      <c r="Y57" s="152"/>
      <c r="Z57" s="147" t="e">
        <f>VLOOKUP(Y57,'[2]Datos Validacion'!$M$6:$N$7,2,0)</f>
        <v>#N/A</v>
      </c>
      <c r="AA57" s="143"/>
      <c r="AB57" s="190"/>
      <c r="AC57" s="152"/>
      <c r="AD57" s="152"/>
      <c r="AE57" s="144"/>
      <c r="AF57" s="153" t="e">
        <f t="shared" si="10"/>
        <v>#N/A</v>
      </c>
      <c r="AG57" s="154" t="e">
        <f t="shared" si="11"/>
        <v>#N/A</v>
      </c>
      <c r="AH57" s="154" t="e">
        <f t="shared" si="13"/>
        <v>#N/A</v>
      </c>
      <c r="AI57" s="154" t="e">
        <f t="shared" si="12"/>
        <v>#N/A</v>
      </c>
      <c r="AJ57" s="154" t="e">
        <f t="shared" si="14"/>
        <v>#N/A</v>
      </c>
      <c r="AK57" s="150"/>
      <c r="AL57" s="146"/>
      <c r="AM57" s="189"/>
      <c r="AN57" s="146"/>
      <c r="AO57" s="181"/>
      <c r="AP57" s="181"/>
      <c r="AQ57" s="145"/>
      <c r="AR57" s="181"/>
      <c r="AS57" s="181"/>
      <c r="AT57" s="145"/>
      <c r="AU57" s="181"/>
      <c r="AV57" s="181"/>
      <c r="AW57" s="145"/>
      <c r="AX57" s="181"/>
      <c r="AY57" s="181"/>
      <c r="AZ57" s="145"/>
      <c r="BA57" s="191"/>
      <c r="BB57" s="23"/>
    </row>
    <row r="58" spans="1:54" ht="56.15" hidden="1" customHeight="1" x14ac:dyDescent="0.3">
      <c r="A58" s="143"/>
      <c r="B58" s="144"/>
      <c r="C58" s="145"/>
      <c r="D58" s="145"/>
      <c r="E58" s="146"/>
      <c r="F58" s="146"/>
      <c r="G58" s="146"/>
      <c r="H58" s="145"/>
      <c r="I58" s="145"/>
      <c r="J58" s="146"/>
      <c r="K58" s="145"/>
      <c r="L58" s="146"/>
      <c r="M58" s="147" t="e">
        <f>VLOOKUP(L58,'[2]Datos Validacion'!$C$6:$D$10,2,0)</f>
        <v>#N/A</v>
      </c>
      <c r="N58" s="148"/>
      <c r="O58" s="149" t="e">
        <f>VLOOKUP(N58,'[2]Datos Validacion'!$E$6:$F$15,2,0)</f>
        <v>#N/A</v>
      </c>
      <c r="P58" s="150"/>
      <c r="Q58" s="150"/>
      <c r="R58" s="194"/>
      <c r="S58" s="143"/>
      <c r="T58" s="152"/>
      <c r="U58" s="152"/>
      <c r="V58" s="143"/>
      <c r="W58" s="143"/>
      <c r="X58" s="147" t="e">
        <f>VLOOKUP(W58,'[2]Datos Validacion'!$K$6:$L$8,2,0)</f>
        <v>#N/A</v>
      </c>
      <c r="Y58" s="152"/>
      <c r="Z58" s="147" t="e">
        <f>VLOOKUP(Y58,'[2]Datos Validacion'!$M$6:$N$7,2,0)</f>
        <v>#N/A</v>
      </c>
      <c r="AA58" s="143"/>
      <c r="AB58" s="190"/>
      <c r="AC58" s="152"/>
      <c r="AD58" s="152"/>
      <c r="AE58" s="144"/>
      <c r="AF58" s="153" t="e">
        <f t="shared" si="10"/>
        <v>#N/A</v>
      </c>
      <c r="AG58" s="154" t="e">
        <f t="shared" si="11"/>
        <v>#N/A</v>
      </c>
      <c r="AH58" s="154" t="e">
        <f t="shared" si="13"/>
        <v>#N/A</v>
      </c>
      <c r="AI58" s="154" t="e">
        <f t="shared" si="12"/>
        <v>#N/A</v>
      </c>
      <c r="AJ58" s="154" t="e">
        <f t="shared" si="14"/>
        <v>#N/A</v>
      </c>
      <c r="AK58" s="150"/>
      <c r="AL58" s="146"/>
      <c r="AM58" s="189"/>
      <c r="AN58" s="146"/>
      <c r="AO58" s="181"/>
      <c r="AP58" s="181"/>
      <c r="AQ58" s="145"/>
      <c r="AR58" s="181"/>
      <c r="AS58" s="181"/>
      <c r="AT58" s="145"/>
      <c r="AU58" s="181"/>
      <c r="AV58" s="181"/>
      <c r="AW58" s="145"/>
      <c r="AX58" s="181"/>
      <c r="AY58" s="181"/>
      <c r="AZ58" s="145"/>
      <c r="BA58" s="191"/>
      <c r="BB58" s="23"/>
    </row>
    <row r="59" spans="1:54" ht="56.15" hidden="1" customHeight="1" x14ac:dyDescent="0.3">
      <c r="A59" s="143"/>
      <c r="B59" s="144"/>
      <c r="C59" s="145"/>
      <c r="D59" s="145"/>
      <c r="E59" s="146"/>
      <c r="F59" s="146"/>
      <c r="G59" s="146"/>
      <c r="H59" s="145"/>
      <c r="I59" s="145"/>
      <c r="J59" s="146"/>
      <c r="K59" s="145"/>
      <c r="L59" s="146"/>
      <c r="M59" s="147" t="e">
        <f>VLOOKUP(L59,'[2]Datos Validacion'!$C$6:$D$10,2,0)</f>
        <v>#N/A</v>
      </c>
      <c r="N59" s="148"/>
      <c r="O59" s="149" t="e">
        <f>VLOOKUP(N59,'[2]Datos Validacion'!$E$6:$F$15,2,0)</f>
        <v>#N/A</v>
      </c>
      <c r="P59" s="150"/>
      <c r="Q59" s="150"/>
      <c r="R59" s="194"/>
      <c r="S59" s="143"/>
      <c r="T59" s="152"/>
      <c r="U59" s="152"/>
      <c r="V59" s="143"/>
      <c r="W59" s="143"/>
      <c r="X59" s="147" t="e">
        <f>VLOOKUP(W59,'[2]Datos Validacion'!$K$6:$L$8,2,0)</f>
        <v>#N/A</v>
      </c>
      <c r="Y59" s="152"/>
      <c r="Z59" s="147" t="e">
        <f>VLOOKUP(Y59,'[2]Datos Validacion'!$M$6:$N$7,2,0)</f>
        <v>#N/A</v>
      </c>
      <c r="AA59" s="143"/>
      <c r="AB59" s="190"/>
      <c r="AC59" s="152"/>
      <c r="AD59" s="152"/>
      <c r="AE59" s="144"/>
      <c r="AF59" s="153" t="e">
        <f t="shared" si="10"/>
        <v>#N/A</v>
      </c>
      <c r="AG59" s="154" t="e">
        <f t="shared" si="11"/>
        <v>#N/A</v>
      </c>
      <c r="AH59" s="154" t="e">
        <f t="shared" si="13"/>
        <v>#N/A</v>
      </c>
      <c r="AI59" s="154" t="e">
        <f t="shared" si="12"/>
        <v>#N/A</v>
      </c>
      <c r="AJ59" s="154" t="e">
        <f t="shared" si="14"/>
        <v>#N/A</v>
      </c>
      <c r="AK59" s="150"/>
      <c r="AL59" s="146"/>
      <c r="AM59" s="189"/>
      <c r="AN59" s="146"/>
      <c r="AO59" s="181"/>
      <c r="AP59" s="181"/>
      <c r="AQ59" s="145"/>
      <c r="AR59" s="181"/>
      <c r="AS59" s="181"/>
      <c r="AT59" s="145"/>
      <c r="AU59" s="181"/>
      <c r="AV59" s="181"/>
      <c r="AW59" s="145"/>
      <c r="AX59" s="181"/>
      <c r="AY59" s="181"/>
      <c r="AZ59" s="145"/>
      <c r="BA59" s="191"/>
      <c r="BB59" s="23"/>
    </row>
    <row r="60" spans="1:54" ht="56.15" hidden="1" customHeight="1" x14ac:dyDescent="0.3">
      <c r="A60" s="143"/>
      <c r="B60" s="152"/>
      <c r="C60" s="146"/>
      <c r="D60" s="146"/>
      <c r="E60" s="146"/>
      <c r="F60" s="146"/>
      <c r="G60" s="146"/>
      <c r="H60" s="146"/>
      <c r="I60" s="146"/>
      <c r="J60" s="146"/>
      <c r="K60" s="146"/>
      <c r="L60" s="146"/>
      <c r="M60" s="147" t="e">
        <f>VLOOKUP(L60,'[2]Datos Validacion'!$C$6:$D$10,2,0)</f>
        <v>#N/A</v>
      </c>
      <c r="N60" s="148"/>
      <c r="O60" s="149" t="e">
        <f>VLOOKUP(N60,'[2]Datos Validacion'!$E$6:$F$15,2,0)</f>
        <v>#N/A</v>
      </c>
      <c r="P60" s="150"/>
      <c r="Q60" s="150"/>
      <c r="R60" s="201"/>
      <c r="S60" s="143"/>
      <c r="T60" s="152"/>
      <c r="U60" s="152"/>
      <c r="V60" s="143"/>
      <c r="W60" s="143"/>
      <c r="X60" s="147" t="e">
        <f>VLOOKUP(W60,'[2]Datos Validacion'!$K$6:$L$8,2,0)</f>
        <v>#N/A</v>
      </c>
      <c r="Y60" s="152"/>
      <c r="Z60" s="147" t="e">
        <f>VLOOKUP(Y60,'[2]Datos Validacion'!$M$6:$N$7,2,0)</f>
        <v>#N/A</v>
      </c>
      <c r="AA60" s="143"/>
      <c r="AB60" s="190"/>
      <c r="AC60" s="152"/>
      <c r="AD60" s="152"/>
      <c r="AE60" s="144"/>
      <c r="AF60" s="153" t="e">
        <f t="shared" si="10"/>
        <v>#N/A</v>
      </c>
      <c r="AG60" s="154" t="e">
        <f t="shared" si="11"/>
        <v>#N/A</v>
      </c>
      <c r="AH60" s="154" t="e">
        <f t="shared" si="13"/>
        <v>#N/A</v>
      </c>
      <c r="AI60" s="154" t="e">
        <f t="shared" si="12"/>
        <v>#N/A</v>
      </c>
      <c r="AJ60" s="154" t="e">
        <f t="shared" si="14"/>
        <v>#N/A</v>
      </c>
      <c r="AK60" s="150"/>
      <c r="AL60" s="146"/>
      <c r="AM60" s="189"/>
      <c r="AN60" s="146"/>
      <c r="AO60" s="181"/>
      <c r="AP60" s="181"/>
      <c r="AQ60" s="202"/>
      <c r="AR60" s="181"/>
      <c r="AS60" s="181"/>
      <c r="AT60" s="202"/>
      <c r="AU60" s="181"/>
      <c r="AV60" s="181"/>
      <c r="AW60" s="202"/>
      <c r="AX60" s="181"/>
      <c r="AY60" s="181"/>
      <c r="AZ60" s="146"/>
      <c r="BA60" s="181"/>
      <c r="BB60" s="23"/>
    </row>
    <row r="61" spans="1:54" s="172" customFormat="1" ht="56.15" hidden="1" customHeight="1" x14ac:dyDescent="0.35">
      <c r="A61" s="143"/>
      <c r="B61" s="195"/>
      <c r="C61" s="145"/>
      <c r="D61" s="145"/>
      <c r="E61" s="146"/>
      <c r="F61" s="146"/>
      <c r="G61" s="146"/>
      <c r="H61" s="145"/>
      <c r="I61" s="145"/>
      <c r="J61" s="146"/>
      <c r="K61" s="145"/>
      <c r="L61" s="146"/>
      <c r="M61" s="147" t="e">
        <f>VLOOKUP(L61,'[2]Datos Validacion'!$C$6:$D$10,2,0)</f>
        <v>#N/A</v>
      </c>
      <c r="N61" s="148"/>
      <c r="O61" s="149" t="e">
        <f>VLOOKUP(N61,'[2]Datos Validacion'!$E$6:$F$15,2,0)</f>
        <v>#N/A</v>
      </c>
      <c r="P61" s="150"/>
      <c r="Q61" s="150"/>
      <c r="R61" s="178"/>
      <c r="S61" s="166"/>
      <c r="T61" s="168"/>
      <c r="U61" s="168"/>
      <c r="V61" s="166"/>
      <c r="W61" s="166"/>
      <c r="X61" s="147" t="e">
        <f>VLOOKUP(W61,'[2]Datos Validacion'!$K$6:$L$8,2,0)</f>
        <v>#N/A</v>
      </c>
      <c r="Y61" s="168"/>
      <c r="Z61" s="147" t="e">
        <f>VLOOKUP(Y61,'[2]Datos Validacion'!$M$6:$N$7,2,0)</f>
        <v>#N/A</v>
      </c>
      <c r="AA61" s="166"/>
      <c r="AB61" s="175"/>
      <c r="AC61" s="168"/>
      <c r="AD61" s="168"/>
      <c r="AE61" s="118"/>
      <c r="AF61" s="153" t="e">
        <f t="shared" si="10"/>
        <v>#N/A</v>
      </c>
      <c r="AG61" s="154" t="e">
        <f t="shared" si="11"/>
        <v>#N/A</v>
      </c>
      <c r="AH61" s="154" t="e">
        <f t="shared" si="13"/>
        <v>#N/A</v>
      </c>
      <c r="AI61" s="154" t="e">
        <f t="shared" si="12"/>
        <v>#N/A</v>
      </c>
      <c r="AJ61" s="154" t="e">
        <f t="shared" si="14"/>
        <v>#N/A</v>
      </c>
      <c r="AK61" s="150"/>
      <c r="AL61" s="146"/>
      <c r="AM61" s="189"/>
      <c r="AN61" s="146"/>
      <c r="AO61" s="181"/>
      <c r="AP61" s="181"/>
      <c r="AQ61" s="145"/>
      <c r="AR61" s="146"/>
      <c r="AS61" s="146"/>
      <c r="AT61" s="145"/>
      <c r="AU61" s="146"/>
      <c r="AV61" s="146"/>
      <c r="AW61" s="145"/>
      <c r="AX61" s="146"/>
      <c r="AY61" s="146"/>
      <c r="AZ61" s="145"/>
      <c r="BA61" s="145"/>
      <c r="BB61" s="151"/>
    </row>
    <row r="62" spans="1:54" ht="56.15" hidden="1" customHeight="1" x14ac:dyDescent="0.3">
      <c r="A62" s="143"/>
      <c r="B62" s="195"/>
      <c r="C62" s="145"/>
      <c r="D62" s="145"/>
      <c r="E62" s="146"/>
      <c r="F62" s="146"/>
      <c r="G62" s="146"/>
      <c r="H62" s="145"/>
      <c r="I62" s="145"/>
      <c r="J62" s="146"/>
      <c r="K62" s="145"/>
      <c r="L62" s="146"/>
      <c r="M62" s="147" t="e">
        <f>VLOOKUP(L62,'[2]Datos Validacion'!$C$6:$D$10,2,0)</f>
        <v>#N/A</v>
      </c>
      <c r="N62" s="148"/>
      <c r="O62" s="149" t="e">
        <f>VLOOKUP(N62,'[2]Datos Validacion'!$E$6:$F$15,2,0)</f>
        <v>#N/A</v>
      </c>
      <c r="P62" s="150"/>
      <c r="Q62" s="150"/>
      <c r="R62" s="155"/>
      <c r="S62" s="166"/>
      <c r="T62" s="168"/>
      <c r="U62" s="168"/>
      <c r="V62" s="166"/>
      <c r="W62" s="166"/>
      <c r="X62" s="147" t="e">
        <f>VLOOKUP(W62,'[2]Datos Validacion'!$K$6:$L$8,2,0)</f>
        <v>#N/A</v>
      </c>
      <c r="Y62" s="168"/>
      <c r="Z62" s="147" t="e">
        <f>VLOOKUP(Y62,'[2]Datos Validacion'!$M$6:$N$7,2,0)</f>
        <v>#N/A</v>
      </c>
      <c r="AA62" s="166"/>
      <c r="AB62" s="175"/>
      <c r="AC62" s="168"/>
      <c r="AD62" s="168"/>
      <c r="AE62" s="118"/>
      <c r="AF62" s="153" t="e">
        <f t="shared" si="10"/>
        <v>#N/A</v>
      </c>
      <c r="AG62" s="154" t="e">
        <f t="shared" si="11"/>
        <v>#N/A</v>
      </c>
      <c r="AH62" s="154" t="e">
        <f t="shared" si="13"/>
        <v>#N/A</v>
      </c>
      <c r="AI62" s="154" t="e">
        <f t="shared" si="12"/>
        <v>#N/A</v>
      </c>
      <c r="AJ62" s="154" t="e">
        <f t="shared" si="14"/>
        <v>#N/A</v>
      </c>
      <c r="AK62" s="150"/>
      <c r="AL62" s="146"/>
      <c r="AM62" s="189"/>
      <c r="AN62" s="146"/>
      <c r="AO62" s="181"/>
      <c r="AP62" s="181"/>
      <c r="AQ62" s="145"/>
      <c r="AR62" s="146"/>
      <c r="AS62" s="146"/>
      <c r="AT62" s="145"/>
      <c r="AU62" s="146"/>
      <c r="AV62" s="146"/>
      <c r="AW62" s="145"/>
      <c r="AX62" s="146"/>
      <c r="AY62" s="146"/>
      <c r="AZ62" s="145"/>
      <c r="BA62" s="145"/>
      <c r="BB62" s="23"/>
    </row>
    <row r="63" spans="1:54" ht="56.15" hidden="1" customHeight="1" x14ac:dyDescent="0.3">
      <c r="A63" s="143"/>
      <c r="B63" s="166"/>
      <c r="C63" s="146"/>
      <c r="D63" s="146"/>
      <c r="E63" s="146"/>
      <c r="F63" s="146"/>
      <c r="G63" s="146"/>
      <c r="H63" s="146"/>
      <c r="I63" s="146"/>
      <c r="J63" s="146"/>
      <c r="K63" s="146"/>
      <c r="L63" s="146"/>
      <c r="M63" s="147" t="e">
        <f>VLOOKUP(L63,'[2]Datos Validacion'!$C$6:$D$10,2,0)</f>
        <v>#N/A</v>
      </c>
      <c r="N63" s="148"/>
      <c r="O63" s="149" t="e">
        <f>VLOOKUP(N63,'[2]Datos Validacion'!$E$6:$F$15,2,0)</f>
        <v>#N/A</v>
      </c>
      <c r="P63" s="150"/>
      <c r="Q63" s="150"/>
      <c r="R63" s="145"/>
      <c r="S63" s="166"/>
      <c r="T63" s="168"/>
      <c r="U63" s="168"/>
      <c r="V63" s="166"/>
      <c r="W63" s="166"/>
      <c r="X63" s="147" t="e">
        <f>VLOOKUP(W63,'[2]Datos Validacion'!$K$6:$L$8,2,0)</f>
        <v>#N/A</v>
      </c>
      <c r="Y63" s="168"/>
      <c r="Z63" s="147" t="e">
        <f>VLOOKUP(Y63,'[2]Datos Validacion'!$M$6:$N$7,2,0)</f>
        <v>#N/A</v>
      </c>
      <c r="AA63" s="166"/>
      <c r="AB63" s="175"/>
      <c r="AC63" s="168"/>
      <c r="AD63" s="168"/>
      <c r="AE63" s="118"/>
      <c r="AF63" s="153" t="e">
        <f t="shared" si="10"/>
        <v>#N/A</v>
      </c>
      <c r="AG63" s="154" t="e">
        <f t="shared" si="11"/>
        <v>#N/A</v>
      </c>
      <c r="AH63" s="154" t="e">
        <f t="shared" si="13"/>
        <v>#N/A</v>
      </c>
      <c r="AI63" s="154" t="e">
        <f t="shared" si="12"/>
        <v>#N/A</v>
      </c>
      <c r="AJ63" s="154" t="e">
        <f t="shared" si="14"/>
        <v>#N/A</v>
      </c>
      <c r="AK63" s="150"/>
      <c r="AL63" s="146"/>
      <c r="AM63" s="203"/>
      <c r="AN63" s="146"/>
      <c r="AO63" s="181"/>
      <c r="AP63" s="181"/>
      <c r="AQ63" s="146"/>
      <c r="AR63" s="146"/>
      <c r="AS63" s="146"/>
      <c r="AT63" s="146"/>
      <c r="AU63" s="146"/>
      <c r="AV63" s="146"/>
      <c r="AW63" s="146"/>
      <c r="AX63" s="146"/>
      <c r="AY63" s="146"/>
      <c r="AZ63" s="146"/>
      <c r="BA63" s="146"/>
      <c r="BB63" s="23"/>
    </row>
    <row r="64" spans="1:54" ht="56.15" hidden="1" customHeight="1" x14ac:dyDescent="0.3">
      <c r="A64" s="143"/>
      <c r="B64" s="195"/>
      <c r="C64" s="145"/>
      <c r="D64" s="145"/>
      <c r="E64" s="146"/>
      <c r="F64" s="146"/>
      <c r="G64" s="146"/>
      <c r="H64" s="145"/>
      <c r="I64" s="145"/>
      <c r="J64" s="146"/>
      <c r="K64" s="145"/>
      <c r="L64" s="146"/>
      <c r="M64" s="147" t="e">
        <f>VLOOKUP(L64,'[2]Datos Validacion'!$C$6:$D$10,2,0)</f>
        <v>#N/A</v>
      </c>
      <c r="N64" s="148"/>
      <c r="O64" s="149" t="e">
        <f>VLOOKUP(N64,'[2]Datos Validacion'!$E$6:$F$15,2,0)</f>
        <v>#N/A</v>
      </c>
      <c r="P64" s="150"/>
      <c r="Q64" s="150"/>
      <c r="R64" s="202"/>
      <c r="S64" s="166"/>
      <c r="T64" s="168"/>
      <c r="U64" s="168"/>
      <c r="V64" s="166"/>
      <c r="W64" s="166"/>
      <c r="X64" s="147" t="e">
        <f>VLOOKUP(W64,'[2]Datos Validacion'!$K$6:$L$8,2,0)</f>
        <v>#N/A</v>
      </c>
      <c r="Y64" s="168"/>
      <c r="Z64" s="147" t="e">
        <f>VLOOKUP(Y64,'[2]Datos Validacion'!$M$6:$N$7,2,0)</f>
        <v>#N/A</v>
      </c>
      <c r="AA64" s="166"/>
      <c r="AB64" s="175"/>
      <c r="AC64" s="168"/>
      <c r="AD64" s="168"/>
      <c r="AE64" s="118"/>
      <c r="AF64" s="153" t="e">
        <f t="shared" si="10"/>
        <v>#N/A</v>
      </c>
      <c r="AG64" s="154" t="e">
        <f t="shared" si="11"/>
        <v>#N/A</v>
      </c>
      <c r="AH64" s="154" t="e">
        <f t="shared" si="13"/>
        <v>#N/A</v>
      </c>
      <c r="AI64" s="154" t="e">
        <f t="shared" si="12"/>
        <v>#N/A</v>
      </c>
      <c r="AJ64" s="154" t="e">
        <f t="shared" si="14"/>
        <v>#N/A</v>
      </c>
      <c r="AK64" s="150"/>
      <c r="AL64" s="146"/>
      <c r="AM64" s="189"/>
      <c r="AN64" s="146"/>
      <c r="AO64" s="181"/>
      <c r="AP64" s="181"/>
      <c r="AQ64" s="145"/>
      <c r="AR64" s="146"/>
      <c r="AS64" s="146"/>
      <c r="AT64" s="145"/>
      <c r="AU64" s="146"/>
      <c r="AV64" s="146"/>
      <c r="AW64" s="145"/>
      <c r="AX64" s="146"/>
      <c r="AY64" s="146"/>
      <c r="AZ64" s="145"/>
      <c r="BA64" s="145"/>
      <c r="BB64" s="23"/>
    </row>
    <row r="65" spans="1:54" ht="56.15" hidden="1" customHeight="1" x14ac:dyDescent="0.3">
      <c r="A65" s="143"/>
      <c r="B65" s="195"/>
      <c r="C65" s="145"/>
      <c r="D65" s="145"/>
      <c r="E65" s="146"/>
      <c r="F65" s="146"/>
      <c r="G65" s="146"/>
      <c r="H65" s="145"/>
      <c r="I65" s="145"/>
      <c r="J65" s="146"/>
      <c r="K65" s="145"/>
      <c r="L65" s="146"/>
      <c r="M65" s="147" t="e">
        <f>VLOOKUP(L65,'[2]Datos Validacion'!$C$6:$D$10,2,0)</f>
        <v>#N/A</v>
      </c>
      <c r="N65" s="148"/>
      <c r="O65" s="149" t="e">
        <f>VLOOKUP(N65,'[2]Datos Validacion'!$E$6:$F$15,2,0)</f>
        <v>#N/A</v>
      </c>
      <c r="P65" s="150"/>
      <c r="Q65" s="150"/>
      <c r="R65" s="145"/>
      <c r="S65" s="166"/>
      <c r="T65" s="168"/>
      <c r="U65" s="168"/>
      <c r="V65" s="166"/>
      <c r="W65" s="166"/>
      <c r="X65" s="147" t="e">
        <f>VLOOKUP(W65,'[2]Datos Validacion'!$K$6:$L$8,2,0)</f>
        <v>#N/A</v>
      </c>
      <c r="Y65" s="168"/>
      <c r="Z65" s="147" t="e">
        <f>VLOOKUP(Y65,'[2]Datos Validacion'!$M$6:$N$7,2,0)</f>
        <v>#N/A</v>
      </c>
      <c r="AA65" s="166"/>
      <c r="AB65" s="175"/>
      <c r="AC65" s="168"/>
      <c r="AD65" s="168"/>
      <c r="AE65" s="118"/>
      <c r="AF65" s="153" t="e">
        <f t="shared" si="10"/>
        <v>#N/A</v>
      </c>
      <c r="AG65" s="154" t="e">
        <f t="shared" si="11"/>
        <v>#N/A</v>
      </c>
      <c r="AH65" s="154" t="e">
        <f t="shared" si="13"/>
        <v>#N/A</v>
      </c>
      <c r="AI65" s="154" t="e">
        <f t="shared" si="12"/>
        <v>#N/A</v>
      </c>
      <c r="AJ65" s="154" t="e">
        <f t="shared" si="14"/>
        <v>#N/A</v>
      </c>
      <c r="AK65" s="150"/>
      <c r="AL65" s="146"/>
      <c r="AM65" s="189"/>
      <c r="AN65" s="146"/>
      <c r="AO65" s="181"/>
      <c r="AP65" s="181"/>
      <c r="AQ65" s="145"/>
      <c r="AR65" s="146"/>
      <c r="AS65" s="146"/>
      <c r="AT65" s="145"/>
      <c r="AU65" s="146"/>
      <c r="AV65" s="146"/>
      <c r="AW65" s="145"/>
      <c r="AX65" s="146"/>
      <c r="AY65" s="146"/>
      <c r="AZ65" s="145"/>
      <c r="BA65" s="145"/>
      <c r="BB65" s="23"/>
    </row>
    <row r="66" spans="1:54" ht="56.15" hidden="1" customHeight="1" x14ac:dyDescent="0.3">
      <c r="A66" s="143"/>
      <c r="B66" s="195"/>
      <c r="C66" s="145"/>
      <c r="D66" s="145"/>
      <c r="E66" s="146"/>
      <c r="F66" s="146"/>
      <c r="G66" s="146"/>
      <c r="H66" s="145"/>
      <c r="I66" s="145"/>
      <c r="J66" s="146"/>
      <c r="K66" s="145"/>
      <c r="L66" s="146"/>
      <c r="M66" s="147" t="e">
        <f>VLOOKUP(L66,'[2]Datos Validacion'!$C$6:$D$10,2,0)</f>
        <v>#N/A</v>
      </c>
      <c r="N66" s="148"/>
      <c r="O66" s="149" t="e">
        <f>VLOOKUP(N66,'[2]Datos Validacion'!$E$6:$F$15,2,0)</f>
        <v>#N/A</v>
      </c>
      <c r="P66" s="150"/>
      <c r="Q66" s="150"/>
      <c r="R66" s="145"/>
      <c r="S66" s="166"/>
      <c r="T66" s="168"/>
      <c r="U66" s="168"/>
      <c r="V66" s="166"/>
      <c r="W66" s="166"/>
      <c r="X66" s="147" t="e">
        <f>VLOOKUP(W66,'[2]Datos Validacion'!$K$6:$L$8,2,0)</f>
        <v>#N/A</v>
      </c>
      <c r="Y66" s="168"/>
      <c r="Z66" s="147" t="e">
        <f>VLOOKUP(Y66,'[2]Datos Validacion'!$M$6:$N$7,2,0)</f>
        <v>#N/A</v>
      </c>
      <c r="AA66" s="166"/>
      <c r="AB66" s="175"/>
      <c r="AC66" s="168"/>
      <c r="AD66" s="168"/>
      <c r="AE66" s="118"/>
      <c r="AF66" s="153" t="e">
        <f t="shared" si="10"/>
        <v>#N/A</v>
      </c>
      <c r="AG66" s="154" t="e">
        <f t="shared" si="11"/>
        <v>#N/A</v>
      </c>
      <c r="AH66" s="154" t="e">
        <f t="shared" si="13"/>
        <v>#N/A</v>
      </c>
      <c r="AI66" s="154" t="e">
        <f t="shared" si="12"/>
        <v>#N/A</v>
      </c>
      <c r="AJ66" s="154" t="e">
        <f t="shared" si="14"/>
        <v>#N/A</v>
      </c>
      <c r="AK66" s="150"/>
      <c r="AL66" s="146"/>
      <c r="AM66" s="189"/>
      <c r="AN66" s="146"/>
      <c r="AO66" s="181"/>
      <c r="AP66" s="181"/>
      <c r="AQ66" s="145"/>
      <c r="AR66" s="146"/>
      <c r="AS66" s="146"/>
      <c r="AT66" s="145"/>
      <c r="AU66" s="146"/>
      <c r="AV66" s="146"/>
      <c r="AW66" s="145"/>
      <c r="AX66" s="146"/>
      <c r="AY66" s="146"/>
      <c r="AZ66" s="145"/>
      <c r="BA66" s="145"/>
      <c r="BB66" s="23"/>
    </row>
    <row r="67" spans="1:54" ht="56.15" hidden="1" customHeight="1" x14ac:dyDescent="0.3">
      <c r="A67" s="143"/>
      <c r="B67" s="195"/>
      <c r="C67" s="145"/>
      <c r="D67" s="145"/>
      <c r="E67" s="146"/>
      <c r="F67" s="146"/>
      <c r="G67" s="146"/>
      <c r="H67" s="145"/>
      <c r="I67" s="145"/>
      <c r="J67" s="146"/>
      <c r="K67" s="145"/>
      <c r="L67" s="146"/>
      <c r="M67" s="147" t="e">
        <f>VLOOKUP(L67,'[2]Datos Validacion'!$C$6:$D$10,2,0)</f>
        <v>#N/A</v>
      </c>
      <c r="N67" s="148"/>
      <c r="O67" s="149" t="e">
        <f>VLOOKUP(N67,'[2]Datos Validacion'!$E$6:$F$15,2,0)</f>
        <v>#N/A</v>
      </c>
      <c r="P67" s="150"/>
      <c r="Q67" s="150"/>
      <c r="R67" s="145"/>
      <c r="S67" s="166"/>
      <c r="T67" s="168"/>
      <c r="U67" s="168"/>
      <c r="V67" s="166"/>
      <c r="W67" s="166"/>
      <c r="X67" s="147" t="e">
        <f>VLOOKUP(W67,'[2]Datos Validacion'!$K$6:$L$8,2,0)</f>
        <v>#N/A</v>
      </c>
      <c r="Y67" s="168"/>
      <c r="Z67" s="147" t="e">
        <f>VLOOKUP(Y67,'[2]Datos Validacion'!$M$6:$N$7,2,0)</f>
        <v>#N/A</v>
      </c>
      <c r="AA67" s="166"/>
      <c r="AB67" s="175"/>
      <c r="AC67" s="168"/>
      <c r="AD67" s="168"/>
      <c r="AE67" s="118"/>
      <c r="AF67" s="153" t="e">
        <f t="shared" si="10"/>
        <v>#N/A</v>
      </c>
      <c r="AG67" s="154" t="e">
        <f t="shared" si="11"/>
        <v>#N/A</v>
      </c>
      <c r="AH67" s="154" t="e">
        <f t="shared" si="13"/>
        <v>#N/A</v>
      </c>
      <c r="AI67" s="154" t="e">
        <f t="shared" si="12"/>
        <v>#N/A</v>
      </c>
      <c r="AJ67" s="154" t="e">
        <f t="shared" si="14"/>
        <v>#N/A</v>
      </c>
      <c r="AK67" s="150"/>
      <c r="AL67" s="146"/>
      <c r="AM67" s="189"/>
      <c r="AN67" s="146"/>
      <c r="AO67" s="181"/>
      <c r="AP67" s="181"/>
      <c r="AQ67" s="145"/>
      <c r="AR67" s="146"/>
      <c r="AS67" s="146"/>
      <c r="AT67" s="145"/>
      <c r="AU67" s="146"/>
      <c r="AV67" s="146"/>
      <c r="AW67" s="145"/>
      <c r="AX67" s="146"/>
      <c r="AY67" s="146"/>
      <c r="AZ67" s="145"/>
      <c r="BA67" s="145"/>
      <c r="BB67" s="23"/>
    </row>
    <row r="68" spans="1:54" s="172" customFormat="1" ht="56.15" hidden="1" customHeight="1" x14ac:dyDescent="0.35">
      <c r="A68" s="143"/>
      <c r="B68" s="155"/>
      <c r="C68" s="155"/>
      <c r="D68" s="155"/>
      <c r="E68" s="186"/>
      <c r="F68" s="146"/>
      <c r="G68" s="146"/>
      <c r="H68" s="155"/>
      <c r="I68" s="155"/>
      <c r="J68" s="146"/>
      <c r="K68" s="145"/>
      <c r="L68" s="146"/>
      <c r="M68" s="147" t="e">
        <f>VLOOKUP(L68,'[2]Datos Validacion'!$C$6:$D$10,2,0)</f>
        <v>#N/A</v>
      </c>
      <c r="N68" s="148"/>
      <c r="O68" s="149" t="e">
        <f>VLOOKUP(N68,'[2]Datos Validacion'!$E$6:$F$15,2,0)</f>
        <v>#N/A</v>
      </c>
      <c r="P68" s="150"/>
      <c r="Q68" s="150"/>
      <c r="R68" s="123"/>
      <c r="S68" s="143"/>
      <c r="T68" s="168"/>
      <c r="U68" s="168"/>
      <c r="V68" s="143"/>
      <c r="W68" s="143"/>
      <c r="X68" s="147" t="e">
        <f>VLOOKUP(W68,'[2]Datos Validacion'!$K$6:$L$8,2,0)</f>
        <v>#N/A</v>
      </c>
      <c r="Y68" s="152"/>
      <c r="Z68" s="147" t="e">
        <f>VLOOKUP(Y68,'[2]Datos Validacion'!$M$6:$N$7,2,0)</f>
        <v>#N/A</v>
      </c>
      <c r="AA68" s="143"/>
      <c r="AB68" s="175"/>
      <c r="AC68" s="152"/>
      <c r="AD68" s="168"/>
      <c r="AE68" s="118"/>
      <c r="AF68" s="153" t="e">
        <f t="shared" si="10"/>
        <v>#N/A</v>
      </c>
      <c r="AG68" s="154" t="e">
        <f t="shared" si="11"/>
        <v>#N/A</v>
      </c>
      <c r="AH68" s="154" t="e">
        <f t="shared" si="13"/>
        <v>#N/A</v>
      </c>
      <c r="AI68" s="154" t="e">
        <f t="shared" si="12"/>
        <v>#N/A</v>
      </c>
      <c r="AJ68" s="154" t="e">
        <f t="shared" si="14"/>
        <v>#N/A</v>
      </c>
      <c r="AK68" s="150"/>
      <c r="AL68" s="146"/>
      <c r="AM68" s="254"/>
      <c r="AN68" s="186"/>
      <c r="AO68" s="181"/>
      <c r="AP68" s="181"/>
      <c r="AQ68" s="145"/>
      <c r="AR68" s="181"/>
      <c r="AS68" s="181"/>
      <c r="AT68" s="145"/>
      <c r="AU68" s="181"/>
      <c r="AV68" s="181"/>
      <c r="AW68" s="145"/>
      <c r="AX68" s="181"/>
      <c r="AY68" s="181"/>
      <c r="AZ68" s="191"/>
      <c r="BA68" s="191"/>
      <c r="BB68" s="151"/>
    </row>
    <row r="69" spans="1:54" ht="56.15" hidden="1" customHeight="1" x14ac:dyDescent="0.3">
      <c r="A69" s="143"/>
      <c r="B69" s="155"/>
      <c r="C69" s="155"/>
      <c r="D69" s="155"/>
      <c r="E69" s="186"/>
      <c r="F69" s="146"/>
      <c r="G69" s="146"/>
      <c r="H69" s="155"/>
      <c r="I69" s="155"/>
      <c r="J69" s="146"/>
      <c r="K69" s="145"/>
      <c r="L69" s="146"/>
      <c r="M69" s="147" t="e">
        <f>VLOOKUP(L69,'[2]Datos Validacion'!$C$6:$D$10,2,0)</f>
        <v>#N/A</v>
      </c>
      <c r="N69" s="148"/>
      <c r="O69" s="149" t="e">
        <f>VLOOKUP(N69,'[2]Datos Validacion'!$E$6:$F$15,2,0)</f>
        <v>#N/A</v>
      </c>
      <c r="P69" s="150"/>
      <c r="Q69" s="150"/>
      <c r="R69" s="123"/>
      <c r="S69" s="143"/>
      <c r="T69" s="168"/>
      <c r="U69" s="168"/>
      <c r="V69" s="143"/>
      <c r="W69" s="143"/>
      <c r="X69" s="147" t="e">
        <f>VLOOKUP(W69,'[2]Datos Validacion'!$K$6:$L$8,2,0)</f>
        <v>#N/A</v>
      </c>
      <c r="Y69" s="152"/>
      <c r="Z69" s="147" t="e">
        <f>VLOOKUP(Y69,'[2]Datos Validacion'!$M$6:$N$7,2,0)</f>
        <v>#N/A</v>
      </c>
      <c r="AA69" s="143"/>
      <c r="AB69" s="175"/>
      <c r="AC69" s="152"/>
      <c r="AD69" s="168"/>
      <c r="AE69" s="118"/>
      <c r="AF69" s="153" t="e">
        <f t="shared" si="10"/>
        <v>#N/A</v>
      </c>
      <c r="AG69" s="154" t="e">
        <f t="shared" si="11"/>
        <v>#N/A</v>
      </c>
      <c r="AH69" s="154" t="e">
        <f t="shared" si="13"/>
        <v>#N/A</v>
      </c>
      <c r="AI69" s="154" t="e">
        <f t="shared" si="12"/>
        <v>#N/A</v>
      </c>
      <c r="AJ69" s="154" t="e">
        <f t="shared" si="14"/>
        <v>#N/A</v>
      </c>
      <c r="AK69" s="150"/>
      <c r="AL69" s="146"/>
      <c r="AM69" s="157"/>
      <c r="AN69" s="117"/>
      <c r="AO69" s="181"/>
      <c r="AP69" s="181"/>
      <c r="AQ69" s="145"/>
      <c r="AR69" s="181"/>
      <c r="AS69" s="181"/>
      <c r="AT69" s="145"/>
      <c r="AU69" s="181"/>
      <c r="AV69" s="181"/>
      <c r="AW69" s="145"/>
      <c r="AX69" s="181"/>
      <c r="AY69" s="181"/>
      <c r="AZ69" s="191"/>
      <c r="BA69" s="191"/>
      <c r="BB69" s="23"/>
    </row>
    <row r="70" spans="1:54" ht="56.15" hidden="1" customHeight="1" x14ac:dyDescent="0.3">
      <c r="A70" s="143"/>
      <c r="B70" s="155"/>
      <c r="C70" s="155"/>
      <c r="D70" s="155"/>
      <c r="E70" s="186"/>
      <c r="F70" s="146"/>
      <c r="G70" s="146"/>
      <c r="H70" s="155"/>
      <c r="I70" s="155"/>
      <c r="J70" s="146"/>
      <c r="K70" s="145"/>
      <c r="L70" s="146"/>
      <c r="M70" s="147" t="e">
        <f>VLOOKUP(L70,'[2]Datos Validacion'!$C$6:$D$10,2,0)</f>
        <v>#N/A</v>
      </c>
      <c r="N70" s="148"/>
      <c r="O70" s="149" t="e">
        <f>VLOOKUP(N70,'[2]Datos Validacion'!$E$6:$F$15,2,0)</f>
        <v>#N/A</v>
      </c>
      <c r="P70" s="150"/>
      <c r="Q70" s="150"/>
      <c r="R70" s="123"/>
      <c r="S70" s="143"/>
      <c r="T70" s="168"/>
      <c r="U70" s="168"/>
      <c r="V70" s="143"/>
      <c r="W70" s="143"/>
      <c r="X70" s="147" t="e">
        <f>VLOOKUP(W70,'[2]Datos Validacion'!$K$6:$L$8,2,0)</f>
        <v>#N/A</v>
      </c>
      <c r="Y70" s="152"/>
      <c r="Z70" s="147" t="e">
        <f>VLOOKUP(Y70,'[2]Datos Validacion'!$M$6:$N$7,2,0)</f>
        <v>#N/A</v>
      </c>
      <c r="AA70" s="143"/>
      <c r="AB70" s="175"/>
      <c r="AC70" s="152"/>
      <c r="AD70" s="168"/>
      <c r="AE70" s="118"/>
      <c r="AF70" s="153" t="e">
        <f t="shared" si="10"/>
        <v>#N/A</v>
      </c>
      <c r="AG70" s="154" t="e">
        <f t="shared" si="11"/>
        <v>#N/A</v>
      </c>
      <c r="AH70" s="154" t="e">
        <f t="shared" si="13"/>
        <v>#N/A</v>
      </c>
      <c r="AI70" s="154" t="e">
        <f t="shared" si="12"/>
        <v>#N/A</v>
      </c>
      <c r="AJ70" s="154" t="e">
        <f t="shared" si="14"/>
        <v>#N/A</v>
      </c>
      <c r="AK70" s="150"/>
      <c r="AL70" s="146"/>
      <c r="AM70" s="157"/>
      <c r="AN70" s="117"/>
      <c r="AO70" s="181"/>
      <c r="AP70" s="181"/>
      <c r="AQ70" s="145"/>
      <c r="AR70" s="181"/>
      <c r="AS70" s="181"/>
      <c r="AT70" s="145"/>
      <c r="AU70" s="181"/>
      <c r="AV70" s="181"/>
      <c r="AW70" s="145"/>
      <c r="AX70" s="181"/>
      <c r="AY70" s="181"/>
      <c r="AZ70" s="191"/>
      <c r="BA70" s="191"/>
      <c r="BB70" s="23"/>
    </row>
    <row r="71" spans="1:54" ht="56.15" hidden="1" customHeight="1" x14ac:dyDescent="0.3">
      <c r="A71" s="143"/>
      <c r="B71" s="155"/>
      <c r="C71" s="155"/>
      <c r="D71" s="155"/>
      <c r="E71" s="186"/>
      <c r="F71" s="146"/>
      <c r="G71" s="146"/>
      <c r="H71" s="155"/>
      <c r="I71" s="155"/>
      <c r="J71" s="146"/>
      <c r="K71" s="145"/>
      <c r="L71" s="146"/>
      <c r="M71" s="147" t="e">
        <f>VLOOKUP(L71,'[2]Datos Validacion'!$C$6:$D$10,2,0)</f>
        <v>#N/A</v>
      </c>
      <c r="N71" s="148"/>
      <c r="O71" s="149" t="e">
        <f>VLOOKUP(N71,'[2]Datos Validacion'!$E$6:$F$15,2,0)</f>
        <v>#N/A</v>
      </c>
      <c r="P71" s="150"/>
      <c r="Q71" s="150"/>
      <c r="R71" s="123"/>
      <c r="S71" s="143"/>
      <c r="T71" s="168"/>
      <c r="U71" s="168"/>
      <c r="V71" s="143"/>
      <c r="W71" s="143"/>
      <c r="X71" s="147" t="e">
        <f>VLOOKUP(W71,'[2]Datos Validacion'!$K$6:$L$8,2,0)</f>
        <v>#N/A</v>
      </c>
      <c r="Y71" s="152"/>
      <c r="Z71" s="147" t="e">
        <f>VLOOKUP(Y71,'[2]Datos Validacion'!$M$6:$N$7,2,0)</f>
        <v>#N/A</v>
      </c>
      <c r="AA71" s="143"/>
      <c r="AB71" s="175"/>
      <c r="AC71" s="152"/>
      <c r="AD71" s="168"/>
      <c r="AE71" s="118"/>
      <c r="AF71" s="153" t="e">
        <f t="shared" si="10"/>
        <v>#N/A</v>
      </c>
      <c r="AG71" s="154" t="e">
        <f t="shared" si="11"/>
        <v>#N/A</v>
      </c>
      <c r="AH71" s="154" t="e">
        <f t="shared" si="13"/>
        <v>#N/A</v>
      </c>
      <c r="AI71" s="154" t="e">
        <f t="shared" si="12"/>
        <v>#N/A</v>
      </c>
      <c r="AJ71" s="154" t="e">
        <f t="shared" si="14"/>
        <v>#N/A</v>
      </c>
      <c r="AK71" s="150"/>
      <c r="AL71" s="146"/>
      <c r="AM71" s="157"/>
      <c r="AN71" s="117"/>
      <c r="AO71" s="181"/>
      <c r="AP71" s="181"/>
      <c r="AQ71" s="145"/>
      <c r="AR71" s="181"/>
      <c r="AS71" s="181"/>
      <c r="AT71" s="145"/>
      <c r="AU71" s="181"/>
      <c r="AV71" s="181"/>
      <c r="AW71" s="145"/>
      <c r="AX71" s="181"/>
      <c r="AY71" s="181"/>
      <c r="AZ71" s="191"/>
      <c r="BA71" s="191"/>
      <c r="BB71" s="23"/>
    </row>
    <row r="72" spans="1:54" ht="56.15" hidden="1" customHeight="1" x14ac:dyDescent="0.3">
      <c r="A72" s="143"/>
      <c r="B72" s="155"/>
      <c r="C72" s="155"/>
      <c r="D72" s="155"/>
      <c r="E72" s="186"/>
      <c r="F72" s="146"/>
      <c r="G72" s="146"/>
      <c r="H72" s="155"/>
      <c r="I72" s="155"/>
      <c r="J72" s="146"/>
      <c r="K72" s="145"/>
      <c r="L72" s="146"/>
      <c r="M72" s="147" t="e">
        <f>VLOOKUP(L72,'[2]Datos Validacion'!$C$6:$D$10,2,0)</f>
        <v>#N/A</v>
      </c>
      <c r="N72" s="148"/>
      <c r="O72" s="149" t="e">
        <f>VLOOKUP(N72,'[2]Datos Validacion'!$E$6:$F$15,2,0)</f>
        <v>#N/A</v>
      </c>
      <c r="P72" s="150"/>
      <c r="Q72" s="150"/>
      <c r="R72" s="123"/>
      <c r="S72" s="143"/>
      <c r="T72" s="168"/>
      <c r="U72" s="168"/>
      <c r="V72" s="143"/>
      <c r="W72" s="143"/>
      <c r="X72" s="147" t="e">
        <f>VLOOKUP(W72,'[2]Datos Validacion'!$K$6:$L$8,2,0)</f>
        <v>#N/A</v>
      </c>
      <c r="Y72" s="152"/>
      <c r="Z72" s="147" t="e">
        <f>VLOOKUP(Y72,'[2]Datos Validacion'!$M$6:$N$7,2,0)</f>
        <v>#N/A</v>
      </c>
      <c r="AA72" s="143"/>
      <c r="AB72" s="175"/>
      <c r="AC72" s="152"/>
      <c r="AD72" s="168"/>
      <c r="AE72" s="118"/>
      <c r="AF72" s="153" t="e">
        <f t="shared" si="10"/>
        <v>#N/A</v>
      </c>
      <c r="AG72" s="154" t="e">
        <f t="shared" si="11"/>
        <v>#N/A</v>
      </c>
      <c r="AH72" s="154" t="e">
        <f t="shared" si="13"/>
        <v>#N/A</v>
      </c>
      <c r="AI72" s="154" t="e">
        <f t="shared" si="12"/>
        <v>#N/A</v>
      </c>
      <c r="AJ72" s="154" t="e">
        <f t="shared" si="14"/>
        <v>#N/A</v>
      </c>
      <c r="AK72" s="150"/>
      <c r="AL72" s="146"/>
      <c r="AM72" s="157"/>
      <c r="AN72" s="117"/>
      <c r="AO72" s="181"/>
      <c r="AP72" s="181"/>
      <c r="AQ72" s="145"/>
      <c r="AR72" s="181"/>
      <c r="AS72" s="181"/>
      <c r="AT72" s="145"/>
      <c r="AU72" s="181"/>
      <c r="AV72" s="181"/>
      <c r="AW72" s="145"/>
      <c r="AX72" s="181"/>
      <c r="AY72" s="181"/>
      <c r="AZ72" s="191"/>
      <c r="BA72" s="191"/>
      <c r="BB72" s="23"/>
    </row>
    <row r="73" spans="1:54" ht="56.15" hidden="1" customHeight="1" x14ac:dyDescent="0.3">
      <c r="A73" s="143"/>
      <c r="B73" s="155"/>
      <c r="C73" s="155"/>
      <c r="D73" s="155"/>
      <c r="E73" s="186"/>
      <c r="F73" s="146"/>
      <c r="G73" s="146"/>
      <c r="H73" s="155"/>
      <c r="I73" s="155"/>
      <c r="J73" s="146"/>
      <c r="K73" s="145"/>
      <c r="L73" s="146"/>
      <c r="M73" s="147" t="e">
        <f>VLOOKUP(L73,'[2]Datos Validacion'!$C$6:$D$10,2,0)</f>
        <v>#N/A</v>
      </c>
      <c r="N73" s="148"/>
      <c r="O73" s="149" t="e">
        <f>VLOOKUP(N73,'[2]Datos Validacion'!$E$6:$F$15,2,0)</f>
        <v>#N/A</v>
      </c>
      <c r="P73" s="150"/>
      <c r="Q73" s="150"/>
      <c r="R73" s="123"/>
      <c r="S73" s="143"/>
      <c r="T73" s="168"/>
      <c r="U73" s="168"/>
      <c r="V73" s="143"/>
      <c r="W73" s="143"/>
      <c r="X73" s="147" t="e">
        <f>VLOOKUP(W73,'[2]Datos Validacion'!$K$6:$L$8,2,0)</f>
        <v>#N/A</v>
      </c>
      <c r="Y73" s="152"/>
      <c r="Z73" s="147" t="e">
        <f>VLOOKUP(Y73,'[2]Datos Validacion'!$M$6:$N$7,2,0)</f>
        <v>#N/A</v>
      </c>
      <c r="AA73" s="143"/>
      <c r="AB73" s="175"/>
      <c r="AC73" s="152"/>
      <c r="AD73" s="168"/>
      <c r="AE73" s="118"/>
      <c r="AF73" s="153" t="e">
        <f t="shared" si="10"/>
        <v>#N/A</v>
      </c>
      <c r="AG73" s="154" t="e">
        <f t="shared" si="11"/>
        <v>#N/A</v>
      </c>
      <c r="AH73" s="154" t="e">
        <f t="shared" si="13"/>
        <v>#N/A</v>
      </c>
      <c r="AI73" s="154" t="e">
        <f t="shared" si="12"/>
        <v>#N/A</v>
      </c>
      <c r="AJ73" s="154" t="e">
        <f t="shared" si="14"/>
        <v>#N/A</v>
      </c>
      <c r="AK73" s="150"/>
      <c r="AL73" s="146"/>
      <c r="AM73" s="157"/>
      <c r="AN73" s="117"/>
      <c r="AO73" s="181"/>
      <c r="AP73" s="181"/>
      <c r="AQ73" s="145"/>
      <c r="AR73" s="181"/>
      <c r="AS73" s="181"/>
      <c r="AT73" s="145"/>
      <c r="AU73" s="181"/>
      <c r="AV73" s="181"/>
      <c r="AW73" s="145"/>
      <c r="AX73" s="181"/>
      <c r="AY73" s="181"/>
      <c r="AZ73" s="191"/>
      <c r="BA73" s="191"/>
      <c r="BB73" s="23"/>
    </row>
    <row r="74" spans="1:54" ht="56.15" hidden="1" customHeight="1" x14ac:dyDescent="0.3">
      <c r="A74" s="143"/>
      <c r="B74" s="145"/>
      <c r="C74" s="145"/>
      <c r="D74" s="145"/>
      <c r="E74" s="146"/>
      <c r="F74" s="146"/>
      <c r="G74" s="146"/>
      <c r="H74" s="145"/>
      <c r="I74" s="145"/>
      <c r="J74" s="146"/>
      <c r="K74" s="145"/>
      <c r="L74" s="146"/>
      <c r="M74" s="147" t="e">
        <f>VLOOKUP(L74,'[2]Datos Validacion'!$C$6:$D$10,2,0)</f>
        <v>#N/A</v>
      </c>
      <c r="N74" s="148"/>
      <c r="O74" s="149" t="e">
        <f>VLOOKUP(N74,'[2]Datos Validacion'!$E$6:$F$15,2,0)</f>
        <v>#N/A</v>
      </c>
      <c r="P74" s="150"/>
      <c r="Q74" s="150"/>
      <c r="R74" s="178"/>
      <c r="S74" s="179"/>
      <c r="T74" s="117"/>
      <c r="U74" s="117"/>
      <c r="V74" s="179"/>
      <c r="W74" s="179"/>
      <c r="X74" s="147" t="e">
        <f>VLOOKUP(W74,'[2]Datos Validacion'!$K$6:$L$8,2,0)</f>
        <v>#N/A</v>
      </c>
      <c r="Y74" s="117"/>
      <c r="Z74" s="147" t="e">
        <f>VLOOKUP(Y74,'[2]Datos Validacion'!$M$6:$N$7,2,0)</f>
        <v>#N/A</v>
      </c>
      <c r="AA74" s="179"/>
      <c r="AB74" s="185"/>
      <c r="AC74" s="117"/>
      <c r="AD74" s="117"/>
      <c r="AE74" s="171"/>
      <c r="AF74" s="153" t="e">
        <f t="shared" si="10"/>
        <v>#N/A</v>
      </c>
      <c r="AG74" s="154" t="e">
        <f t="shared" si="11"/>
        <v>#N/A</v>
      </c>
      <c r="AH74" s="154" t="e">
        <f t="shared" si="13"/>
        <v>#N/A</v>
      </c>
      <c r="AI74" s="154" t="e">
        <f t="shared" si="12"/>
        <v>#N/A</v>
      </c>
      <c r="AJ74" s="154" t="e">
        <f t="shared" si="14"/>
        <v>#N/A</v>
      </c>
      <c r="AK74" s="150"/>
      <c r="AL74" s="146"/>
      <c r="AM74" s="203"/>
      <c r="AN74" s="146"/>
      <c r="AO74" s="181"/>
      <c r="AP74" s="181"/>
      <c r="AQ74" s="145"/>
      <c r="AR74" s="181"/>
      <c r="AS74" s="181"/>
      <c r="AT74" s="191"/>
      <c r="AU74" s="181"/>
      <c r="AV74" s="181"/>
      <c r="AW74" s="145"/>
      <c r="AX74" s="181"/>
      <c r="AY74" s="181"/>
      <c r="AZ74" s="191"/>
      <c r="BA74" s="145"/>
      <c r="BB74" s="23"/>
    </row>
    <row r="75" spans="1:54" ht="56.15" hidden="1" customHeight="1" x14ac:dyDescent="0.3">
      <c r="A75" s="143"/>
      <c r="B75" s="145"/>
      <c r="C75" s="145"/>
      <c r="D75" s="145"/>
      <c r="E75" s="146"/>
      <c r="F75" s="146"/>
      <c r="G75" s="146"/>
      <c r="H75" s="145"/>
      <c r="I75" s="145"/>
      <c r="J75" s="146"/>
      <c r="K75" s="145"/>
      <c r="L75" s="146"/>
      <c r="M75" s="147" t="e">
        <f>VLOOKUP(L75,'[2]Datos Validacion'!$C$6:$D$10,2,0)</f>
        <v>#N/A</v>
      </c>
      <c r="N75" s="148"/>
      <c r="O75" s="149" t="e">
        <f>VLOOKUP(N75,'[2]Datos Validacion'!$E$6:$F$15,2,0)</f>
        <v>#N/A</v>
      </c>
      <c r="P75" s="150"/>
      <c r="Q75" s="150"/>
      <c r="R75" s="178"/>
      <c r="S75" s="179"/>
      <c r="T75" s="117"/>
      <c r="U75" s="117"/>
      <c r="V75" s="179"/>
      <c r="W75" s="179"/>
      <c r="X75" s="147" t="e">
        <f>VLOOKUP(W75,'[2]Datos Validacion'!$K$6:$L$8,2,0)</f>
        <v>#N/A</v>
      </c>
      <c r="Y75" s="117"/>
      <c r="Z75" s="147" t="e">
        <f>VLOOKUP(Y75,'[2]Datos Validacion'!$M$6:$N$7,2,0)</f>
        <v>#N/A</v>
      </c>
      <c r="AA75" s="179"/>
      <c r="AB75" s="185"/>
      <c r="AC75" s="117"/>
      <c r="AD75" s="117"/>
      <c r="AE75" s="171"/>
      <c r="AF75" s="153" t="e">
        <f t="shared" si="10"/>
        <v>#N/A</v>
      </c>
      <c r="AG75" s="154" t="e">
        <f t="shared" si="11"/>
        <v>#N/A</v>
      </c>
      <c r="AH75" s="154" t="e">
        <f t="shared" si="13"/>
        <v>#N/A</v>
      </c>
      <c r="AI75" s="154" t="e">
        <f t="shared" si="12"/>
        <v>#N/A</v>
      </c>
      <c r="AJ75" s="154" t="e">
        <f t="shared" si="14"/>
        <v>#N/A</v>
      </c>
      <c r="AK75" s="150"/>
      <c r="AL75" s="146"/>
      <c r="AM75" s="181"/>
      <c r="AN75" s="152"/>
      <c r="AO75" s="181"/>
      <c r="AP75" s="181"/>
      <c r="AQ75" s="145"/>
      <c r="AR75" s="181"/>
      <c r="AS75" s="181"/>
      <c r="AT75" s="191"/>
      <c r="AU75" s="181"/>
      <c r="AV75" s="181"/>
      <c r="AW75" s="145"/>
      <c r="AX75" s="181"/>
      <c r="AY75" s="181"/>
      <c r="AZ75" s="191"/>
      <c r="BA75" s="145"/>
      <c r="BB75" s="23"/>
    </row>
    <row r="76" spans="1:54" ht="56.15" hidden="1" customHeight="1" x14ac:dyDescent="0.3">
      <c r="A76" s="143"/>
      <c r="B76" s="145"/>
      <c r="C76" s="145"/>
      <c r="D76" s="145"/>
      <c r="E76" s="146"/>
      <c r="F76" s="146"/>
      <c r="G76" s="146"/>
      <c r="H76" s="145"/>
      <c r="I76" s="145"/>
      <c r="J76" s="146"/>
      <c r="K76" s="145"/>
      <c r="L76" s="146"/>
      <c r="M76" s="147" t="e">
        <f>VLOOKUP(L76,'[2]Datos Validacion'!$C$6:$D$10,2,0)</f>
        <v>#N/A</v>
      </c>
      <c r="N76" s="148"/>
      <c r="O76" s="149" t="e">
        <f>VLOOKUP(N76,'[2]Datos Validacion'!$E$6:$F$15,2,0)</f>
        <v>#N/A</v>
      </c>
      <c r="P76" s="150"/>
      <c r="Q76" s="150"/>
      <c r="R76" s="178"/>
      <c r="S76" s="179"/>
      <c r="T76" s="117"/>
      <c r="U76" s="117"/>
      <c r="V76" s="179"/>
      <c r="W76" s="179"/>
      <c r="X76" s="147" t="e">
        <f>VLOOKUP(W76,'[2]Datos Validacion'!$K$6:$L$8,2,0)</f>
        <v>#N/A</v>
      </c>
      <c r="Y76" s="117"/>
      <c r="Z76" s="147" t="e">
        <f>VLOOKUP(Y76,'[2]Datos Validacion'!$M$6:$N$7,2,0)</f>
        <v>#N/A</v>
      </c>
      <c r="AA76" s="179"/>
      <c r="AB76" s="185"/>
      <c r="AC76" s="117"/>
      <c r="AD76" s="117"/>
      <c r="AE76" s="171"/>
      <c r="AF76" s="153" t="e">
        <f t="shared" si="10"/>
        <v>#N/A</v>
      </c>
      <c r="AG76" s="154" t="e">
        <f t="shared" si="11"/>
        <v>#N/A</v>
      </c>
      <c r="AH76" s="154" t="e">
        <f t="shared" si="13"/>
        <v>#N/A</v>
      </c>
      <c r="AI76" s="154" t="e">
        <f t="shared" si="12"/>
        <v>#N/A</v>
      </c>
      <c r="AJ76" s="154" t="e">
        <f t="shared" si="14"/>
        <v>#N/A</v>
      </c>
      <c r="AK76" s="150"/>
      <c r="AL76" s="146"/>
      <c r="AM76" s="181"/>
      <c r="AN76" s="152"/>
      <c r="AO76" s="181"/>
      <c r="AP76" s="181"/>
      <c r="AQ76" s="145"/>
      <c r="AR76" s="181"/>
      <c r="AS76" s="181"/>
      <c r="AT76" s="191"/>
      <c r="AU76" s="181"/>
      <c r="AV76" s="181"/>
      <c r="AW76" s="145"/>
      <c r="AX76" s="181"/>
      <c r="AY76" s="181"/>
      <c r="AZ76" s="191"/>
      <c r="BA76" s="145"/>
      <c r="BB76" s="23"/>
    </row>
    <row r="77" spans="1:54" ht="56.15" hidden="1" customHeight="1" x14ac:dyDescent="0.3">
      <c r="A77" s="143"/>
      <c r="B77" s="145"/>
      <c r="C77" s="145"/>
      <c r="D77" s="145"/>
      <c r="E77" s="146"/>
      <c r="F77" s="146"/>
      <c r="G77" s="146"/>
      <c r="H77" s="145"/>
      <c r="I77" s="145"/>
      <c r="J77" s="146"/>
      <c r="K77" s="145"/>
      <c r="L77" s="146"/>
      <c r="M77" s="147" t="e">
        <f>VLOOKUP(L77,'[2]Datos Validacion'!$C$6:$D$10,2,0)</f>
        <v>#N/A</v>
      </c>
      <c r="N77" s="148"/>
      <c r="O77" s="149" t="e">
        <f>VLOOKUP(N77,'[2]Datos Validacion'!$E$6:$F$15,2,0)</f>
        <v>#N/A</v>
      </c>
      <c r="P77" s="150"/>
      <c r="Q77" s="150"/>
      <c r="R77" s="178"/>
      <c r="S77" s="179"/>
      <c r="T77" s="117"/>
      <c r="U77" s="117"/>
      <c r="V77" s="179"/>
      <c r="W77" s="179"/>
      <c r="X77" s="147" t="e">
        <f>VLOOKUP(W77,'[2]Datos Validacion'!$K$6:$L$8,2,0)</f>
        <v>#N/A</v>
      </c>
      <c r="Y77" s="117"/>
      <c r="Z77" s="147" t="e">
        <f>VLOOKUP(Y77,'[2]Datos Validacion'!$M$6:$N$7,2,0)</f>
        <v>#N/A</v>
      </c>
      <c r="AA77" s="179"/>
      <c r="AB77" s="185"/>
      <c r="AC77" s="117"/>
      <c r="AD77" s="117"/>
      <c r="AE77" s="171"/>
      <c r="AF77" s="153" t="e">
        <f t="shared" si="10"/>
        <v>#N/A</v>
      </c>
      <c r="AG77" s="154" t="e">
        <f t="shared" si="11"/>
        <v>#N/A</v>
      </c>
      <c r="AH77" s="154" t="e">
        <f t="shared" ref="AH77:AH108" si="15">IF(OR(W77="prevenir",W77="detectar"),(M77-(M77*AF77)), M77)</f>
        <v>#N/A</v>
      </c>
      <c r="AI77" s="154" t="e">
        <f t="shared" si="12"/>
        <v>#N/A</v>
      </c>
      <c r="AJ77" s="154" t="e">
        <f t="shared" ref="AJ77:AJ108" si="16">IF(W77="corregir",(O77-(O77*AF77)), O77)</f>
        <v>#N/A</v>
      </c>
      <c r="AK77" s="150"/>
      <c r="AL77" s="146"/>
      <c r="AM77" s="181"/>
      <c r="AN77" s="152"/>
      <c r="AO77" s="181"/>
      <c r="AP77" s="181"/>
      <c r="AQ77" s="145"/>
      <c r="AR77" s="181"/>
      <c r="AS77" s="181"/>
      <c r="AT77" s="191"/>
      <c r="AU77" s="181"/>
      <c r="AV77" s="181"/>
      <c r="AW77" s="145"/>
      <c r="AX77" s="181"/>
      <c r="AY77" s="181"/>
      <c r="AZ77" s="191"/>
      <c r="BA77" s="145"/>
      <c r="BB77" s="23"/>
    </row>
    <row r="78" spans="1:54" ht="56.15" hidden="1" customHeight="1" x14ac:dyDescent="0.3">
      <c r="A78" s="143"/>
      <c r="B78" s="145"/>
      <c r="C78" s="145"/>
      <c r="D78" s="145"/>
      <c r="E78" s="146"/>
      <c r="F78" s="146"/>
      <c r="G78" s="146"/>
      <c r="H78" s="145"/>
      <c r="I78" s="145"/>
      <c r="J78" s="146"/>
      <c r="K78" s="145"/>
      <c r="L78" s="146"/>
      <c r="M78" s="147" t="e">
        <f>VLOOKUP(L78,'[2]Datos Validacion'!$C$6:$D$10,2,0)</f>
        <v>#N/A</v>
      </c>
      <c r="N78" s="148"/>
      <c r="O78" s="149" t="e">
        <f>VLOOKUP(N78,'[2]Datos Validacion'!$E$6:$F$15,2,0)</f>
        <v>#N/A</v>
      </c>
      <c r="P78" s="150"/>
      <c r="Q78" s="150"/>
      <c r="R78" s="178"/>
      <c r="S78" s="179"/>
      <c r="T78" s="117"/>
      <c r="U78" s="117"/>
      <c r="V78" s="179"/>
      <c r="W78" s="179"/>
      <c r="X78" s="147" t="e">
        <f>VLOOKUP(W78,'[2]Datos Validacion'!$K$6:$L$8,2,0)</f>
        <v>#N/A</v>
      </c>
      <c r="Y78" s="117"/>
      <c r="Z78" s="147" t="e">
        <f>VLOOKUP(Y78,'[2]Datos Validacion'!$M$6:$N$7,2,0)</f>
        <v>#N/A</v>
      </c>
      <c r="AA78" s="179"/>
      <c r="AB78" s="185"/>
      <c r="AC78" s="117"/>
      <c r="AD78" s="117"/>
      <c r="AE78" s="171"/>
      <c r="AF78" s="153" t="e">
        <f t="shared" si="10"/>
        <v>#N/A</v>
      </c>
      <c r="AG78" s="154" t="e">
        <f t="shared" si="11"/>
        <v>#N/A</v>
      </c>
      <c r="AH78" s="154" t="e">
        <f t="shared" si="15"/>
        <v>#N/A</v>
      </c>
      <c r="AI78" s="154" t="e">
        <f t="shared" si="12"/>
        <v>#N/A</v>
      </c>
      <c r="AJ78" s="154" t="e">
        <f t="shared" si="16"/>
        <v>#N/A</v>
      </c>
      <c r="AK78" s="150"/>
      <c r="AL78" s="146"/>
      <c r="AM78" s="181"/>
      <c r="AN78" s="152"/>
      <c r="AO78" s="181"/>
      <c r="AP78" s="181"/>
      <c r="AQ78" s="145"/>
      <c r="AR78" s="181"/>
      <c r="AS78" s="181"/>
      <c r="AT78" s="191"/>
      <c r="AU78" s="181"/>
      <c r="AV78" s="181"/>
      <c r="AW78" s="145"/>
      <c r="AX78" s="181"/>
      <c r="AY78" s="181"/>
      <c r="AZ78" s="191"/>
      <c r="BA78" s="145"/>
      <c r="BB78" s="23"/>
    </row>
    <row r="79" spans="1:54" ht="56.15" hidden="1" customHeight="1" x14ac:dyDescent="0.3">
      <c r="A79" s="143"/>
      <c r="B79" s="145"/>
      <c r="C79" s="145"/>
      <c r="D79" s="145"/>
      <c r="E79" s="146"/>
      <c r="F79" s="146"/>
      <c r="G79" s="146"/>
      <c r="H79" s="145"/>
      <c r="I79" s="145"/>
      <c r="J79" s="146"/>
      <c r="K79" s="145"/>
      <c r="L79" s="146"/>
      <c r="M79" s="147" t="e">
        <f>VLOOKUP(L79,'[2]Datos Validacion'!$C$6:$D$10,2,0)</f>
        <v>#N/A</v>
      </c>
      <c r="N79" s="148"/>
      <c r="O79" s="149" t="e">
        <f>VLOOKUP(N79,'[2]Datos Validacion'!$E$6:$F$15,2,0)</f>
        <v>#N/A</v>
      </c>
      <c r="P79" s="150"/>
      <c r="Q79" s="150"/>
      <c r="R79" s="178"/>
      <c r="S79" s="179"/>
      <c r="T79" s="117"/>
      <c r="U79" s="117"/>
      <c r="V79" s="179"/>
      <c r="W79" s="179"/>
      <c r="X79" s="147" t="e">
        <f>VLOOKUP(W79,'[2]Datos Validacion'!$K$6:$L$8,2,0)</f>
        <v>#N/A</v>
      </c>
      <c r="Y79" s="117"/>
      <c r="Z79" s="147" t="e">
        <f>VLOOKUP(Y79,'[2]Datos Validacion'!$M$6:$N$7,2,0)</f>
        <v>#N/A</v>
      </c>
      <c r="AA79" s="179"/>
      <c r="AB79" s="185"/>
      <c r="AC79" s="117"/>
      <c r="AD79" s="117"/>
      <c r="AE79" s="171"/>
      <c r="AF79" s="153" t="e">
        <f t="shared" si="10"/>
        <v>#N/A</v>
      </c>
      <c r="AG79" s="154" t="e">
        <f t="shared" si="11"/>
        <v>#N/A</v>
      </c>
      <c r="AH79" s="154" t="e">
        <f t="shared" si="15"/>
        <v>#N/A</v>
      </c>
      <c r="AI79" s="154" t="e">
        <f t="shared" si="12"/>
        <v>#N/A</v>
      </c>
      <c r="AJ79" s="154" t="e">
        <f t="shared" si="16"/>
        <v>#N/A</v>
      </c>
      <c r="AK79" s="150"/>
      <c r="AL79" s="146"/>
      <c r="AM79" s="181"/>
      <c r="AN79" s="152"/>
      <c r="AO79" s="181"/>
      <c r="AP79" s="181"/>
      <c r="AQ79" s="145"/>
      <c r="AR79" s="181"/>
      <c r="AS79" s="181"/>
      <c r="AT79" s="191"/>
      <c r="AU79" s="181"/>
      <c r="AV79" s="181"/>
      <c r="AW79" s="145"/>
      <c r="AX79" s="181"/>
      <c r="AY79" s="181"/>
      <c r="AZ79" s="191"/>
      <c r="BA79" s="145"/>
      <c r="BB79" s="23"/>
    </row>
    <row r="80" spans="1:54" s="115" customFormat="1" ht="56.15" hidden="1" customHeight="1" x14ac:dyDescent="0.3">
      <c r="A80" s="143"/>
      <c r="B80" s="145"/>
      <c r="C80" s="145"/>
      <c r="D80" s="145"/>
      <c r="E80" s="146"/>
      <c r="F80" s="146"/>
      <c r="G80" s="146"/>
      <c r="H80" s="145"/>
      <c r="I80" s="145"/>
      <c r="J80" s="146"/>
      <c r="K80" s="145"/>
      <c r="L80" s="146"/>
      <c r="M80" s="147" t="e">
        <f>VLOOKUP(L80,'[2]Datos Validacion'!$C$6:$D$10,2,0)</f>
        <v>#N/A</v>
      </c>
      <c r="N80" s="148"/>
      <c r="O80" s="149" t="e">
        <f>VLOOKUP(N80,'[2]Datos Validacion'!$E$6:$F$15,2,0)</f>
        <v>#N/A</v>
      </c>
      <c r="P80" s="150"/>
      <c r="Q80" s="150"/>
      <c r="R80" s="178"/>
      <c r="S80" s="179"/>
      <c r="T80" s="117"/>
      <c r="U80" s="117"/>
      <c r="V80" s="179"/>
      <c r="W80" s="179"/>
      <c r="X80" s="147" t="e">
        <f>VLOOKUP(W80,'[2]Datos Validacion'!$K$6:$L$8,2,0)</f>
        <v>#N/A</v>
      </c>
      <c r="Y80" s="117"/>
      <c r="Z80" s="147" t="e">
        <f>VLOOKUP(Y80,'[2]Datos Validacion'!$M$6:$N$7,2,0)</f>
        <v>#N/A</v>
      </c>
      <c r="AA80" s="179"/>
      <c r="AB80" s="185"/>
      <c r="AC80" s="117"/>
      <c r="AD80" s="117"/>
      <c r="AE80" s="171"/>
      <c r="AF80" s="153" t="e">
        <f t="shared" si="10"/>
        <v>#N/A</v>
      </c>
      <c r="AG80" s="154" t="e">
        <f t="shared" si="11"/>
        <v>#N/A</v>
      </c>
      <c r="AH80" s="154" t="e">
        <f t="shared" si="15"/>
        <v>#N/A</v>
      </c>
      <c r="AI80" s="154" t="e">
        <f t="shared" si="12"/>
        <v>#N/A</v>
      </c>
      <c r="AJ80" s="154" t="e">
        <f t="shared" si="16"/>
        <v>#N/A</v>
      </c>
      <c r="AK80" s="150"/>
      <c r="AL80" s="146"/>
      <c r="AM80" s="181"/>
      <c r="AN80" s="152"/>
      <c r="AO80" s="181"/>
      <c r="AP80" s="181"/>
      <c r="AQ80" s="145"/>
      <c r="AR80" s="181"/>
      <c r="AS80" s="181"/>
      <c r="AT80" s="191"/>
      <c r="AU80" s="181"/>
      <c r="AV80" s="181"/>
      <c r="AW80" s="145"/>
      <c r="AX80" s="181"/>
      <c r="AY80" s="181"/>
      <c r="AZ80" s="191"/>
      <c r="BA80" s="145"/>
      <c r="BB80" s="116"/>
    </row>
    <row r="81" spans="1:54" ht="56.15" hidden="1" customHeight="1" x14ac:dyDescent="0.3">
      <c r="A81" s="143"/>
      <c r="B81" s="171"/>
      <c r="C81" s="156"/>
      <c r="D81" s="156"/>
      <c r="E81" s="180"/>
      <c r="F81" s="146"/>
      <c r="G81" s="146"/>
      <c r="H81" s="156"/>
      <c r="I81" s="156"/>
      <c r="J81" s="146"/>
      <c r="K81" s="145"/>
      <c r="L81" s="146"/>
      <c r="M81" s="147" t="e">
        <f>VLOOKUP(L81,'[2]Datos Validacion'!$C$6:$D$10,2,0)</f>
        <v>#N/A</v>
      </c>
      <c r="N81" s="148"/>
      <c r="O81" s="149" t="e">
        <f>VLOOKUP(N81,'[2]Datos Validacion'!$E$6:$F$15,2,0)</f>
        <v>#N/A</v>
      </c>
      <c r="P81" s="150"/>
      <c r="Q81" s="150"/>
      <c r="R81" s="178"/>
      <c r="S81" s="179"/>
      <c r="T81" s="180"/>
      <c r="U81" s="180"/>
      <c r="V81" s="179"/>
      <c r="W81" s="179"/>
      <c r="X81" s="147" t="e">
        <f>VLOOKUP(W81,'[2]Datos Validacion'!$K$6:$L$8,2,0)</f>
        <v>#N/A</v>
      </c>
      <c r="Y81" s="117"/>
      <c r="Z81" s="147" t="e">
        <f>VLOOKUP(Y81,'[2]Datos Validacion'!$M$6:$N$7,2,0)</f>
        <v>#N/A</v>
      </c>
      <c r="AA81" s="179"/>
      <c r="AB81" s="185"/>
      <c r="AC81" s="117"/>
      <c r="AD81" s="117"/>
      <c r="AE81" s="171"/>
      <c r="AF81" s="153" t="e">
        <f t="shared" si="10"/>
        <v>#N/A</v>
      </c>
      <c r="AG81" s="154" t="e">
        <f t="shared" si="11"/>
        <v>#N/A</v>
      </c>
      <c r="AH81" s="154" t="e">
        <f t="shared" si="15"/>
        <v>#N/A</v>
      </c>
      <c r="AI81" s="154" t="e">
        <f t="shared" si="12"/>
        <v>#N/A</v>
      </c>
      <c r="AJ81" s="154" t="e">
        <f t="shared" si="16"/>
        <v>#N/A</v>
      </c>
      <c r="AK81" s="150"/>
      <c r="AL81" s="146"/>
      <c r="AM81" s="258"/>
      <c r="AN81" s="261"/>
      <c r="AO81" s="261"/>
      <c r="AP81" s="261"/>
      <c r="AQ81" s="204"/>
      <c r="AR81" s="261"/>
      <c r="AS81" s="261"/>
      <c r="AT81" s="204"/>
      <c r="AU81" s="261"/>
      <c r="AV81" s="261"/>
      <c r="AW81" s="204"/>
      <c r="AX81" s="261"/>
      <c r="AY81" s="261"/>
      <c r="AZ81" s="204"/>
      <c r="BA81" s="204"/>
      <c r="BB81" s="23"/>
    </row>
    <row r="82" spans="1:54" ht="56.15" hidden="1" customHeight="1" x14ac:dyDescent="0.3">
      <c r="A82" s="143"/>
      <c r="B82" s="171"/>
      <c r="C82" s="156"/>
      <c r="D82" s="156"/>
      <c r="E82" s="180"/>
      <c r="F82" s="146"/>
      <c r="G82" s="146"/>
      <c r="H82" s="156"/>
      <c r="I82" s="156"/>
      <c r="J82" s="146"/>
      <c r="K82" s="145"/>
      <c r="L82" s="146"/>
      <c r="M82" s="147" t="e">
        <f>VLOOKUP(L82,'[2]Datos Validacion'!$C$6:$D$10,2,0)</f>
        <v>#N/A</v>
      </c>
      <c r="N82" s="148"/>
      <c r="O82" s="149" t="e">
        <f>VLOOKUP(N82,'[2]Datos Validacion'!$E$6:$F$15,2,0)</f>
        <v>#N/A</v>
      </c>
      <c r="P82" s="150"/>
      <c r="Q82" s="150"/>
      <c r="R82" s="178"/>
      <c r="S82" s="179"/>
      <c r="T82" s="180"/>
      <c r="U82" s="180"/>
      <c r="V82" s="179"/>
      <c r="W82" s="179"/>
      <c r="X82" s="147" t="e">
        <f>VLOOKUP(W82,'[2]Datos Validacion'!$K$6:$L$8,2,0)</f>
        <v>#N/A</v>
      </c>
      <c r="Y82" s="117"/>
      <c r="Z82" s="147" t="e">
        <f>VLOOKUP(Y82,'[2]Datos Validacion'!$M$6:$N$7,2,0)</f>
        <v>#N/A</v>
      </c>
      <c r="AA82" s="179"/>
      <c r="AB82" s="185"/>
      <c r="AC82" s="117"/>
      <c r="AD82" s="117"/>
      <c r="AE82" s="171"/>
      <c r="AF82" s="153" t="e">
        <f t="shared" ref="AF82:AF145" si="17">+X82+Z82</f>
        <v>#N/A</v>
      </c>
      <c r="AG82" s="154" t="e">
        <f t="shared" ref="AG82:AG145" si="18">IF(AH82&lt;=20%,"MUY BAJA",IF(AH82&lt;=40%,"BAJA",IF(AH82&lt;=60%,"MEDIA",IF(AH82&lt;=80%,"ALTA","MUY ALTA"))))</f>
        <v>#N/A</v>
      </c>
      <c r="AH82" s="154" t="e">
        <f t="shared" si="15"/>
        <v>#N/A</v>
      </c>
      <c r="AI82" s="154" t="e">
        <f t="shared" ref="AI82:AI145" si="19">IF(AJ82&lt;=20%,"LEVE",IF(AJ82&lt;=40%,"MENOR",IF(AJ82&lt;=60%,"MODERADO",IF(AJ82&lt;=80%,"MAYOR","CATASTROFICO"))))</f>
        <v>#N/A</v>
      </c>
      <c r="AJ82" s="154" t="e">
        <f t="shared" si="16"/>
        <v>#N/A</v>
      </c>
      <c r="AK82" s="150"/>
      <c r="AL82" s="146"/>
      <c r="AM82" s="258"/>
      <c r="AN82" s="261"/>
      <c r="AO82" s="261"/>
      <c r="AP82" s="261"/>
      <c r="AQ82" s="204"/>
      <c r="AR82" s="261"/>
      <c r="AS82" s="261"/>
      <c r="AT82" s="204"/>
      <c r="AU82" s="261"/>
      <c r="AV82" s="261"/>
      <c r="AW82" s="204"/>
      <c r="AX82" s="261"/>
      <c r="AY82" s="261"/>
      <c r="AZ82" s="204"/>
      <c r="BA82" s="204"/>
      <c r="BB82" s="23"/>
    </row>
    <row r="83" spans="1:54" ht="56.15" hidden="1" customHeight="1" x14ac:dyDescent="0.3">
      <c r="A83" s="143"/>
      <c r="B83" s="171"/>
      <c r="C83" s="156"/>
      <c r="D83" s="156"/>
      <c r="E83" s="180"/>
      <c r="F83" s="146"/>
      <c r="G83" s="146"/>
      <c r="H83" s="156"/>
      <c r="I83" s="156"/>
      <c r="J83" s="146"/>
      <c r="K83" s="145"/>
      <c r="L83" s="146"/>
      <c r="M83" s="147" t="e">
        <f>VLOOKUP(L83,'[2]Datos Validacion'!$C$6:$D$10,2,0)</f>
        <v>#N/A</v>
      </c>
      <c r="N83" s="148"/>
      <c r="O83" s="149" t="e">
        <f>VLOOKUP(N83,'[2]Datos Validacion'!$E$6:$F$15,2,0)</f>
        <v>#N/A</v>
      </c>
      <c r="P83" s="150"/>
      <c r="Q83" s="150"/>
      <c r="R83" s="178"/>
      <c r="S83" s="179"/>
      <c r="T83" s="180"/>
      <c r="U83" s="180"/>
      <c r="V83" s="179"/>
      <c r="W83" s="179"/>
      <c r="X83" s="147" t="e">
        <f>VLOOKUP(W83,'[2]Datos Validacion'!$K$6:$L$8,2,0)</f>
        <v>#N/A</v>
      </c>
      <c r="Y83" s="117"/>
      <c r="Z83" s="147" t="e">
        <f>VLOOKUP(Y83,'[2]Datos Validacion'!$M$6:$N$7,2,0)</f>
        <v>#N/A</v>
      </c>
      <c r="AA83" s="179"/>
      <c r="AB83" s="185"/>
      <c r="AC83" s="117"/>
      <c r="AD83" s="117"/>
      <c r="AE83" s="171"/>
      <c r="AF83" s="153" t="e">
        <f t="shared" si="17"/>
        <v>#N/A</v>
      </c>
      <c r="AG83" s="154" t="e">
        <f t="shared" si="18"/>
        <v>#N/A</v>
      </c>
      <c r="AH83" s="154" t="e">
        <f t="shared" si="15"/>
        <v>#N/A</v>
      </c>
      <c r="AI83" s="154" t="e">
        <f t="shared" si="19"/>
        <v>#N/A</v>
      </c>
      <c r="AJ83" s="154" t="e">
        <f t="shared" si="16"/>
        <v>#N/A</v>
      </c>
      <c r="AK83" s="150"/>
      <c r="AL83" s="146"/>
      <c r="AM83" s="258"/>
      <c r="AN83" s="261"/>
      <c r="AO83" s="261"/>
      <c r="AP83" s="261"/>
      <c r="AQ83" s="204"/>
      <c r="AR83" s="261"/>
      <c r="AS83" s="261"/>
      <c r="AT83" s="204"/>
      <c r="AU83" s="261"/>
      <c r="AV83" s="261"/>
      <c r="AW83" s="204"/>
      <c r="AX83" s="261"/>
      <c r="AY83" s="261"/>
      <c r="AZ83" s="204"/>
      <c r="BA83" s="204"/>
      <c r="BB83" s="23"/>
    </row>
    <row r="84" spans="1:54" ht="56.15" hidden="1" customHeight="1" x14ac:dyDescent="0.3">
      <c r="A84" s="143"/>
      <c r="B84" s="171"/>
      <c r="C84" s="156"/>
      <c r="D84" s="156"/>
      <c r="E84" s="180"/>
      <c r="F84" s="146"/>
      <c r="G84" s="146"/>
      <c r="H84" s="156"/>
      <c r="I84" s="156"/>
      <c r="J84" s="146"/>
      <c r="K84" s="145"/>
      <c r="L84" s="146"/>
      <c r="M84" s="147" t="e">
        <f>VLOOKUP(L84,'[2]Datos Validacion'!$C$6:$D$10,2,0)</f>
        <v>#N/A</v>
      </c>
      <c r="N84" s="148"/>
      <c r="O84" s="149" t="e">
        <f>VLOOKUP(N84,'[2]Datos Validacion'!$E$6:$F$15,2,0)</f>
        <v>#N/A</v>
      </c>
      <c r="P84" s="150"/>
      <c r="Q84" s="150"/>
      <c r="R84" s="178"/>
      <c r="S84" s="179"/>
      <c r="T84" s="180"/>
      <c r="U84" s="180"/>
      <c r="V84" s="179"/>
      <c r="W84" s="179"/>
      <c r="X84" s="147" t="e">
        <f>VLOOKUP(W84,'[2]Datos Validacion'!$K$6:$L$8,2,0)</f>
        <v>#N/A</v>
      </c>
      <c r="Y84" s="117"/>
      <c r="Z84" s="147" t="e">
        <f>VLOOKUP(Y84,'[2]Datos Validacion'!$M$6:$N$7,2,0)</f>
        <v>#N/A</v>
      </c>
      <c r="AA84" s="179"/>
      <c r="AB84" s="185"/>
      <c r="AC84" s="117"/>
      <c r="AD84" s="117"/>
      <c r="AE84" s="171"/>
      <c r="AF84" s="153" t="e">
        <f t="shared" si="17"/>
        <v>#N/A</v>
      </c>
      <c r="AG84" s="154" t="e">
        <f t="shared" si="18"/>
        <v>#N/A</v>
      </c>
      <c r="AH84" s="154" t="e">
        <f t="shared" si="15"/>
        <v>#N/A</v>
      </c>
      <c r="AI84" s="154" t="e">
        <f t="shared" si="19"/>
        <v>#N/A</v>
      </c>
      <c r="AJ84" s="154" t="e">
        <f t="shared" si="16"/>
        <v>#N/A</v>
      </c>
      <c r="AK84" s="150"/>
      <c r="AL84" s="146"/>
      <c r="AM84" s="258"/>
      <c r="AN84" s="261"/>
      <c r="AO84" s="261"/>
      <c r="AP84" s="261"/>
      <c r="AQ84" s="204"/>
      <c r="AR84" s="261"/>
      <c r="AS84" s="261"/>
      <c r="AT84" s="204"/>
      <c r="AU84" s="261"/>
      <c r="AV84" s="261"/>
      <c r="AW84" s="204"/>
      <c r="AX84" s="261"/>
      <c r="AY84" s="261"/>
      <c r="AZ84" s="204"/>
      <c r="BA84" s="204"/>
      <c r="BB84" s="23"/>
    </row>
    <row r="85" spans="1:54" ht="56.15" hidden="1" customHeight="1" x14ac:dyDescent="0.3">
      <c r="A85" s="143"/>
      <c r="B85" s="171"/>
      <c r="C85" s="156"/>
      <c r="D85" s="156"/>
      <c r="E85" s="180"/>
      <c r="F85" s="146"/>
      <c r="G85" s="146"/>
      <c r="H85" s="156"/>
      <c r="I85" s="156"/>
      <c r="J85" s="146"/>
      <c r="K85" s="145"/>
      <c r="L85" s="146"/>
      <c r="M85" s="147" t="e">
        <f>VLOOKUP(L85,'[2]Datos Validacion'!$C$6:$D$10,2,0)</f>
        <v>#N/A</v>
      </c>
      <c r="N85" s="148"/>
      <c r="O85" s="149" t="e">
        <f>VLOOKUP(N85,'[2]Datos Validacion'!$E$6:$F$15,2,0)</f>
        <v>#N/A</v>
      </c>
      <c r="P85" s="150"/>
      <c r="Q85" s="150"/>
      <c r="R85" s="178"/>
      <c r="S85" s="179"/>
      <c r="T85" s="180"/>
      <c r="U85" s="180"/>
      <c r="V85" s="179"/>
      <c r="W85" s="179"/>
      <c r="X85" s="147" t="e">
        <f>VLOOKUP(W85,'[2]Datos Validacion'!$K$6:$L$8,2,0)</f>
        <v>#N/A</v>
      </c>
      <c r="Y85" s="117"/>
      <c r="Z85" s="147" t="e">
        <f>VLOOKUP(Y85,'[2]Datos Validacion'!$M$6:$N$7,2,0)</f>
        <v>#N/A</v>
      </c>
      <c r="AA85" s="179"/>
      <c r="AB85" s="185"/>
      <c r="AC85" s="117"/>
      <c r="AD85" s="117"/>
      <c r="AE85" s="171"/>
      <c r="AF85" s="153" t="e">
        <f t="shared" si="17"/>
        <v>#N/A</v>
      </c>
      <c r="AG85" s="154" t="e">
        <f t="shared" si="18"/>
        <v>#N/A</v>
      </c>
      <c r="AH85" s="154" t="e">
        <f t="shared" si="15"/>
        <v>#N/A</v>
      </c>
      <c r="AI85" s="154" t="e">
        <f t="shared" si="19"/>
        <v>#N/A</v>
      </c>
      <c r="AJ85" s="154" t="e">
        <f t="shared" si="16"/>
        <v>#N/A</v>
      </c>
      <c r="AK85" s="150"/>
      <c r="AL85" s="146"/>
      <c r="AM85" s="258"/>
      <c r="AN85" s="261"/>
      <c r="AO85" s="261"/>
      <c r="AP85" s="261"/>
      <c r="AQ85" s="204"/>
      <c r="AR85" s="261"/>
      <c r="AS85" s="261"/>
      <c r="AT85" s="204"/>
      <c r="AU85" s="261"/>
      <c r="AV85" s="261"/>
      <c r="AW85" s="204"/>
      <c r="AX85" s="261"/>
      <c r="AY85" s="261"/>
      <c r="AZ85" s="204"/>
      <c r="BA85" s="204"/>
      <c r="BB85" s="23"/>
    </row>
    <row r="86" spans="1:54" ht="56.15" hidden="1" customHeight="1" x14ac:dyDescent="0.3">
      <c r="A86" s="143"/>
      <c r="B86" s="145"/>
      <c r="C86" s="145"/>
      <c r="D86" s="145"/>
      <c r="E86" s="146"/>
      <c r="F86" s="146"/>
      <c r="G86" s="146"/>
      <c r="H86" s="145"/>
      <c r="I86" s="145"/>
      <c r="J86" s="146"/>
      <c r="K86" s="145"/>
      <c r="L86" s="146"/>
      <c r="M86" s="147" t="e">
        <f>VLOOKUP(L86,'[2]Datos Validacion'!$C$6:$D$10,2,0)</f>
        <v>#N/A</v>
      </c>
      <c r="N86" s="148"/>
      <c r="O86" s="149" t="e">
        <f>VLOOKUP(N86,'[2]Datos Validacion'!$E$6:$F$15,2,0)</f>
        <v>#N/A</v>
      </c>
      <c r="P86" s="150"/>
      <c r="Q86" s="150"/>
      <c r="R86" s="178"/>
      <c r="S86" s="179"/>
      <c r="T86" s="180"/>
      <c r="U86" s="180"/>
      <c r="V86" s="179"/>
      <c r="W86" s="179"/>
      <c r="X86" s="147" t="e">
        <f>VLOOKUP(W86,'[2]Datos Validacion'!$K$6:$L$8,2,0)</f>
        <v>#N/A</v>
      </c>
      <c r="Y86" s="117"/>
      <c r="Z86" s="147" t="e">
        <f>VLOOKUP(Y86,'[2]Datos Validacion'!$M$6:$N$7,2,0)</f>
        <v>#N/A</v>
      </c>
      <c r="AA86" s="179"/>
      <c r="AB86" s="185"/>
      <c r="AC86" s="117"/>
      <c r="AD86" s="117"/>
      <c r="AE86" s="171"/>
      <c r="AF86" s="153" t="e">
        <f t="shared" si="17"/>
        <v>#N/A</v>
      </c>
      <c r="AG86" s="154" t="e">
        <f t="shared" si="18"/>
        <v>#N/A</v>
      </c>
      <c r="AH86" s="154" t="e">
        <f t="shared" si="15"/>
        <v>#N/A</v>
      </c>
      <c r="AI86" s="154" t="e">
        <f t="shared" si="19"/>
        <v>#N/A</v>
      </c>
      <c r="AJ86" s="154" t="e">
        <f t="shared" si="16"/>
        <v>#N/A</v>
      </c>
      <c r="AK86" s="150"/>
      <c r="AL86" s="146"/>
      <c r="AM86" s="203"/>
      <c r="AN86" s="146"/>
      <c r="AO86" s="181"/>
      <c r="AP86" s="181"/>
      <c r="AQ86" s="145"/>
      <c r="AR86" s="181"/>
      <c r="AS86" s="181"/>
      <c r="AT86" s="191"/>
      <c r="AU86" s="181"/>
      <c r="AV86" s="181"/>
      <c r="AW86" s="145"/>
      <c r="AX86" s="181"/>
      <c r="AY86" s="181"/>
      <c r="AZ86" s="191"/>
      <c r="BA86" s="145"/>
      <c r="BB86" s="23"/>
    </row>
    <row r="87" spans="1:54" ht="56.15" hidden="1" customHeight="1" x14ac:dyDescent="0.3">
      <c r="A87" s="143"/>
      <c r="B87" s="145"/>
      <c r="C87" s="145"/>
      <c r="D87" s="145"/>
      <c r="E87" s="146"/>
      <c r="F87" s="146"/>
      <c r="G87" s="146"/>
      <c r="H87" s="145"/>
      <c r="I87" s="145"/>
      <c r="J87" s="146"/>
      <c r="K87" s="145"/>
      <c r="L87" s="146"/>
      <c r="M87" s="147" t="e">
        <f>VLOOKUP(L87,'[2]Datos Validacion'!$C$6:$D$10,2,0)</f>
        <v>#N/A</v>
      </c>
      <c r="N87" s="148"/>
      <c r="O87" s="149" t="e">
        <f>VLOOKUP(N87,'[2]Datos Validacion'!$E$6:$F$15,2,0)</f>
        <v>#N/A</v>
      </c>
      <c r="P87" s="150"/>
      <c r="Q87" s="150"/>
      <c r="R87" s="178"/>
      <c r="S87" s="179"/>
      <c r="T87" s="180"/>
      <c r="U87" s="180"/>
      <c r="V87" s="179"/>
      <c r="W87" s="179"/>
      <c r="X87" s="147" t="e">
        <f>VLOOKUP(W87,'[2]Datos Validacion'!$K$6:$L$8,2,0)</f>
        <v>#N/A</v>
      </c>
      <c r="Y87" s="117"/>
      <c r="Z87" s="147" t="e">
        <f>VLOOKUP(Y87,'[2]Datos Validacion'!$M$6:$N$7,2,0)</f>
        <v>#N/A</v>
      </c>
      <c r="AA87" s="179"/>
      <c r="AB87" s="193"/>
      <c r="AC87" s="117"/>
      <c r="AD87" s="117"/>
      <c r="AE87" s="171"/>
      <c r="AF87" s="153" t="e">
        <f t="shared" si="17"/>
        <v>#N/A</v>
      </c>
      <c r="AG87" s="154" t="e">
        <f t="shared" si="18"/>
        <v>#N/A</v>
      </c>
      <c r="AH87" s="154" t="e">
        <f t="shared" si="15"/>
        <v>#N/A</v>
      </c>
      <c r="AI87" s="154" t="e">
        <f t="shared" si="19"/>
        <v>#N/A</v>
      </c>
      <c r="AJ87" s="154" t="e">
        <f t="shared" si="16"/>
        <v>#N/A</v>
      </c>
      <c r="AK87" s="150"/>
      <c r="AL87" s="146"/>
      <c r="AM87" s="203"/>
      <c r="AN87" s="146"/>
      <c r="AO87" s="181"/>
      <c r="AP87" s="181"/>
      <c r="AQ87" s="145"/>
      <c r="AR87" s="181"/>
      <c r="AS87" s="181"/>
      <c r="AT87" s="191"/>
      <c r="AU87" s="181"/>
      <c r="AV87" s="181"/>
      <c r="AW87" s="145"/>
      <c r="AX87" s="181"/>
      <c r="AY87" s="181"/>
      <c r="AZ87" s="191"/>
      <c r="BA87" s="145"/>
      <c r="BB87" s="23"/>
    </row>
    <row r="88" spans="1:54" ht="56.15" hidden="1" customHeight="1" x14ac:dyDescent="0.3">
      <c r="A88" s="143"/>
      <c r="B88" s="171"/>
      <c r="C88" s="171"/>
      <c r="D88" s="171"/>
      <c r="E88" s="117"/>
      <c r="F88" s="146"/>
      <c r="G88" s="146"/>
      <c r="H88" s="171"/>
      <c r="I88" s="171"/>
      <c r="J88" s="146"/>
      <c r="K88" s="145"/>
      <c r="L88" s="146"/>
      <c r="M88" s="147" t="e">
        <f>VLOOKUP(L88,'[2]Datos Validacion'!$C$6:$D$10,2,0)</f>
        <v>#N/A</v>
      </c>
      <c r="N88" s="148"/>
      <c r="O88" s="149" t="e">
        <f>VLOOKUP(N88,'[2]Datos Validacion'!$E$6:$F$15,2,0)</f>
        <v>#N/A</v>
      </c>
      <c r="P88" s="150"/>
      <c r="Q88" s="150"/>
      <c r="R88" s="178"/>
      <c r="S88" s="179"/>
      <c r="T88" s="180"/>
      <c r="U88" s="180"/>
      <c r="V88" s="179"/>
      <c r="W88" s="179"/>
      <c r="X88" s="147" t="e">
        <f>VLOOKUP(W88,'[2]Datos Validacion'!$K$6:$L$8,2,0)</f>
        <v>#N/A</v>
      </c>
      <c r="Y88" s="117"/>
      <c r="Z88" s="147" t="e">
        <f>VLOOKUP(Y88,'[2]Datos Validacion'!$M$6:$N$7,2,0)</f>
        <v>#N/A</v>
      </c>
      <c r="AA88" s="179"/>
      <c r="AB88" s="185"/>
      <c r="AC88" s="117"/>
      <c r="AD88" s="117"/>
      <c r="AE88" s="171"/>
      <c r="AF88" s="153" t="e">
        <f t="shared" si="17"/>
        <v>#N/A</v>
      </c>
      <c r="AG88" s="154" t="e">
        <f t="shared" si="18"/>
        <v>#N/A</v>
      </c>
      <c r="AH88" s="154" t="e">
        <f t="shared" si="15"/>
        <v>#N/A</v>
      </c>
      <c r="AI88" s="154" t="e">
        <f t="shared" si="19"/>
        <v>#N/A</v>
      </c>
      <c r="AJ88" s="154" t="e">
        <f t="shared" si="16"/>
        <v>#N/A</v>
      </c>
      <c r="AK88" s="150"/>
      <c r="AL88" s="146"/>
      <c r="AM88" s="254"/>
      <c r="AN88" s="186"/>
      <c r="AO88" s="181"/>
      <c r="AP88" s="181"/>
      <c r="AQ88" s="145"/>
      <c r="AR88" s="181"/>
      <c r="AS88" s="181"/>
      <c r="AT88" s="145"/>
      <c r="AU88" s="181"/>
      <c r="AV88" s="181"/>
      <c r="AW88" s="145"/>
      <c r="AX88" s="181"/>
      <c r="AY88" s="181"/>
      <c r="AZ88" s="191"/>
      <c r="BA88" s="191"/>
      <c r="BB88" s="23"/>
    </row>
    <row r="89" spans="1:54" ht="56.15" hidden="1" customHeight="1" x14ac:dyDescent="0.3">
      <c r="A89" s="143"/>
      <c r="B89" s="171"/>
      <c r="C89" s="171"/>
      <c r="D89" s="171"/>
      <c r="E89" s="117"/>
      <c r="F89" s="146"/>
      <c r="G89" s="146"/>
      <c r="H89" s="171"/>
      <c r="I89" s="171"/>
      <c r="J89" s="146"/>
      <c r="K89" s="145"/>
      <c r="L89" s="146"/>
      <c r="M89" s="147" t="e">
        <f>VLOOKUP(L89,'[2]Datos Validacion'!$C$6:$D$10,2,0)</f>
        <v>#N/A</v>
      </c>
      <c r="N89" s="148"/>
      <c r="O89" s="149" t="e">
        <f>VLOOKUP(N89,'[2]Datos Validacion'!$E$6:$F$15,2,0)</f>
        <v>#N/A</v>
      </c>
      <c r="P89" s="150"/>
      <c r="Q89" s="150"/>
      <c r="R89" s="178"/>
      <c r="S89" s="179"/>
      <c r="T89" s="180"/>
      <c r="U89" s="180"/>
      <c r="V89" s="179"/>
      <c r="W89" s="179"/>
      <c r="X89" s="147" t="e">
        <f>VLOOKUP(W89,'[2]Datos Validacion'!$K$6:$L$8,2,0)</f>
        <v>#N/A</v>
      </c>
      <c r="Y89" s="117"/>
      <c r="Z89" s="147" t="e">
        <f>VLOOKUP(Y89,'[2]Datos Validacion'!$M$6:$N$7,2,0)</f>
        <v>#N/A</v>
      </c>
      <c r="AA89" s="179"/>
      <c r="AB89" s="185"/>
      <c r="AC89" s="117"/>
      <c r="AD89" s="117"/>
      <c r="AE89" s="171"/>
      <c r="AF89" s="153" t="e">
        <f t="shared" si="17"/>
        <v>#N/A</v>
      </c>
      <c r="AG89" s="154" t="e">
        <f t="shared" si="18"/>
        <v>#N/A</v>
      </c>
      <c r="AH89" s="154" t="e">
        <f t="shared" si="15"/>
        <v>#N/A</v>
      </c>
      <c r="AI89" s="154" t="e">
        <f t="shared" si="19"/>
        <v>#N/A</v>
      </c>
      <c r="AJ89" s="154" t="e">
        <f t="shared" si="16"/>
        <v>#N/A</v>
      </c>
      <c r="AK89" s="150"/>
      <c r="AL89" s="146"/>
      <c r="AM89" s="254"/>
      <c r="AN89" s="186"/>
      <c r="AO89" s="181"/>
      <c r="AP89" s="181"/>
      <c r="AQ89" s="145"/>
      <c r="AR89" s="181"/>
      <c r="AS89" s="181"/>
      <c r="AT89" s="145"/>
      <c r="AU89" s="181"/>
      <c r="AV89" s="181"/>
      <c r="AW89" s="145"/>
      <c r="AX89" s="181"/>
      <c r="AY89" s="181"/>
      <c r="AZ89" s="191"/>
      <c r="BA89" s="191"/>
      <c r="BB89" s="23"/>
    </row>
    <row r="90" spans="1:54" ht="56.15" hidden="1" customHeight="1" x14ac:dyDescent="0.3">
      <c r="A90" s="143"/>
      <c r="B90" s="171"/>
      <c r="C90" s="171"/>
      <c r="D90" s="171"/>
      <c r="E90" s="117"/>
      <c r="F90" s="146"/>
      <c r="G90" s="146"/>
      <c r="H90" s="171"/>
      <c r="I90" s="171"/>
      <c r="J90" s="146"/>
      <c r="K90" s="145"/>
      <c r="L90" s="146"/>
      <c r="M90" s="147" t="e">
        <f>VLOOKUP(L90,'[2]Datos Validacion'!$C$6:$D$10,2,0)</f>
        <v>#N/A</v>
      </c>
      <c r="N90" s="148"/>
      <c r="O90" s="149" t="e">
        <f>VLOOKUP(N90,'[2]Datos Validacion'!$E$6:$F$15,2,0)</f>
        <v>#N/A</v>
      </c>
      <c r="P90" s="150"/>
      <c r="Q90" s="150"/>
      <c r="R90" s="178"/>
      <c r="S90" s="179"/>
      <c r="T90" s="180"/>
      <c r="U90" s="180"/>
      <c r="V90" s="179"/>
      <c r="W90" s="179"/>
      <c r="X90" s="147" t="e">
        <f>VLOOKUP(W90,'[2]Datos Validacion'!$K$6:$L$8,2,0)</f>
        <v>#N/A</v>
      </c>
      <c r="Y90" s="117"/>
      <c r="Z90" s="147" t="e">
        <f>VLOOKUP(Y90,'[2]Datos Validacion'!$M$6:$N$7,2,0)</f>
        <v>#N/A</v>
      </c>
      <c r="AA90" s="179"/>
      <c r="AB90" s="185"/>
      <c r="AC90" s="117"/>
      <c r="AD90" s="117"/>
      <c r="AE90" s="171"/>
      <c r="AF90" s="153" t="e">
        <f t="shared" si="17"/>
        <v>#N/A</v>
      </c>
      <c r="AG90" s="154" t="e">
        <f t="shared" si="18"/>
        <v>#N/A</v>
      </c>
      <c r="AH90" s="154" t="e">
        <f t="shared" si="15"/>
        <v>#N/A</v>
      </c>
      <c r="AI90" s="154" t="e">
        <f t="shared" si="19"/>
        <v>#N/A</v>
      </c>
      <c r="AJ90" s="154" t="e">
        <f t="shared" si="16"/>
        <v>#N/A</v>
      </c>
      <c r="AK90" s="150"/>
      <c r="AL90" s="146"/>
      <c r="AM90" s="254"/>
      <c r="AN90" s="186"/>
      <c r="AO90" s="181"/>
      <c r="AP90" s="181"/>
      <c r="AQ90" s="145"/>
      <c r="AR90" s="181"/>
      <c r="AS90" s="181"/>
      <c r="AT90" s="145"/>
      <c r="AU90" s="181"/>
      <c r="AV90" s="181"/>
      <c r="AW90" s="145"/>
      <c r="AX90" s="181"/>
      <c r="AY90" s="181"/>
      <c r="AZ90" s="191"/>
      <c r="BA90" s="191"/>
      <c r="BB90" s="23"/>
    </row>
    <row r="91" spans="1:54" ht="56.15" hidden="1" customHeight="1" x14ac:dyDescent="0.3">
      <c r="A91" s="143"/>
      <c r="B91" s="171"/>
      <c r="C91" s="155"/>
      <c r="D91" s="155"/>
      <c r="E91" s="186"/>
      <c r="F91" s="146"/>
      <c r="G91" s="146"/>
      <c r="H91" s="155"/>
      <c r="I91" s="155"/>
      <c r="J91" s="146"/>
      <c r="K91" s="145"/>
      <c r="L91" s="146"/>
      <c r="M91" s="147" t="e">
        <f>VLOOKUP(L91,'[2]Datos Validacion'!$C$6:$D$10,2,0)</f>
        <v>#N/A</v>
      </c>
      <c r="N91" s="148"/>
      <c r="O91" s="149" t="e">
        <f>VLOOKUP(N91,'[2]Datos Validacion'!$E$6:$F$15,2,0)</f>
        <v>#N/A</v>
      </c>
      <c r="P91" s="150"/>
      <c r="Q91" s="150"/>
      <c r="R91" s="205"/>
      <c r="S91" s="143"/>
      <c r="T91" s="152"/>
      <c r="U91" s="152"/>
      <c r="V91" s="143"/>
      <c r="W91" s="143"/>
      <c r="X91" s="147" t="e">
        <f>VLOOKUP(W91,'[2]Datos Validacion'!$K$6:$L$8,2,0)</f>
        <v>#N/A</v>
      </c>
      <c r="Y91" s="152"/>
      <c r="Z91" s="147" t="e">
        <f>VLOOKUP(Y91,'[2]Datos Validacion'!$M$6:$N$7,2,0)</f>
        <v>#N/A</v>
      </c>
      <c r="AA91" s="143"/>
      <c r="AB91" s="193"/>
      <c r="AC91" s="152"/>
      <c r="AD91" s="117"/>
      <c r="AE91" s="171"/>
      <c r="AF91" s="153" t="e">
        <f t="shared" si="17"/>
        <v>#N/A</v>
      </c>
      <c r="AG91" s="154" t="e">
        <f t="shared" si="18"/>
        <v>#N/A</v>
      </c>
      <c r="AH91" s="154" t="e">
        <f t="shared" si="15"/>
        <v>#N/A</v>
      </c>
      <c r="AI91" s="154" t="e">
        <f t="shared" si="19"/>
        <v>#N/A</v>
      </c>
      <c r="AJ91" s="154" t="e">
        <f t="shared" si="16"/>
        <v>#N/A</v>
      </c>
      <c r="AK91" s="150"/>
      <c r="AL91" s="146"/>
      <c r="AM91" s="259"/>
      <c r="AN91" s="146"/>
      <c r="AO91" s="181"/>
      <c r="AP91" s="146"/>
      <c r="AQ91" s="145"/>
      <c r="AR91" s="146"/>
      <c r="AS91" s="181"/>
      <c r="AT91" s="145"/>
      <c r="AU91" s="146"/>
      <c r="AV91" s="146"/>
      <c r="AW91" s="145"/>
      <c r="AX91" s="181"/>
      <c r="AY91" s="146"/>
      <c r="AZ91" s="145"/>
      <c r="BA91" s="145"/>
      <c r="BB91" s="23"/>
    </row>
    <row r="92" spans="1:54" ht="56.15" hidden="1" customHeight="1" x14ac:dyDescent="0.3">
      <c r="A92" s="143"/>
      <c r="B92" s="171"/>
      <c r="C92" s="155"/>
      <c r="D92" s="155"/>
      <c r="E92" s="186"/>
      <c r="F92" s="146"/>
      <c r="G92" s="146"/>
      <c r="H92" s="155"/>
      <c r="I92" s="155"/>
      <c r="J92" s="146"/>
      <c r="K92" s="145"/>
      <c r="L92" s="146"/>
      <c r="M92" s="147" t="e">
        <f>VLOOKUP(L92,'[2]Datos Validacion'!$C$6:$D$10,2,0)</f>
        <v>#N/A</v>
      </c>
      <c r="N92" s="148"/>
      <c r="O92" s="149" t="e">
        <f>VLOOKUP(N92,'[2]Datos Validacion'!$E$6:$F$15,2,0)</f>
        <v>#N/A</v>
      </c>
      <c r="P92" s="150"/>
      <c r="Q92" s="150"/>
      <c r="R92" s="205"/>
      <c r="S92" s="143"/>
      <c r="T92" s="152"/>
      <c r="U92" s="152"/>
      <c r="V92" s="143"/>
      <c r="W92" s="143"/>
      <c r="X92" s="147" t="e">
        <f>VLOOKUP(W92,'[2]Datos Validacion'!$K$6:$L$8,2,0)</f>
        <v>#N/A</v>
      </c>
      <c r="Y92" s="152"/>
      <c r="Z92" s="147" t="e">
        <f>VLOOKUP(Y92,'[2]Datos Validacion'!$M$6:$N$7,2,0)</f>
        <v>#N/A</v>
      </c>
      <c r="AA92" s="143"/>
      <c r="AB92" s="185"/>
      <c r="AC92" s="152"/>
      <c r="AD92" s="117"/>
      <c r="AE92" s="171"/>
      <c r="AF92" s="153" t="e">
        <f t="shared" si="17"/>
        <v>#N/A</v>
      </c>
      <c r="AG92" s="154" t="e">
        <f t="shared" si="18"/>
        <v>#N/A</v>
      </c>
      <c r="AH92" s="154" t="e">
        <f t="shared" si="15"/>
        <v>#N/A</v>
      </c>
      <c r="AI92" s="154" t="e">
        <f t="shared" si="19"/>
        <v>#N/A</v>
      </c>
      <c r="AJ92" s="154" t="e">
        <f t="shared" si="16"/>
        <v>#N/A</v>
      </c>
      <c r="AK92" s="150"/>
      <c r="AL92" s="146"/>
      <c r="AM92" s="259"/>
      <c r="AN92" s="146"/>
      <c r="AO92" s="181"/>
      <c r="AP92" s="146"/>
      <c r="AQ92" s="145"/>
      <c r="AR92" s="146"/>
      <c r="AS92" s="181"/>
      <c r="AT92" s="145"/>
      <c r="AU92" s="146"/>
      <c r="AV92" s="146"/>
      <c r="AW92" s="145"/>
      <c r="AX92" s="181"/>
      <c r="AY92" s="146"/>
      <c r="AZ92" s="145"/>
      <c r="BA92" s="145"/>
      <c r="BB92" s="23"/>
    </row>
    <row r="93" spans="1:54" ht="56.15" hidden="1" customHeight="1" x14ac:dyDescent="0.3">
      <c r="A93" s="143"/>
      <c r="B93" s="171"/>
      <c r="C93" s="155"/>
      <c r="D93" s="155"/>
      <c r="E93" s="186"/>
      <c r="F93" s="146"/>
      <c r="G93" s="146"/>
      <c r="H93" s="155"/>
      <c r="I93" s="155"/>
      <c r="J93" s="146"/>
      <c r="K93" s="145"/>
      <c r="L93" s="146"/>
      <c r="M93" s="147" t="e">
        <f>VLOOKUP(L93,'[2]Datos Validacion'!$C$6:$D$10,2,0)</f>
        <v>#N/A</v>
      </c>
      <c r="N93" s="148"/>
      <c r="O93" s="149" t="e">
        <f>VLOOKUP(N93,'[2]Datos Validacion'!$E$6:$F$15,2,0)</f>
        <v>#N/A</v>
      </c>
      <c r="P93" s="150"/>
      <c r="Q93" s="150"/>
      <c r="R93" s="205"/>
      <c r="S93" s="179"/>
      <c r="T93" s="117"/>
      <c r="U93" s="117"/>
      <c r="V93" s="179"/>
      <c r="W93" s="179"/>
      <c r="X93" s="147" t="e">
        <f>VLOOKUP(W93,'[2]Datos Validacion'!$K$6:$L$8,2,0)</f>
        <v>#N/A</v>
      </c>
      <c r="Y93" s="117"/>
      <c r="Z93" s="147" t="e">
        <f>VLOOKUP(Y93,'[2]Datos Validacion'!$M$6:$N$7,2,0)</f>
        <v>#N/A</v>
      </c>
      <c r="AA93" s="179"/>
      <c r="AB93" s="185"/>
      <c r="AC93" s="152"/>
      <c r="AD93" s="117"/>
      <c r="AE93" s="171"/>
      <c r="AF93" s="153" t="e">
        <f t="shared" si="17"/>
        <v>#N/A</v>
      </c>
      <c r="AG93" s="154" t="e">
        <f t="shared" si="18"/>
        <v>#N/A</v>
      </c>
      <c r="AH93" s="154" t="e">
        <f t="shared" si="15"/>
        <v>#N/A</v>
      </c>
      <c r="AI93" s="154" t="e">
        <f t="shared" si="19"/>
        <v>#N/A</v>
      </c>
      <c r="AJ93" s="154" t="e">
        <f t="shared" si="16"/>
        <v>#N/A</v>
      </c>
      <c r="AK93" s="150"/>
      <c r="AL93" s="146"/>
      <c r="AM93" s="259"/>
      <c r="AN93" s="146"/>
      <c r="AO93" s="181"/>
      <c r="AP93" s="146"/>
      <c r="AQ93" s="145"/>
      <c r="AR93" s="146"/>
      <c r="AS93" s="181"/>
      <c r="AT93" s="145"/>
      <c r="AU93" s="146"/>
      <c r="AV93" s="146"/>
      <c r="AW93" s="145"/>
      <c r="AX93" s="181"/>
      <c r="AY93" s="146"/>
      <c r="AZ93" s="145"/>
      <c r="BA93" s="145"/>
      <c r="BB93" s="23"/>
    </row>
    <row r="94" spans="1:54" ht="56.15" hidden="1" customHeight="1" x14ac:dyDescent="0.3">
      <c r="A94" s="143"/>
      <c r="B94" s="171"/>
      <c r="C94" s="155"/>
      <c r="D94" s="155"/>
      <c r="E94" s="186"/>
      <c r="F94" s="146"/>
      <c r="G94" s="146"/>
      <c r="H94" s="155"/>
      <c r="I94" s="155"/>
      <c r="J94" s="146"/>
      <c r="K94" s="145"/>
      <c r="L94" s="146"/>
      <c r="M94" s="147" t="e">
        <f>VLOOKUP(L94,'[2]Datos Validacion'!$C$6:$D$10,2,0)</f>
        <v>#N/A</v>
      </c>
      <c r="N94" s="148"/>
      <c r="O94" s="149" t="e">
        <f>VLOOKUP(N94,'[2]Datos Validacion'!$E$6:$F$15,2,0)</f>
        <v>#N/A</v>
      </c>
      <c r="P94" s="150"/>
      <c r="Q94" s="150"/>
      <c r="R94" s="205"/>
      <c r="S94" s="143"/>
      <c r="T94" s="152"/>
      <c r="U94" s="152"/>
      <c r="V94" s="143"/>
      <c r="W94" s="143"/>
      <c r="X94" s="147" t="e">
        <f>VLOOKUP(W94,'[2]Datos Validacion'!$K$6:$L$8,2,0)</f>
        <v>#N/A</v>
      </c>
      <c r="Y94" s="152"/>
      <c r="Z94" s="147" t="e">
        <f>VLOOKUP(Y94,'[2]Datos Validacion'!$M$6:$N$7,2,0)</f>
        <v>#N/A</v>
      </c>
      <c r="AA94" s="143"/>
      <c r="AB94" s="185"/>
      <c r="AC94" s="152"/>
      <c r="AD94" s="117"/>
      <c r="AE94" s="171"/>
      <c r="AF94" s="153" t="e">
        <f t="shared" si="17"/>
        <v>#N/A</v>
      </c>
      <c r="AG94" s="154" t="e">
        <f t="shared" si="18"/>
        <v>#N/A</v>
      </c>
      <c r="AH94" s="154" t="e">
        <f t="shared" si="15"/>
        <v>#N/A</v>
      </c>
      <c r="AI94" s="154" t="e">
        <f t="shared" si="19"/>
        <v>#N/A</v>
      </c>
      <c r="AJ94" s="154" t="e">
        <f t="shared" si="16"/>
        <v>#N/A</v>
      </c>
      <c r="AK94" s="150"/>
      <c r="AL94" s="146"/>
      <c r="AM94" s="259"/>
      <c r="AN94" s="146"/>
      <c r="AO94" s="181"/>
      <c r="AP94" s="146"/>
      <c r="AQ94" s="145"/>
      <c r="AR94" s="146"/>
      <c r="AS94" s="181"/>
      <c r="AT94" s="145"/>
      <c r="AU94" s="146"/>
      <c r="AV94" s="146"/>
      <c r="AW94" s="145"/>
      <c r="AX94" s="181"/>
      <c r="AY94" s="146"/>
      <c r="AZ94" s="145"/>
      <c r="BA94" s="145"/>
      <c r="BB94" s="23"/>
    </row>
    <row r="95" spans="1:54" ht="56.15" hidden="1" customHeight="1" x14ac:dyDescent="0.3">
      <c r="A95" s="143"/>
      <c r="B95" s="171"/>
      <c r="C95" s="155"/>
      <c r="D95" s="155"/>
      <c r="E95" s="186"/>
      <c r="F95" s="146"/>
      <c r="G95" s="146"/>
      <c r="H95" s="155"/>
      <c r="I95" s="155"/>
      <c r="J95" s="146"/>
      <c r="K95" s="145"/>
      <c r="L95" s="146"/>
      <c r="M95" s="147" t="e">
        <f>VLOOKUP(L95,'[2]Datos Validacion'!$C$6:$D$10,2,0)</f>
        <v>#N/A</v>
      </c>
      <c r="N95" s="148"/>
      <c r="O95" s="149" t="e">
        <f>VLOOKUP(N95,'[2]Datos Validacion'!$E$6:$F$15,2,0)</f>
        <v>#N/A</v>
      </c>
      <c r="P95" s="150"/>
      <c r="Q95" s="150"/>
      <c r="R95" s="205"/>
      <c r="S95" s="143"/>
      <c r="T95" s="152"/>
      <c r="U95" s="152"/>
      <c r="V95" s="143"/>
      <c r="W95" s="143"/>
      <c r="X95" s="147" t="e">
        <f>VLOOKUP(W95,'[2]Datos Validacion'!$K$6:$L$8,2,0)</f>
        <v>#N/A</v>
      </c>
      <c r="Y95" s="152"/>
      <c r="Z95" s="147" t="e">
        <f>VLOOKUP(Y95,'[2]Datos Validacion'!$M$6:$N$7,2,0)</f>
        <v>#N/A</v>
      </c>
      <c r="AA95" s="143"/>
      <c r="AB95" s="185"/>
      <c r="AC95" s="152"/>
      <c r="AD95" s="117"/>
      <c r="AE95" s="171"/>
      <c r="AF95" s="153" t="e">
        <f t="shared" si="17"/>
        <v>#N/A</v>
      </c>
      <c r="AG95" s="154" t="e">
        <f t="shared" si="18"/>
        <v>#N/A</v>
      </c>
      <c r="AH95" s="154" t="e">
        <f t="shared" si="15"/>
        <v>#N/A</v>
      </c>
      <c r="AI95" s="154" t="e">
        <f t="shared" si="19"/>
        <v>#N/A</v>
      </c>
      <c r="AJ95" s="154" t="e">
        <f t="shared" si="16"/>
        <v>#N/A</v>
      </c>
      <c r="AK95" s="150"/>
      <c r="AL95" s="146"/>
      <c r="AM95" s="259"/>
      <c r="AN95" s="146"/>
      <c r="AO95" s="181"/>
      <c r="AP95" s="146"/>
      <c r="AQ95" s="145"/>
      <c r="AR95" s="146"/>
      <c r="AS95" s="181"/>
      <c r="AT95" s="145"/>
      <c r="AU95" s="146"/>
      <c r="AV95" s="146"/>
      <c r="AW95" s="145"/>
      <c r="AX95" s="181"/>
      <c r="AY95" s="146"/>
      <c r="AZ95" s="145"/>
      <c r="BA95" s="145"/>
      <c r="BB95" s="23"/>
    </row>
    <row r="96" spans="1:54" ht="56.15" hidden="1" customHeight="1" x14ac:dyDescent="0.3">
      <c r="A96" s="143"/>
      <c r="B96" s="171"/>
      <c r="C96" s="155"/>
      <c r="D96" s="155"/>
      <c r="E96" s="186"/>
      <c r="F96" s="146"/>
      <c r="G96" s="146"/>
      <c r="H96" s="155"/>
      <c r="I96" s="155"/>
      <c r="J96" s="146"/>
      <c r="K96" s="145"/>
      <c r="L96" s="146"/>
      <c r="M96" s="147" t="e">
        <f>VLOOKUP(L96,'[2]Datos Validacion'!$C$6:$D$10,2,0)</f>
        <v>#N/A</v>
      </c>
      <c r="N96" s="148"/>
      <c r="O96" s="149" t="e">
        <f>VLOOKUP(N96,'[2]Datos Validacion'!$E$6:$F$15,2,0)</f>
        <v>#N/A</v>
      </c>
      <c r="P96" s="150"/>
      <c r="Q96" s="150"/>
      <c r="R96" s="205"/>
      <c r="S96" s="143"/>
      <c r="T96" s="152"/>
      <c r="U96" s="152"/>
      <c r="V96" s="143"/>
      <c r="W96" s="143"/>
      <c r="X96" s="147" t="e">
        <f>VLOOKUP(W96,'[2]Datos Validacion'!$K$6:$L$8,2,0)</f>
        <v>#N/A</v>
      </c>
      <c r="Y96" s="152"/>
      <c r="Z96" s="147" t="e">
        <f>VLOOKUP(Y96,'[2]Datos Validacion'!$M$6:$N$7,2,0)</f>
        <v>#N/A</v>
      </c>
      <c r="AA96" s="143"/>
      <c r="AB96" s="185"/>
      <c r="AC96" s="152"/>
      <c r="AD96" s="117"/>
      <c r="AE96" s="171"/>
      <c r="AF96" s="153" t="e">
        <f t="shared" si="17"/>
        <v>#N/A</v>
      </c>
      <c r="AG96" s="154" t="e">
        <f t="shared" si="18"/>
        <v>#N/A</v>
      </c>
      <c r="AH96" s="154" t="e">
        <f t="shared" si="15"/>
        <v>#N/A</v>
      </c>
      <c r="AI96" s="154" t="e">
        <f t="shared" si="19"/>
        <v>#N/A</v>
      </c>
      <c r="AJ96" s="154" t="e">
        <f t="shared" si="16"/>
        <v>#N/A</v>
      </c>
      <c r="AK96" s="150"/>
      <c r="AL96" s="146"/>
      <c r="AM96" s="259"/>
      <c r="AN96" s="146"/>
      <c r="AO96" s="181"/>
      <c r="AP96" s="146"/>
      <c r="AQ96" s="145"/>
      <c r="AR96" s="146"/>
      <c r="AS96" s="181"/>
      <c r="AT96" s="145"/>
      <c r="AU96" s="146"/>
      <c r="AV96" s="146"/>
      <c r="AW96" s="145"/>
      <c r="AX96" s="181"/>
      <c r="AY96" s="146"/>
      <c r="AZ96" s="145"/>
      <c r="BA96" s="145"/>
      <c r="BB96" s="23"/>
    </row>
    <row r="97" spans="1:54" ht="56.15" hidden="1" customHeight="1" x14ac:dyDescent="0.3">
      <c r="A97" s="143"/>
      <c r="B97" s="171"/>
      <c r="C97" s="155"/>
      <c r="D97" s="155"/>
      <c r="E97" s="186"/>
      <c r="F97" s="146"/>
      <c r="G97" s="146"/>
      <c r="H97" s="155"/>
      <c r="I97" s="155"/>
      <c r="J97" s="146"/>
      <c r="K97" s="145"/>
      <c r="L97" s="146"/>
      <c r="M97" s="147" t="e">
        <f>VLOOKUP(L97,'[2]Datos Validacion'!$C$6:$D$10,2,0)</f>
        <v>#N/A</v>
      </c>
      <c r="N97" s="148"/>
      <c r="O97" s="149" t="e">
        <f>VLOOKUP(N97,'[2]Datos Validacion'!$E$6:$F$15,2,0)</f>
        <v>#N/A</v>
      </c>
      <c r="P97" s="150"/>
      <c r="Q97" s="150"/>
      <c r="R97" s="205"/>
      <c r="S97" s="143"/>
      <c r="T97" s="152"/>
      <c r="U97" s="152"/>
      <c r="V97" s="143"/>
      <c r="W97" s="143"/>
      <c r="X97" s="147" t="e">
        <f>VLOOKUP(W97,'[2]Datos Validacion'!$K$6:$L$8,2,0)</f>
        <v>#N/A</v>
      </c>
      <c r="Y97" s="152"/>
      <c r="Z97" s="147" t="e">
        <f>VLOOKUP(Y97,'[2]Datos Validacion'!$M$6:$N$7,2,0)</f>
        <v>#N/A</v>
      </c>
      <c r="AA97" s="143"/>
      <c r="AB97" s="185"/>
      <c r="AC97" s="152"/>
      <c r="AD97" s="117"/>
      <c r="AE97" s="171"/>
      <c r="AF97" s="153" t="e">
        <f t="shared" si="17"/>
        <v>#N/A</v>
      </c>
      <c r="AG97" s="154" t="e">
        <f t="shared" si="18"/>
        <v>#N/A</v>
      </c>
      <c r="AH97" s="154" t="e">
        <f t="shared" si="15"/>
        <v>#N/A</v>
      </c>
      <c r="AI97" s="154" t="e">
        <f t="shared" si="19"/>
        <v>#N/A</v>
      </c>
      <c r="AJ97" s="154" t="e">
        <f t="shared" si="16"/>
        <v>#N/A</v>
      </c>
      <c r="AK97" s="150"/>
      <c r="AL97" s="146"/>
      <c r="AM97" s="259"/>
      <c r="AN97" s="146"/>
      <c r="AO97" s="181"/>
      <c r="AP97" s="146"/>
      <c r="AQ97" s="145"/>
      <c r="AR97" s="146"/>
      <c r="AS97" s="181"/>
      <c r="AT97" s="145"/>
      <c r="AU97" s="146"/>
      <c r="AV97" s="146"/>
      <c r="AW97" s="145"/>
      <c r="AX97" s="181"/>
      <c r="AY97" s="146"/>
      <c r="AZ97" s="145"/>
      <c r="BA97" s="145"/>
      <c r="BB97" s="23"/>
    </row>
    <row r="98" spans="1:54" ht="56.15" hidden="1" customHeight="1" x14ac:dyDescent="0.3">
      <c r="A98" s="143"/>
      <c r="B98" s="171"/>
      <c r="C98" s="155"/>
      <c r="D98" s="155"/>
      <c r="E98" s="186"/>
      <c r="F98" s="146"/>
      <c r="G98" s="146"/>
      <c r="H98" s="155"/>
      <c r="I98" s="155"/>
      <c r="J98" s="146"/>
      <c r="K98" s="145"/>
      <c r="L98" s="146"/>
      <c r="M98" s="147" t="e">
        <f>VLOOKUP(L98,'[2]Datos Validacion'!$C$6:$D$10,2,0)</f>
        <v>#N/A</v>
      </c>
      <c r="N98" s="148"/>
      <c r="O98" s="149" t="e">
        <f>VLOOKUP(N98,'[2]Datos Validacion'!$E$6:$F$15,2,0)</f>
        <v>#N/A</v>
      </c>
      <c r="P98" s="150"/>
      <c r="Q98" s="150"/>
      <c r="R98" s="205"/>
      <c r="S98" s="143"/>
      <c r="T98" s="152"/>
      <c r="U98" s="152"/>
      <c r="V98" s="143"/>
      <c r="W98" s="143"/>
      <c r="X98" s="147" t="e">
        <f>VLOOKUP(W98,'[2]Datos Validacion'!$K$6:$L$8,2,0)</f>
        <v>#N/A</v>
      </c>
      <c r="Y98" s="152"/>
      <c r="Z98" s="147" t="e">
        <f>VLOOKUP(Y98,'[2]Datos Validacion'!$M$6:$N$7,2,0)</f>
        <v>#N/A</v>
      </c>
      <c r="AA98" s="143"/>
      <c r="AB98" s="185"/>
      <c r="AC98" s="152"/>
      <c r="AD98" s="117"/>
      <c r="AE98" s="171"/>
      <c r="AF98" s="153" t="e">
        <f t="shared" si="17"/>
        <v>#N/A</v>
      </c>
      <c r="AG98" s="154" t="e">
        <f t="shared" si="18"/>
        <v>#N/A</v>
      </c>
      <c r="AH98" s="154" t="e">
        <f t="shared" si="15"/>
        <v>#N/A</v>
      </c>
      <c r="AI98" s="154" t="e">
        <f t="shared" si="19"/>
        <v>#N/A</v>
      </c>
      <c r="AJ98" s="154" t="e">
        <f t="shared" si="16"/>
        <v>#N/A</v>
      </c>
      <c r="AK98" s="150"/>
      <c r="AL98" s="146"/>
      <c r="AM98" s="259"/>
      <c r="AN98" s="146"/>
      <c r="AO98" s="181"/>
      <c r="AP98" s="146"/>
      <c r="AQ98" s="145"/>
      <c r="AR98" s="146"/>
      <c r="AS98" s="181"/>
      <c r="AT98" s="145"/>
      <c r="AU98" s="146"/>
      <c r="AV98" s="146"/>
      <c r="AW98" s="145"/>
      <c r="AX98" s="181"/>
      <c r="AY98" s="146"/>
      <c r="AZ98" s="145"/>
      <c r="BA98" s="145"/>
      <c r="BB98" s="23"/>
    </row>
    <row r="99" spans="1:54" ht="56.15" hidden="1" customHeight="1" x14ac:dyDescent="0.3">
      <c r="A99" s="143"/>
      <c r="B99" s="171"/>
      <c r="C99" s="155"/>
      <c r="D99" s="155"/>
      <c r="E99" s="186"/>
      <c r="F99" s="146"/>
      <c r="G99" s="146"/>
      <c r="H99" s="155"/>
      <c r="I99" s="155"/>
      <c r="J99" s="146"/>
      <c r="K99" s="145"/>
      <c r="L99" s="146"/>
      <c r="M99" s="147" t="e">
        <f>VLOOKUP(L99,'[2]Datos Validacion'!$C$6:$D$10,2,0)</f>
        <v>#N/A</v>
      </c>
      <c r="N99" s="148"/>
      <c r="O99" s="149" t="e">
        <f>VLOOKUP(N99,'[2]Datos Validacion'!$E$6:$F$15,2,0)</f>
        <v>#N/A</v>
      </c>
      <c r="P99" s="150"/>
      <c r="Q99" s="150"/>
      <c r="R99" s="205"/>
      <c r="S99" s="143"/>
      <c r="T99" s="152"/>
      <c r="U99" s="152"/>
      <c r="V99" s="143"/>
      <c r="W99" s="143"/>
      <c r="X99" s="147" t="e">
        <f>VLOOKUP(W99,'[2]Datos Validacion'!$K$6:$L$8,2,0)</f>
        <v>#N/A</v>
      </c>
      <c r="Y99" s="152"/>
      <c r="Z99" s="147" t="e">
        <f>VLOOKUP(Y99,'[2]Datos Validacion'!$M$6:$N$7,2,0)</f>
        <v>#N/A</v>
      </c>
      <c r="AA99" s="143"/>
      <c r="AB99" s="185"/>
      <c r="AC99" s="152"/>
      <c r="AD99" s="117"/>
      <c r="AE99" s="171"/>
      <c r="AF99" s="153" t="e">
        <f t="shared" si="17"/>
        <v>#N/A</v>
      </c>
      <c r="AG99" s="154" t="e">
        <f t="shared" si="18"/>
        <v>#N/A</v>
      </c>
      <c r="AH99" s="154" t="e">
        <f t="shared" si="15"/>
        <v>#N/A</v>
      </c>
      <c r="AI99" s="154" t="e">
        <f t="shared" si="19"/>
        <v>#N/A</v>
      </c>
      <c r="AJ99" s="154" t="e">
        <f t="shared" si="16"/>
        <v>#N/A</v>
      </c>
      <c r="AK99" s="150"/>
      <c r="AL99" s="146"/>
      <c r="AM99" s="259"/>
      <c r="AN99" s="146"/>
      <c r="AO99" s="181"/>
      <c r="AP99" s="146"/>
      <c r="AQ99" s="145"/>
      <c r="AR99" s="146"/>
      <c r="AS99" s="181"/>
      <c r="AT99" s="145"/>
      <c r="AU99" s="146"/>
      <c r="AV99" s="146"/>
      <c r="AW99" s="145"/>
      <c r="AX99" s="181"/>
      <c r="AY99" s="146"/>
      <c r="AZ99" s="145"/>
      <c r="BA99" s="145"/>
      <c r="BB99" s="23"/>
    </row>
    <row r="100" spans="1:54" ht="56.15" hidden="1" customHeight="1" x14ac:dyDescent="0.3">
      <c r="A100" s="143"/>
      <c r="B100" s="171"/>
      <c r="C100" s="171"/>
      <c r="D100" s="171"/>
      <c r="E100" s="117"/>
      <c r="F100" s="146"/>
      <c r="G100" s="146"/>
      <c r="H100" s="171"/>
      <c r="I100" s="171"/>
      <c r="J100" s="146"/>
      <c r="K100" s="145"/>
      <c r="L100" s="146"/>
      <c r="M100" s="147" t="e">
        <f>VLOOKUP(L100,'[2]Datos Validacion'!$C$6:$D$10,2,0)</f>
        <v>#N/A</v>
      </c>
      <c r="N100" s="148"/>
      <c r="O100" s="149" t="e">
        <f>VLOOKUP(N100,'[2]Datos Validacion'!$E$6:$F$15,2,0)</f>
        <v>#N/A</v>
      </c>
      <c r="P100" s="150"/>
      <c r="Q100" s="150"/>
      <c r="R100" s="205"/>
      <c r="S100" s="179"/>
      <c r="T100" s="117"/>
      <c r="U100" s="117"/>
      <c r="V100" s="179"/>
      <c r="W100" s="179"/>
      <c r="X100" s="147" t="e">
        <f>VLOOKUP(W100,'[2]Datos Validacion'!$K$6:$L$8,2,0)</f>
        <v>#N/A</v>
      </c>
      <c r="Y100" s="117"/>
      <c r="Z100" s="147" t="e">
        <f>VLOOKUP(Y100,'[2]Datos Validacion'!$M$6:$N$7,2,0)</f>
        <v>#N/A</v>
      </c>
      <c r="AA100" s="179"/>
      <c r="AB100" s="185"/>
      <c r="AC100" s="144"/>
      <c r="AD100" s="143"/>
      <c r="AE100" s="151"/>
      <c r="AF100" s="153" t="e">
        <f t="shared" si="17"/>
        <v>#N/A</v>
      </c>
      <c r="AG100" s="154" t="e">
        <f t="shared" si="18"/>
        <v>#N/A</v>
      </c>
      <c r="AH100" s="154" t="e">
        <f t="shared" si="15"/>
        <v>#N/A</v>
      </c>
      <c r="AI100" s="154" t="e">
        <f t="shared" si="19"/>
        <v>#N/A</v>
      </c>
      <c r="AJ100" s="154" t="e">
        <f t="shared" si="16"/>
        <v>#N/A</v>
      </c>
      <c r="AK100" s="150"/>
      <c r="AL100" s="146"/>
      <c r="AM100" s="260"/>
      <c r="AN100" s="186"/>
      <c r="AO100" s="157"/>
      <c r="AP100" s="157"/>
      <c r="AQ100" s="155"/>
      <c r="AR100" s="157"/>
      <c r="AS100" s="157"/>
      <c r="AT100" s="155"/>
      <c r="AU100" s="157"/>
      <c r="AV100" s="157"/>
      <c r="AW100" s="155"/>
      <c r="AX100" s="157"/>
      <c r="AY100" s="157"/>
      <c r="AZ100" s="155"/>
      <c r="BA100" s="155"/>
      <c r="BB100" s="23"/>
    </row>
    <row r="101" spans="1:54" ht="56.15" hidden="1" customHeight="1" x14ac:dyDescent="0.3">
      <c r="A101" s="143"/>
      <c r="B101" s="171"/>
      <c r="C101" s="171"/>
      <c r="D101" s="171"/>
      <c r="E101" s="117"/>
      <c r="F101" s="146"/>
      <c r="G101" s="146"/>
      <c r="H101" s="171"/>
      <c r="I101" s="171"/>
      <c r="J101" s="146"/>
      <c r="K101" s="145"/>
      <c r="L101" s="146"/>
      <c r="M101" s="147" t="e">
        <f>VLOOKUP(L101,'[2]Datos Validacion'!$C$6:$D$10,2,0)</f>
        <v>#N/A</v>
      </c>
      <c r="N101" s="148"/>
      <c r="O101" s="149" t="e">
        <f>VLOOKUP(N101,'[2]Datos Validacion'!$E$6:$F$15,2,0)</f>
        <v>#N/A</v>
      </c>
      <c r="P101" s="150"/>
      <c r="Q101" s="150"/>
      <c r="R101" s="178"/>
      <c r="S101" s="179"/>
      <c r="T101" s="117"/>
      <c r="U101" s="117"/>
      <c r="V101" s="179"/>
      <c r="W101" s="179"/>
      <c r="X101" s="147" t="e">
        <f>VLOOKUP(W101,'[2]Datos Validacion'!$K$6:$L$8,2,0)</f>
        <v>#N/A</v>
      </c>
      <c r="Y101" s="117"/>
      <c r="Z101" s="147" t="e">
        <f>VLOOKUP(Y101,'[2]Datos Validacion'!$M$6:$N$7,2,0)</f>
        <v>#N/A</v>
      </c>
      <c r="AA101" s="179"/>
      <c r="AB101" s="185"/>
      <c r="AC101" s="152"/>
      <c r="AD101" s="143"/>
      <c r="AE101" s="151"/>
      <c r="AF101" s="153" t="e">
        <f t="shared" si="17"/>
        <v>#N/A</v>
      </c>
      <c r="AG101" s="154" t="e">
        <f t="shared" si="18"/>
        <v>#N/A</v>
      </c>
      <c r="AH101" s="154" t="e">
        <f t="shared" si="15"/>
        <v>#N/A</v>
      </c>
      <c r="AI101" s="154" t="e">
        <f t="shared" si="19"/>
        <v>#N/A</v>
      </c>
      <c r="AJ101" s="154" t="e">
        <f t="shared" si="16"/>
        <v>#N/A</v>
      </c>
      <c r="AK101" s="150"/>
      <c r="AL101" s="146"/>
      <c r="AM101" s="209"/>
      <c r="AN101" s="186"/>
      <c r="AO101" s="157"/>
      <c r="AP101" s="157"/>
      <c r="AQ101" s="155"/>
      <c r="AR101" s="157"/>
      <c r="AS101" s="157"/>
      <c r="AT101" s="155"/>
      <c r="AU101" s="157"/>
      <c r="AV101" s="157"/>
      <c r="AW101" s="155"/>
      <c r="AX101" s="157"/>
      <c r="AY101" s="157"/>
      <c r="AZ101" s="155"/>
      <c r="BA101" s="155"/>
      <c r="BB101" s="23"/>
    </row>
    <row r="102" spans="1:54" ht="56.15" hidden="1" customHeight="1" x14ac:dyDescent="0.3">
      <c r="A102" s="143"/>
      <c r="B102" s="171"/>
      <c r="C102" s="171"/>
      <c r="D102" s="171"/>
      <c r="E102" s="117"/>
      <c r="F102" s="146"/>
      <c r="G102" s="146"/>
      <c r="H102" s="171"/>
      <c r="I102" s="171"/>
      <c r="J102" s="146"/>
      <c r="K102" s="145"/>
      <c r="L102" s="146"/>
      <c r="M102" s="147" t="e">
        <f>VLOOKUP(L102,'[2]Datos Validacion'!$C$6:$D$10,2,0)</f>
        <v>#N/A</v>
      </c>
      <c r="N102" s="148"/>
      <c r="O102" s="149" t="e">
        <f>VLOOKUP(N102,'[2]Datos Validacion'!$E$6:$F$15,2,0)</f>
        <v>#N/A</v>
      </c>
      <c r="P102" s="150"/>
      <c r="Q102" s="150"/>
      <c r="R102" s="178"/>
      <c r="S102" s="179"/>
      <c r="T102" s="117"/>
      <c r="U102" s="117"/>
      <c r="V102" s="179"/>
      <c r="W102" s="179"/>
      <c r="X102" s="147" t="e">
        <f>VLOOKUP(W102,'[2]Datos Validacion'!$K$6:$L$8,2,0)</f>
        <v>#N/A</v>
      </c>
      <c r="Y102" s="117"/>
      <c r="Z102" s="147" t="e">
        <f>VLOOKUP(Y102,'[2]Datos Validacion'!$M$6:$N$7,2,0)</f>
        <v>#N/A</v>
      </c>
      <c r="AA102" s="179"/>
      <c r="AB102" s="185"/>
      <c r="AC102" s="152"/>
      <c r="AD102" s="143"/>
      <c r="AE102" s="151"/>
      <c r="AF102" s="153" t="e">
        <f t="shared" si="17"/>
        <v>#N/A</v>
      </c>
      <c r="AG102" s="154" t="e">
        <f t="shared" si="18"/>
        <v>#N/A</v>
      </c>
      <c r="AH102" s="154" t="e">
        <f t="shared" si="15"/>
        <v>#N/A</v>
      </c>
      <c r="AI102" s="154" t="e">
        <f t="shared" si="19"/>
        <v>#N/A</v>
      </c>
      <c r="AJ102" s="154" t="e">
        <f t="shared" si="16"/>
        <v>#N/A</v>
      </c>
      <c r="AK102" s="150"/>
      <c r="AL102" s="146"/>
      <c r="AM102" s="209"/>
      <c r="AN102" s="186"/>
      <c r="AO102" s="157"/>
      <c r="AP102" s="157"/>
      <c r="AQ102" s="155"/>
      <c r="AR102" s="157"/>
      <c r="AS102" s="157"/>
      <c r="AT102" s="155"/>
      <c r="AU102" s="157"/>
      <c r="AV102" s="157"/>
      <c r="AW102" s="155"/>
      <c r="AX102" s="157"/>
      <c r="AY102" s="157"/>
      <c r="AZ102" s="155"/>
      <c r="BA102" s="155"/>
      <c r="BB102" s="23"/>
    </row>
    <row r="103" spans="1:54" ht="56.15" hidden="1" customHeight="1" x14ac:dyDescent="0.3">
      <c r="A103" s="143"/>
      <c r="B103" s="171"/>
      <c r="C103" s="171"/>
      <c r="D103" s="171"/>
      <c r="E103" s="117"/>
      <c r="F103" s="146"/>
      <c r="G103" s="146"/>
      <c r="H103" s="171"/>
      <c r="I103" s="171"/>
      <c r="J103" s="146"/>
      <c r="K103" s="145"/>
      <c r="L103" s="146"/>
      <c r="M103" s="147" t="e">
        <f>VLOOKUP(L103,'[2]Datos Validacion'!$C$6:$D$10,2,0)</f>
        <v>#N/A</v>
      </c>
      <c r="N103" s="148"/>
      <c r="O103" s="149" t="e">
        <f>VLOOKUP(N103,'[2]Datos Validacion'!$E$6:$F$15,2,0)</f>
        <v>#N/A</v>
      </c>
      <c r="P103" s="150"/>
      <c r="Q103" s="150"/>
      <c r="R103" s="178"/>
      <c r="S103" s="179"/>
      <c r="T103" s="117"/>
      <c r="U103" s="117"/>
      <c r="V103" s="179"/>
      <c r="W103" s="179"/>
      <c r="X103" s="147" t="e">
        <f>VLOOKUP(W103,'[2]Datos Validacion'!$K$6:$L$8,2,0)</f>
        <v>#N/A</v>
      </c>
      <c r="Y103" s="117"/>
      <c r="Z103" s="147" t="e">
        <f>VLOOKUP(Y103,'[2]Datos Validacion'!$M$6:$N$7,2,0)</f>
        <v>#N/A</v>
      </c>
      <c r="AA103" s="179"/>
      <c r="AB103" s="185"/>
      <c r="AC103" s="152"/>
      <c r="AD103" s="152"/>
      <c r="AE103" s="144"/>
      <c r="AF103" s="153" t="e">
        <f t="shared" si="17"/>
        <v>#N/A</v>
      </c>
      <c r="AG103" s="154" t="e">
        <f t="shared" si="18"/>
        <v>#N/A</v>
      </c>
      <c r="AH103" s="154" t="e">
        <f t="shared" si="15"/>
        <v>#N/A</v>
      </c>
      <c r="AI103" s="154" t="e">
        <f t="shared" si="19"/>
        <v>#N/A</v>
      </c>
      <c r="AJ103" s="154" t="e">
        <f t="shared" si="16"/>
        <v>#N/A</v>
      </c>
      <c r="AK103" s="150"/>
      <c r="AL103" s="146"/>
      <c r="AM103" s="209"/>
      <c r="AN103" s="186"/>
      <c r="AO103" s="157"/>
      <c r="AP103" s="157"/>
      <c r="AQ103" s="155"/>
      <c r="AR103" s="157"/>
      <c r="AS103" s="157"/>
      <c r="AT103" s="155"/>
      <c r="AU103" s="157"/>
      <c r="AV103" s="157"/>
      <c r="AW103" s="155"/>
      <c r="AX103" s="157"/>
      <c r="AY103" s="157"/>
      <c r="AZ103" s="155"/>
      <c r="BA103" s="155"/>
      <c r="BB103" s="23"/>
    </row>
    <row r="104" spans="1:54" ht="56.15" hidden="1" customHeight="1" x14ac:dyDescent="0.3">
      <c r="A104" s="143"/>
      <c r="B104" s="171"/>
      <c r="C104" s="171"/>
      <c r="D104" s="171"/>
      <c r="E104" s="117"/>
      <c r="F104" s="146"/>
      <c r="G104" s="146"/>
      <c r="H104" s="171"/>
      <c r="I104" s="171"/>
      <c r="J104" s="146"/>
      <c r="K104" s="145"/>
      <c r="L104" s="146"/>
      <c r="M104" s="147" t="e">
        <f>VLOOKUP(L104,'[2]Datos Validacion'!$C$6:$D$10,2,0)</f>
        <v>#N/A</v>
      </c>
      <c r="N104" s="148"/>
      <c r="O104" s="149" t="e">
        <f>VLOOKUP(N104,'[2]Datos Validacion'!$E$6:$F$15,2,0)</f>
        <v>#N/A</v>
      </c>
      <c r="P104" s="150"/>
      <c r="Q104" s="150"/>
      <c r="R104" s="178"/>
      <c r="S104" s="179"/>
      <c r="T104" s="117"/>
      <c r="U104" s="117"/>
      <c r="V104" s="179"/>
      <c r="W104" s="179"/>
      <c r="X104" s="147" t="e">
        <f>VLOOKUP(W104,'[2]Datos Validacion'!$K$6:$L$8,2,0)</f>
        <v>#N/A</v>
      </c>
      <c r="Y104" s="117"/>
      <c r="Z104" s="147" t="e">
        <f>VLOOKUP(Y104,'[2]Datos Validacion'!$M$6:$N$7,2,0)</f>
        <v>#N/A</v>
      </c>
      <c r="AA104" s="179"/>
      <c r="AB104" s="185"/>
      <c r="AC104" s="152"/>
      <c r="AD104" s="143"/>
      <c r="AE104" s="151"/>
      <c r="AF104" s="153" t="e">
        <f t="shared" si="17"/>
        <v>#N/A</v>
      </c>
      <c r="AG104" s="154" t="e">
        <f t="shared" si="18"/>
        <v>#N/A</v>
      </c>
      <c r="AH104" s="154" t="e">
        <f t="shared" si="15"/>
        <v>#N/A</v>
      </c>
      <c r="AI104" s="154" t="e">
        <f t="shared" si="19"/>
        <v>#N/A</v>
      </c>
      <c r="AJ104" s="154" t="e">
        <f t="shared" si="16"/>
        <v>#N/A</v>
      </c>
      <c r="AK104" s="150"/>
      <c r="AL104" s="146"/>
      <c r="AM104" s="209"/>
      <c r="AN104" s="186"/>
      <c r="AO104" s="157"/>
      <c r="AP104" s="157"/>
      <c r="AQ104" s="155"/>
      <c r="AR104" s="157"/>
      <c r="AS104" s="157"/>
      <c r="AT104" s="155"/>
      <c r="AU104" s="157"/>
      <c r="AV104" s="157"/>
      <c r="AW104" s="155"/>
      <c r="AX104" s="157"/>
      <c r="AY104" s="157"/>
      <c r="AZ104" s="155"/>
      <c r="BA104" s="155"/>
      <c r="BB104" s="23"/>
    </row>
    <row r="105" spans="1:54" ht="56.15" hidden="1" customHeight="1" x14ac:dyDescent="0.3">
      <c r="A105" s="143"/>
      <c r="B105" s="171"/>
      <c r="C105" s="155"/>
      <c r="D105" s="155"/>
      <c r="E105" s="186"/>
      <c r="F105" s="146"/>
      <c r="G105" s="146"/>
      <c r="H105" s="155"/>
      <c r="I105" s="155"/>
      <c r="J105" s="146"/>
      <c r="K105" s="145"/>
      <c r="L105" s="146"/>
      <c r="M105" s="147" t="e">
        <f>VLOOKUP(L105,'[2]Datos Validacion'!$C$6:$D$10,2,0)</f>
        <v>#N/A</v>
      </c>
      <c r="N105" s="148"/>
      <c r="O105" s="149" t="e">
        <f>VLOOKUP(N105,'[2]Datos Validacion'!$E$6:$F$15,2,0)</f>
        <v>#N/A</v>
      </c>
      <c r="P105" s="150"/>
      <c r="Q105" s="150"/>
      <c r="R105" s="178"/>
      <c r="S105" s="143"/>
      <c r="T105" s="152"/>
      <c r="U105" s="152"/>
      <c r="V105" s="143"/>
      <c r="W105" s="143"/>
      <c r="X105" s="147" t="e">
        <f>VLOOKUP(W105,'[2]Datos Validacion'!$K$6:$L$8,2,0)</f>
        <v>#N/A</v>
      </c>
      <c r="Y105" s="152"/>
      <c r="Z105" s="147" t="e">
        <f>VLOOKUP(Y105,'[2]Datos Validacion'!$M$6:$N$7,2,0)</f>
        <v>#N/A</v>
      </c>
      <c r="AA105" s="143"/>
      <c r="AB105" s="185"/>
      <c r="AC105" s="152"/>
      <c r="AD105" s="152"/>
      <c r="AE105" s="144"/>
      <c r="AF105" s="153" t="e">
        <f t="shared" si="17"/>
        <v>#N/A</v>
      </c>
      <c r="AG105" s="154" t="e">
        <f t="shared" si="18"/>
        <v>#N/A</v>
      </c>
      <c r="AH105" s="154" t="e">
        <f t="shared" si="15"/>
        <v>#N/A</v>
      </c>
      <c r="AI105" s="154" t="e">
        <f t="shared" si="19"/>
        <v>#N/A</v>
      </c>
      <c r="AJ105" s="154" t="e">
        <f t="shared" si="16"/>
        <v>#N/A</v>
      </c>
      <c r="AK105" s="150"/>
      <c r="AL105" s="146"/>
      <c r="AM105" s="259"/>
      <c r="AN105" s="146"/>
      <c r="AO105" s="181"/>
      <c r="AP105" s="146"/>
      <c r="AQ105" s="145"/>
      <c r="AR105" s="146"/>
      <c r="AS105" s="181"/>
      <c r="AT105" s="145"/>
      <c r="AU105" s="146"/>
      <c r="AV105" s="146"/>
      <c r="AW105" s="145"/>
      <c r="AX105" s="181"/>
      <c r="AY105" s="146"/>
      <c r="AZ105" s="145"/>
      <c r="BA105" s="145"/>
      <c r="BB105" s="23"/>
    </row>
    <row r="106" spans="1:54" ht="56.15" hidden="1" customHeight="1" x14ac:dyDescent="0.3">
      <c r="A106" s="143"/>
      <c r="B106" s="171"/>
      <c r="C106" s="155"/>
      <c r="D106" s="155"/>
      <c r="E106" s="186"/>
      <c r="F106" s="146"/>
      <c r="G106" s="146"/>
      <c r="H106" s="155"/>
      <c r="I106" s="155"/>
      <c r="J106" s="146"/>
      <c r="K106" s="145"/>
      <c r="L106" s="146"/>
      <c r="M106" s="147" t="e">
        <f>VLOOKUP(L106,'[2]Datos Validacion'!$C$6:$D$10,2,0)</f>
        <v>#N/A</v>
      </c>
      <c r="N106" s="148"/>
      <c r="O106" s="149" t="e">
        <f>VLOOKUP(N106,'[2]Datos Validacion'!$E$6:$F$15,2,0)</f>
        <v>#N/A</v>
      </c>
      <c r="P106" s="150"/>
      <c r="Q106" s="150"/>
      <c r="R106" s="178"/>
      <c r="S106" s="143"/>
      <c r="T106" s="152"/>
      <c r="U106" s="152"/>
      <c r="V106" s="143"/>
      <c r="W106" s="143"/>
      <c r="X106" s="147" t="e">
        <f>VLOOKUP(W106,'[2]Datos Validacion'!$K$6:$L$8,2,0)</f>
        <v>#N/A</v>
      </c>
      <c r="Y106" s="152"/>
      <c r="Z106" s="147" t="e">
        <f>VLOOKUP(Y106,'[2]Datos Validacion'!$M$6:$N$7,2,0)</f>
        <v>#N/A</v>
      </c>
      <c r="AA106" s="143"/>
      <c r="AB106" s="185"/>
      <c r="AC106" s="152"/>
      <c r="AD106" s="152"/>
      <c r="AE106" s="144"/>
      <c r="AF106" s="153" t="e">
        <f t="shared" si="17"/>
        <v>#N/A</v>
      </c>
      <c r="AG106" s="154" t="e">
        <f t="shared" si="18"/>
        <v>#N/A</v>
      </c>
      <c r="AH106" s="154" t="e">
        <f t="shared" si="15"/>
        <v>#N/A</v>
      </c>
      <c r="AI106" s="154" t="e">
        <f t="shared" si="19"/>
        <v>#N/A</v>
      </c>
      <c r="AJ106" s="154" t="e">
        <f t="shared" si="16"/>
        <v>#N/A</v>
      </c>
      <c r="AK106" s="150"/>
      <c r="AL106" s="146"/>
      <c r="AM106" s="189"/>
      <c r="AN106" s="146"/>
      <c r="AO106" s="181"/>
      <c r="AP106" s="181"/>
      <c r="AQ106" s="145"/>
      <c r="AR106" s="181"/>
      <c r="AS106" s="181"/>
      <c r="AT106" s="145"/>
      <c r="AU106" s="181"/>
      <c r="AV106" s="181"/>
      <c r="AW106" s="145"/>
      <c r="AX106" s="181"/>
      <c r="AY106" s="181"/>
      <c r="AZ106" s="145"/>
      <c r="BA106" s="191"/>
      <c r="BB106" s="23"/>
    </row>
    <row r="107" spans="1:54" ht="56.15" hidden="1" customHeight="1" x14ac:dyDescent="0.3">
      <c r="A107" s="143"/>
      <c r="B107" s="171"/>
      <c r="C107" s="155"/>
      <c r="D107" s="155"/>
      <c r="E107" s="186"/>
      <c r="F107" s="146"/>
      <c r="G107" s="146"/>
      <c r="H107" s="155"/>
      <c r="I107" s="155"/>
      <c r="J107" s="146"/>
      <c r="K107" s="145"/>
      <c r="L107" s="146"/>
      <c r="M107" s="147" t="e">
        <f>VLOOKUP(L107,'[2]Datos Validacion'!$C$6:$D$10,2,0)</f>
        <v>#N/A</v>
      </c>
      <c r="N107" s="148"/>
      <c r="O107" s="149" t="e">
        <f>VLOOKUP(N107,'[2]Datos Validacion'!$E$6:$F$15,2,0)</f>
        <v>#N/A</v>
      </c>
      <c r="P107" s="150"/>
      <c r="Q107" s="150"/>
      <c r="R107" s="178"/>
      <c r="S107" s="143"/>
      <c r="T107" s="152"/>
      <c r="U107" s="152"/>
      <c r="V107" s="143"/>
      <c r="W107" s="143"/>
      <c r="X107" s="147" t="e">
        <f>VLOOKUP(W107,'[2]Datos Validacion'!$K$6:$L$8,2,0)</f>
        <v>#N/A</v>
      </c>
      <c r="Y107" s="152"/>
      <c r="Z107" s="147" t="e">
        <f>VLOOKUP(Y107,'[2]Datos Validacion'!$M$6:$N$7,2,0)</f>
        <v>#N/A</v>
      </c>
      <c r="AA107" s="143"/>
      <c r="AB107" s="185"/>
      <c r="AC107" s="152"/>
      <c r="AD107" s="152"/>
      <c r="AE107" s="144"/>
      <c r="AF107" s="153" t="e">
        <f t="shared" si="17"/>
        <v>#N/A</v>
      </c>
      <c r="AG107" s="154" t="e">
        <f t="shared" si="18"/>
        <v>#N/A</v>
      </c>
      <c r="AH107" s="154" t="e">
        <f t="shared" si="15"/>
        <v>#N/A</v>
      </c>
      <c r="AI107" s="154" t="e">
        <f t="shared" si="19"/>
        <v>#N/A</v>
      </c>
      <c r="AJ107" s="154" t="e">
        <f t="shared" si="16"/>
        <v>#N/A</v>
      </c>
      <c r="AK107" s="150"/>
      <c r="AL107" s="146"/>
      <c r="AM107" s="189"/>
      <c r="AN107" s="146"/>
      <c r="AO107" s="181"/>
      <c r="AP107" s="181"/>
      <c r="AQ107" s="145"/>
      <c r="AR107" s="181"/>
      <c r="AS107" s="181"/>
      <c r="AT107" s="145"/>
      <c r="AU107" s="181"/>
      <c r="AV107" s="181"/>
      <c r="AW107" s="145"/>
      <c r="AX107" s="181"/>
      <c r="AY107" s="181"/>
      <c r="AZ107" s="145"/>
      <c r="BA107" s="191"/>
      <c r="BB107" s="23"/>
    </row>
    <row r="108" spans="1:54" ht="56.15" hidden="1" customHeight="1" x14ac:dyDescent="0.3">
      <c r="A108" s="143"/>
      <c r="B108" s="171"/>
      <c r="C108" s="155"/>
      <c r="D108" s="155"/>
      <c r="E108" s="186"/>
      <c r="F108" s="146"/>
      <c r="G108" s="146"/>
      <c r="H108" s="155"/>
      <c r="I108" s="155"/>
      <c r="J108" s="146"/>
      <c r="K108" s="145"/>
      <c r="L108" s="146"/>
      <c r="M108" s="147" t="e">
        <f>VLOOKUP(L108,'[2]Datos Validacion'!$C$6:$D$10,2,0)</f>
        <v>#N/A</v>
      </c>
      <c r="N108" s="148"/>
      <c r="O108" s="149" t="e">
        <f>VLOOKUP(N108,'[2]Datos Validacion'!$E$6:$F$15,2,0)</f>
        <v>#N/A</v>
      </c>
      <c r="P108" s="150"/>
      <c r="Q108" s="150"/>
      <c r="R108" s="178"/>
      <c r="S108" s="143"/>
      <c r="T108" s="152"/>
      <c r="U108" s="152"/>
      <c r="V108" s="143"/>
      <c r="W108" s="143"/>
      <c r="X108" s="147" t="e">
        <f>VLOOKUP(W108,'[2]Datos Validacion'!$K$6:$L$8,2,0)</f>
        <v>#N/A</v>
      </c>
      <c r="Y108" s="152"/>
      <c r="Z108" s="147" t="e">
        <f>VLOOKUP(Y108,'[2]Datos Validacion'!$M$6:$N$7,2,0)</f>
        <v>#N/A</v>
      </c>
      <c r="AA108" s="143"/>
      <c r="AB108" s="185"/>
      <c r="AC108" s="152"/>
      <c r="AD108" s="168"/>
      <c r="AE108" s="118"/>
      <c r="AF108" s="153" t="e">
        <f t="shared" si="17"/>
        <v>#N/A</v>
      </c>
      <c r="AG108" s="154" t="e">
        <f t="shared" si="18"/>
        <v>#N/A</v>
      </c>
      <c r="AH108" s="154" t="e">
        <f t="shared" si="15"/>
        <v>#N/A</v>
      </c>
      <c r="AI108" s="154" t="e">
        <f t="shared" si="19"/>
        <v>#N/A</v>
      </c>
      <c r="AJ108" s="154" t="e">
        <f t="shared" si="16"/>
        <v>#N/A</v>
      </c>
      <c r="AK108" s="150"/>
      <c r="AL108" s="146"/>
      <c r="AM108" s="189"/>
      <c r="AN108" s="146"/>
      <c r="AO108" s="181"/>
      <c r="AP108" s="181"/>
      <c r="AQ108" s="145"/>
      <c r="AR108" s="181"/>
      <c r="AS108" s="181"/>
      <c r="AT108" s="145"/>
      <c r="AU108" s="181"/>
      <c r="AV108" s="181"/>
      <c r="AW108" s="145"/>
      <c r="AX108" s="181"/>
      <c r="AY108" s="181"/>
      <c r="AZ108" s="145"/>
      <c r="BA108" s="191"/>
      <c r="BB108" s="23"/>
    </row>
    <row r="109" spans="1:54" ht="56.15" hidden="1" customHeight="1" x14ac:dyDescent="0.3">
      <c r="A109" s="143"/>
      <c r="B109" s="171"/>
      <c r="C109" s="155"/>
      <c r="D109" s="155"/>
      <c r="E109" s="186"/>
      <c r="F109" s="146"/>
      <c r="G109" s="146"/>
      <c r="H109" s="155"/>
      <c r="I109" s="155"/>
      <c r="J109" s="146"/>
      <c r="K109" s="145"/>
      <c r="L109" s="146"/>
      <c r="M109" s="147" t="e">
        <f>VLOOKUP(L109,'[2]Datos Validacion'!$C$6:$D$10,2,0)</f>
        <v>#N/A</v>
      </c>
      <c r="N109" s="148"/>
      <c r="O109" s="149" t="e">
        <f>VLOOKUP(N109,'[2]Datos Validacion'!$E$6:$F$15,2,0)</f>
        <v>#N/A</v>
      </c>
      <c r="P109" s="150"/>
      <c r="Q109" s="150"/>
      <c r="R109" s="178"/>
      <c r="S109" s="143"/>
      <c r="T109" s="152"/>
      <c r="U109" s="152"/>
      <c r="V109" s="143"/>
      <c r="W109" s="143"/>
      <c r="X109" s="147" t="e">
        <f>VLOOKUP(W109,'[2]Datos Validacion'!$K$6:$L$8,2,0)</f>
        <v>#N/A</v>
      </c>
      <c r="Y109" s="152"/>
      <c r="Z109" s="147" t="e">
        <f>VLOOKUP(Y109,'[2]Datos Validacion'!$M$6:$N$7,2,0)</f>
        <v>#N/A</v>
      </c>
      <c r="AA109" s="143"/>
      <c r="AB109" s="185"/>
      <c r="AC109" s="152"/>
      <c r="AD109" s="152"/>
      <c r="AE109" s="144"/>
      <c r="AF109" s="153" t="e">
        <f t="shared" si="17"/>
        <v>#N/A</v>
      </c>
      <c r="AG109" s="154" t="e">
        <f t="shared" si="18"/>
        <v>#N/A</v>
      </c>
      <c r="AH109" s="154" t="e">
        <f t="shared" ref="AH109:AH140" si="20">IF(OR(W109="prevenir",W109="detectar"),(M109-(M109*AF109)), M109)</f>
        <v>#N/A</v>
      </c>
      <c r="AI109" s="154" t="e">
        <f t="shared" si="19"/>
        <v>#N/A</v>
      </c>
      <c r="AJ109" s="154" t="e">
        <f t="shared" ref="AJ109:AJ140" si="21">IF(W109="corregir",(O109-(O109*AF109)), O109)</f>
        <v>#N/A</v>
      </c>
      <c r="AK109" s="150"/>
      <c r="AL109" s="146"/>
      <c r="AM109" s="189"/>
      <c r="AN109" s="146"/>
      <c r="AO109" s="181"/>
      <c r="AP109" s="181"/>
      <c r="AQ109" s="145"/>
      <c r="AR109" s="181"/>
      <c r="AS109" s="181"/>
      <c r="AT109" s="145"/>
      <c r="AU109" s="181"/>
      <c r="AV109" s="181"/>
      <c r="AW109" s="145"/>
      <c r="AX109" s="181"/>
      <c r="AY109" s="181"/>
      <c r="AZ109" s="145"/>
      <c r="BA109" s="191"/>
      <c r="BB109" s="23"/>
    </row>
    <row r="110" spans="1:54" ht="56.15" hidden="1" customHeight="1" x14ac:dyDescent="0.3">
      <c r="A110" s="143"/>
      <c r="B110" s="171"/>
      <c r="C110" s="155"/>
      <c r="D110" s="155"/>
      <c r="E110" s="186"/>
      <c r="F110" s="146"/>
      <c r="G110" s="146"/>
      <c r="H110" s="155"/>
      <c r="I110" s="155"/>
      <c r="J110" s="146"/>
      <c r="K110" s="145"/>
      <c r="L110" s="146"/>
      <c r="M110" s="147" t="e">
        <f>VLOOKUP(L110,'[2]Datos Validacion'!$C$6:$D$10,2,0)</f>
        <v>#N/A</v>
      </c>
      <c r="N110" s="148"/>
      <c r="O110" s="149" t="e">
        <f>VLOOKUP(N110,'[2]Datos Validacion'!$E$6:$F$15,2,0)</f>
        <v>#N/A</v>
      </c>
      <c r="P110" s="150"/>
      <c r="Q110" s="150"/>
      <c r="R110" s="178"/>
      <c r="S110" s="143"/>
      <c r="T110" s="152"/>
      <c r="U110" s="152"/>
      <c r="V110" s="143"/>
      <c r="W110" s="143"/>
      <c r="X110" s="147" t="e">
        <f>VLOOKUP(W110,'[2]Datos Validacion'!$K$6:$L$8,2,0)</f>
        <v>#N/A</v>
      </c>
      <c r="Y110" s="152"/>
      <c r="Z110" s="147" t="e">
        <f>VLOOKUP(Y110,'[2]Datos Validacion'!$M$6:$N$7,2,0)</f>
        <v>#N/A</v>
      </c>
      <c r="AA110" s="143"/>
      <c r="AB110" s="193"/>
      <c r="AC110" s="152"/>
      <c r="AD110" s="143"/>
      <c r="AE110" s="151"/>
      <c r="AF110" s="153" t="e">
        <f t="shared" si="17"/>
        <v>#N/A</v>
      </c>
      <c r="AG110" s="154" t="e">
        <f t="shared" si="18"/>
        <v>#N/A</v>
      </c>
      <c r="AH110" s="154" t="e">
        <f t="shared" si="20"/>
        <v>#N/A</v>
      </c>
      <c r="AI110" s="154" t="e">
        <f t="shared" si="19"/>
        <v>#N/A</v>
      </c>
      <c r="AJ110" s="154" t="e">
        <f t="shared" si="21"/>
        <v>#N/A</v>
      </c>
      <c r="AK110" s="150"/>
      <c r="AL110" s="146"/>
      <c r="AM110" s="189"/>
      <c r="AN110" s="146"/>
      <c r="AO110" s="181"/>
      <c r="AP110" s="181"/>
      <c r="AQ110" s="145"/>
      <c r="AR110" s="181"/>
      <c r="AS110" s="181"/>
      <c r="AT110" s="145"/>
      <c r="AU110" s="181"/>
      <c r="AV110" s="181"/>
      <c r="AW110" s="145"/>
      <c r="AX110" s="181"/>
      <c r="AY110" s="181"/>
      <c r="AZ110" s="145"/>
      <c r="BA110" s="191"/>
      <c r="BB110" s="23"/>
    </row>
    <row r="111" spans="1:54" ht="56.15" hidden="1" customHeight="1" x14ac:dyDescent="0.3">
      <c r="A111" s="143"/>
      <c r="B111" s="171"/>
      <c r="C111" s="155"/>
      <c r="D111" s="155"/>
      <c r="E111" s="186"/>
      <c r="F111" s="146"/>
      <c r="G111" s="146"/>
      <c r="H111" s="155"/>
      <c r="I111" s="155"/>
      <c r="J111" s="146"/>
      <c r="K111" s="145"/>
      <c r="L111" s="146"/>
      <c r="M111" s="147" t="e">
        <f>VLOOKUP(L111,'[2]Datos Validacion'!$C$6:$D$10,2,0)</f>
        <v>#N/A</v>
      </c>
      <c r="N111" s="148"/>
      <c r="O111" s="149" t="e">
        <f>VLOOKUP(N111,'[2]Datos Validacion'!$E$6:$F$15,2,0)</f>
        <v>#N/A</v>
      </c>
      <c r="P111" s="150"/>
      <c r="Q111" s="150"/>
      <c r="R111" s="178"/>
      <c r="S111" s="143"/>
      <c r="T111" s="143"/>
      <c r="U111" s="143"/>
      <c r="V111" s="143"/>
      <c r="W111" s="143"/>
      <c r="X111" s="147" t="e">
        <f>VLOOKUP(W111,'[2]Datos Validacion'!$K$6:$L$8,2,0)</f>
        <v>#N/A</v>
      </c>
      <c r="Y111" s="143"/>
      <c r="Z111" s="147" t="e">
        <f>VLOOKUP(Y111,'[2]Datos Validacion'!$M$6:$N$7,2,0)</f>
        <v>#N/A</v>
      </c>
      <c r="AA111" s="143"/>
      <c r="AB111" s="193"/>
      <c r="AC111" s="152"/>
      <c r="AD111" s="152"/>
      <c r="AE111" s="144"/>
      <c r="AF111" s="153" t="e">
        <f t="shared" si="17"/>
        <v>#N/A</v>
      </c>
      <c r="AG111" s="154" t="e">
        <f t="shared" si="18"/>
        <v>#N/A</v>
      </c>
      <c r="AH111" s="154" t="e">
        <f t="shared" si="20"/>
        <v>#N/A</v>
      </c>
      <c r="AI111" s="154" t="e">
        <f t="shared" si="19"/>
        <v>#N/A</v>
      </c>
      <c r="AJ111" s="154" t="e">
        <f t="shared" si="21"/>
        <v>#N/A</v>
      </c>
      <c r="AK111" s="150"/>
      <c r="AL111" s="146"/>
      <c r="AM111" s="189"/>
      <c r="AN111" s="146"/>
      <c r="AO111" s="181"/>
      <c r="AP111" s="181"/>
      <c r="AQ111" s="145"/>
      <c r="AR111" s="181"/>
      <c r="AS111" s="181"/>
      <c r="AT111" s="145"/>
      <c r="AU111" s="181"/>
      <c r="AV111" s="181"/>
      <c r="AW111" s="145"/>
      <c r="AX111" s="181"/>
      <c r="AY111" s="181"/>
      <c r="AZ111" s="145"/>
      <c r="BA111" s="191"/>
      <c r="BB111" s="23"/>
    </row>
    <row r="112" spans="1:54" ht="56.15" hidden="1" customHeight="1" x14ac:dyDescent="0.3">
      <c r="A112" s="143"/>
      <c r="B112" s="171"/>
      <c r="C112" s="155"/>
      <c r="D112" s="155"/>
      <c r="E112" s="186"/>
      <c r="F112" s="146"/>
      <c r="G112" s="146"/>
      <c r="H112" s="155"/>
      <c r="I112" s="155"/>
      <c r="J112" s="146"/>
      <c r="K112" s="145"/>
      <c r="L112" s="146"/>
      <c r="M112" s="147" t="e">
        <f>VLOOKUP(L112,'[2]Datos Validacion'!$C$6:$D$10,2,0)</f>
        <v>#N/A</v>
      </c>
      <c r="N112" s="148"/>
      <c r="O112" s="149" t="e">
        <f>VLOOKUP(N112,'[2]Datos Validacion'!$E$6:$F$15,2,0)</f>
        <v>#N/A</v>
      </c>
      <c r="P112" s="150"/>
      <c r="Q112" s="150"/>
      <c r="R112" s="178"/>
      <c r="S112" s="143"/>
      <c r="T112" s="152"/>
      <c r="U112" s="152"/>
      <c r="V112" s="143"/>
      <c r="W112" s="143"/>
      <c r="X112" s="147" t="e">
        <f>VLOOKUP(W112,'[2]Datos Validacion'!$K$6:$L$8,2,0)</f>
        <v>#N/A</v>
      </c>
      <c r="Y112" s="152"/>
      <c r="Z112" s="147" t="e">
        <f>VLOOKUP(Y112,'[2]Datos Validacion'!$M$6:$N$7,2,0)</f>
        <v>#N/A</v>
      </c>
      <c r="AA112" s="143"/>
      <c r="AB112" s="193"/>
      <c r="AC112" s="144"/>
      <c r="AD112" s="143"/>
      <c r="AE112" s="151"/>
      <c r="AF112" s="153" t="e">
        <f t="shared" si="17"/>
        <v>#N/A</v>
      </c>
      <c r="AG112" s="154" t="e">
        <f t="shared" si="18"/>
        <v>#N/A</v>
      </c>
      <c r="AH112" s="154" t="e">
        <f t="shared" si="20"/>
        <v>#N/A</v>
      </c>
      <c r="AI112" s="154" t="e">
        <f t="shared" si="19"/>
        <v>#N/A</v>
      </c>
      <c r="AJ112" s="154" t="e">
        <f t="shared" si="21"/>
        <v>#N/A</v>
      </c>
      <c r="AK112" s="150"/>
      <c r="AL112" s="146"/>
      <c r="AM112" s="189"/>
      <c r="AN112" s="146"/>
      <c r="AO112" s="181"/>
      <c r="AP112" s="181"/>
      <c r="AQ112" s="145"/>
      <c r="AR112" s="181"/>
      <c r="AS112" s="181"/>
      <c r="AT112" s="145"/>
      <c r="AU112" s="181"/>
      <c r="AV112" s="181"/>
      <c r="AW112" s="145"/>
      <c r="AX112" s="181"/>
      <c r="AY112" s="181"/>
      <c r="AZ112" s="145"/>
      <c r="BA112" s="191"/>
      <c r="BB112" s="23"/>
    </row>
    <row r="113" spans="1:54" ht="56.15" hidden="1" customHeight="1" x14ac:dyDescent="0.3">
      <c r="A113" s="143"/>
      <c r="B113" s="171"/>
      <c r="C113" s="155"/>
      <c r="D113" s="155"/>
      <c r="E113" s="186"/>
      <c r="F113" s="146"/>
      <c r="G113" s="146"/>
      <c r="H113" s="155"/>
      <c r="I113" s="155"/>
      <c r="J113" s="146"/>
      <c r="K113" s="145"/>
      <c r="L113" s="146"/>
      <c r="M113" s="147" t="e">
        <f>VLOOKUP(L113,'[2]Datos Validacion'!$C$6:$D$10,2,0)</f>
        <v>#N/A</v>
      </c>
      <c r="N113" s="148"/>
      <c r="O113" s="149" t="e">
        <f>VLOOKUP(N113,'[2]Datos Validacion'!$E$6:$F$15,2,0)</f>
        <v>#N/A</v>
      </c>
      <c r="P113" s="150"/>
      <c r="Q113" s="150"/>
      <c r="R113" s="178"/>
      <c r="S113" s="179"/>
      <c r="T113" s="117"/>
      <c r="U113" s="117"/>
      <c r="V113" s="179"/>
      <c r="W113" s="179"/>
      <c r="X113" s="147" t="e">
        <f>VLOOKUP(W113,'[2]Datos Validacion'!$K$6:$L$8,2,0)</f>
        <v>#N/A</v>
      </c>
      <c r="Y113" s="152"/>
      <c r="Z113" s="147" t="e">
        <f>VLOOKUP(Y113,'[2]Datos Validacion'!$M$6:$N$7,2,0)</f>
        <v>#N/A</v>
      </c>
      <c r="AA113" s="143"/>
      <c r="AB113" s="193"/>
      <c r="AC113" s="152"/>
      <c r="AD113" s="143"/>
      <c r="AE113" s="151"/>
      <c r="AF113" s="153" t="e">
        <f t="shared" si="17"/>
        <v>#N/A</v>
      </c>
      <c r="AG113" s="154" t="e">
        <f t="shared" si="18"/>
        <v>#N/A</v>
      </c>
      <c r="AH113" s="154" t="e">
        <f t="shared" si="20"/>
        <v>#N/A</v>
      </c>
      <c r="AI113" s="154" t="e">
        <f t="shared" si="19"/>
        <v>#N/A</v>
      </c>
      <c r="AJ113" s="154" t="e">
        <f t="shared" si="21"/>
        <v>#N/A</v>
      </c>
      <c r="AK113" s="150"/>
      <c r="AL113" s="146"/>
      <c r="AM113" s="189"/>
      <c r="AN113" s="146"/>
      <c r="AO113" s="181"/>
      <c r="AP113" s="181"/>
      <c r="AQ113" s="145"/>
      <c r="AR113" s="181"/>
      <c r="AS113" s="181"/>
      <c r="AT113" s="145"/>
      <c r="AU113" s="181"/>
      <c r="AV113" s="181"/>
      <c r="AW113" s="145"/>
      <c r="AX113" s="181"/>
      <c r="AY113" s="181"/>
      <c r="AZ113" s="145"/>
      <c r="BA113" s="191"/>
      <c r="BB113" s="23"/>
    </row>
    <row r="114" spans="1:54" ht="56.15" hidden="1" customHeight="1" x14ac:dyDescent="0.3">
      <c r="A114" s="143"/>
      <c r="B114" s="171"/>
      <c r="C114" s="155"/>
      <c r="D114" s="155"/>
      <c r="E114" s="186"/>
      <c r="F114" s="146"/>
      <c r="G114" s="146"/>
      <c r="H114" s="155"/>
      <c r="I114" s="155"/>
      <c r="J114" s="146"/>
      <c r="K114" s="145"/>
      <c r="L114" s="146"/>
      <c r="M114" s="147" t="e">
        <f>VLOOKUP(L114,'[2]Datos Validacion'!$C$6:$D$10,2,0)</f>
        <v>#N/A</v>
      </c>
      <c r="N114" s="148"/>
      <c r="O114" s="149" t="e">
        <f>VLOOKUP(N114,'[2]Datos Validacion'!$E$6:$F$15,2,0)</f>
        <v>#N/A</v>
      </c>
      <c r="P114" s="150"/>
      <c r="Q114" s="150"/>
      <c r="R114" s="178"/>
      <c r="S114" s="179"/>
      <c r="T114" s="152"/>
      <c r="U114" s="152"/>
      <c r="V114" s="179"/>
      <c r="W114" s="179"/>
      <c r="X114" s="147" t="e">
        <f>VLOOKUP(W114,'[2]Datos Validacion'!$K$6:$L$8,2,0)</f>
        <v>#N/A</v>
      </c>
      <c r="Y114" s="152"/>
      <c r="Z114" s="147" t="e">
        <f>VLOOKUP(Y114,'[2]Datos Validacion'!$M$6:$N$7,2,0)</f>
        <v>#N/A</v>
      </c>
      <c r="AA114" s="143"/>
      <c r="AB114" s="193"/>
      <c r="AC114" s="152"/>
      <c r="AD114" s="198"/>
      <c r="AE114" s="279"/>
      <c r="AF114" s="153" t="e">
        <f t="shared" si="17"/>
        <v>#N/A</v>
      </c>
      <c r="AG114" s="154" t="e">
        <f t="shared" si="18"/>
        <v>#N/A</v>
      </c>
      <c r="AH114" s="154" t="e">
        <f t="shared" si="20"/>
        <v>#N/A</v>
      </c>
      <c r="AI114" s="154" t="e">
        <f t="shared" si="19"/>
        <v>#N/A</v>
      </c>
      <c r="AJ114" s="154" t="e">
        <f t="shared" si="21"/>
        <v>#N/A</v>
      </c>
      <c r="AK114" s="150"/>
      <c r="AL114" s="146"/>
      <c r="AM114" s="189"/>
      <c r="AN114" s="146"/>
      <c r="AO114" s="181"/>
      <c r="AP114" s="181"/>
      <c r="AQ114" s="145"/>
      <c r="AR114" s="181"/>
      <c r="AS114" s="181"/>
      <c r="AT114" s="145"/>
      <c r="AU114" s="181"/>
      <c r="AV114" s="181"/>
      <c r="AW114" s="145"/>
      <c r="AX114" s="181"/>
      <c r="AY114" s="181"/>
      <c r="AZ114" s="145"/>
      <c r="BA114" s="191"/>
      <c r="BB114" s="23"/>
    </row>
    <row r="115" spans="1:54" ht="56.15" hidden="1" customHeight="1" x14ac:dyDescent="0.3">
      <c r="A115" s="143"/>
      <c r="B115" s="171"/>
      <c r="C115" s="155"/>
      <c r="D115" s="155"/>
      <c r="E115" s="186"/>
      <c r="F115" s="146"/>
      <c r="G115" s="146"/>
      <c r="H115" s="155"/>
      <c r="I115" s="155"/>
      <c r="J115" s="146"/>
      <c r="K115" s="145"/>
      <c r="L115" s="146"/>
      <c r="M115" s="147" t="e">
        <f>VLOOKUP(L115,'[2]Datos Validacion'!$C$6:$D$10,2,0)</f>
        <v>#N/A</v>
      </c>
      <c r="N115" s="148"/>
      <c r="O115" s="149" t="e">
        <f>VLOOKUP(N115,'[2]Datos Validacion'!$E$6:$F$15,2,0)</f>
        <v>#N/A</v>
      </c>
      <c r="P115" s="150"/>
      <c r="Q115" s="150"/>
      <c r="R115" s="178"/>
      <c r="S115" s="143"/>
      <c r="T115" s="152"/>
      <c r="U115" s="152"/>
      <c r="V115" s="143"/>
      <c r="W115" s="143"/>
      <c r="X115" s="147" t="e">
        <f>VLOOKUP(W115,'[2]Datos Validacion'!$K$6:$L$8,2,0)</f>
        <v>#N/A</v>
      </c>
      <c r="Y115" s="152"/>
      <c r="Z115" s="147" t="e">
        <f>VLOOKUP(Y115,'[2]Datos Validacion'!$M$6:$N$7,2,0)</f>
        <v>#N/A</v>
      </c>
      <c r="AA115" s="143"/>
      <c r="AB115" s="175"/>
      <c r="AC115" s="152"/>
      <c r="AD115" s="152"/>
      <c r="AE115" s="144"/>
      <c r="AF115" s="153" t="e">
        <f t="shared" si="17"/>
        <v>#N/A</v>
      </c>
      <c r="AG115" s="154" t="e">
        <f t="shared" si="18"/>
        <v>#N/A</v>
      </c>
      <c r="AH115" s="154" t="e">
        <f t="shared" si="20"/>
        <v>#N/A</v>
      </c>
      <c r="AI115" s="154" t="e">
        <f t="shared" si="19"/>
        <v>#N/A</v>
      </c>
      <c r="AJ115" s="154" t="e">
        <f t="shared" si="21"/>
        <v>#N/A</v>
      </c>
      <c r="AK115" s="150"/>
      <c r="AL115" s="146"/>
      <c r="AM115" s="259"/>
      <c r="AN115" s="146"/>
      <c r="AO115" s="181"/>
      <c r="AP115" s="146"/>
      <c r="AQ115" s="145"/>
      <c r="AR115" s="146"/>
      <c r="AS115" s="181"/>
      <c r="AT115" s="145"/>
      <c r="AU115" s="181"/>
      <c r="AV115" s="146"/>
      <c r="AW115" s="145"/>
      <c r="AX115" s="181"/>
      <c r="AY115" s="146"/>
      <c r="AZ115" s="145"/>
      <c r="BA115" s="145"/>
      <c r="BB115" s="23"/>
    </row>
    <row r="116" spans="1:54" ht="56.15" hidden="1" customHeight="1" x14ac:dyDescent="0.3">
      <c r="A116" s="143"/>
      <c r="B116" s="171"/>
      <c r="C116" s="155"/>
      <c r="D116" s="155"/>
      <c r="E116" s="186"/>
      <c r="F116" s="146"/>
      <c r="G116" s="146"/>
      <c r="H116" s="155"/>
      <c r="I116" s="155"/>
      <c r="J116" s="146"/>
      <c r="K116" s="145"/>
      <c r="L116" s="146"/>
      <c r="M116" s="147" t="e">
        <f>VLOOKUP(L116,'[2]Datos Validacion'!$C$6:$D$10,2,0)</f>
        <v>#N/A</v>
      </c>
      <c r="N116" s="148"/>
      <c r="O116" s="149" t="e">
        <f>VLOOKUP(N116,'[2]Datos Validacion'!$E$6:$F$15,2,0)</f>
        <v>#N/A</v>
      </c>
      <c r="P116" s="150"/>
      <c r="Q116" s="150"/>
      <c r="R116" s="178"/>
      <c r="S116" s="143"/>
      <c r="T116" s="152"/>
      <c r="U116" s="152"/>
      <c r="V116" s="143"/>
      <c r="W116" s="143"/>
      <c r="X116" s="147" t="e">
        <f>VLOOKUP(W116,'[2]Datos Validacion'!$K$6:$L$8,2,0)</f>
        <v>#N/A</v>
      </c>
      <c r="Y116" s="152"/>
      <c r="Z116" s="147" t="e">
        <f>VLOOKUP(Y116,'[2]Datos Validacion'!$M$6:$N$7,2,0)</f>
        <v>#N/A</v>
      </c>
      <c r="AA116" s="143"/>
      <c r="AB116" s="175"/>
      <c r="AC116" s="152"/>
      <c r="AD116" s="152"/>
      <c r="AE116" s="144"/>
      <c r="AF116" s="153" t="e">
        <f t="shared" si="17"/>
        <v>#N/A</v>
      </c>
      <c r="AG116" s="154" t="e">
        <f t="shared" si="18"/>
        <v>#N/A</v>
      </c>
      <c r="AH116" s="154" t="e">
        <f t="shared" si="20"/>
        <v>#N/A</v>
      </c>
      <c r="AI116" s="154" t="e">
        <f t="shared" si="19"/>
        <v>#N/A</v>
      </c>
      <c r="AJ116" s="154" t="e">
        <f t="shared" si="21"/>
        <v>#N/A</v>
      </c>
      <c r="AK116" s="150"/>
      <c r="AL116" s="146"/>
      <c r="AM116" s="189"/>
      <c r="AN116" s="146"/>
      <c r="AO116" s="181"/>
      <c r="AP116" s="181"/>
      <c r="AQ116" s="191"/>
      <c r="AR116" s="181"/>
      <c r="AS116" s="181"/>
      <c r="AT116" s="191"/>
      <c r="AU116" s="181"/>
      <c r="AV116" s="181"/>
      <c r="AW116" s="191"/>
      <c r="AX116" s="181"/>
      <c r="AY116" s="181"/>
      <c r="AZ116" s="191"/>
      <c r="BA116" s="145"/>
      <c r="BB116" s="23"/>
    </row>
    <row r="117" spans="1:54" ht="56.15" hidden="1" customHeight="1" x14ac:dyDescent="0.3">
      <c r="A117" s="143"/>
      <c r="B117" s="171"/>
      <c r="C117" s="155"/>
      <c r="D117" s="155"/>
      <c r="E117" s="186"/>
      <c r="F117" s="146"/>
      <c r="G117" s="146"/>
      <c r="H117" s="155"/>
      <c r="I117" s="155"/>
      <c r="J117" s="146"/>
      <c r="K117" s="145"/>
      <c r="L117" s="146"/>
      <c r="M117" s="147" t="e">
        <f>VLOOKUP(L117,'[2]Datos Validacion'!$C$6:$D$10,2,0)</f>
        <v>#N/A</v>
      </c>
      <c r="N117" s="148"/>
      <c r="O117" s="149" t="e">
        <f>VLOOKUP(N117,'[2]Datos Validacion'!$E$6:$F$15,2,0)</f>
        <v>#N/A</v>
      </c>
      <c r="P117" s="150"/>
      <c r="Q117" s="150"/>
      <c r="R117" s="178"/>
      <c r="S117" s="143"/>
      <c r="T117" s="152"/>
      <c r="U117" s="152"/>
      <c r="V117" s="143"/>
      <c r="W117" s="143"/>
      <c r="X117" s="147" t="e">
        <f>VLOOKUP(W117,'[2]Datos Validacion'!$K$6:$L$8,2,0)</f>
        <v>#N/A</v>
      </c>
      <c r="Y117" s="152"/>
      <c r="Z117" s="147" t="e">
        <f>VLOOKUP(Y117,'[2]Datos Validacion'!$M$6:$N$7,2,0)</f>
        <v>#N/A</v>
      </c>
      <c r="AA117" s="143"/>
      <c r="AB117" s="175"/>
      <c r="AC117" s="152"/>
      <c r="AD117" s="152"/>
      <c r="AE117" s="144"/>
      <c r="AF117" s="153" t="e">
        <f t="shared" si="17"/>
        <v>#N/A</v>
      </c>
      <c r="AG117" s="154" t="e">
        <f t="shared" si="18"/>
        <v>#N/A</v>
      </c>
      <c r="AH117" s="154" t="e">
        <f t="shared" si="20"/>
        <v>#N/A</v>
      </c>
      <c r="AI117" s="154" t="e">
        <f t="shared" si="19"/>
        <v>#N/A</v>
      </c>
      <c r="AJ117" s="154" t="e">
        <f t="shared" si="21"/>
        <v>#N/A</v>
      </c>
      <c r="AK117" s="150"/>
      <c r="AL117" s="146"/>
      <c r="AM117" s="189"/>
      <c r="AN117" s="146"/>
      <c r="AO117" s="181"/>
      <c r="AP117" s="181"/>
      <c r="AQ117" s="191"/>
      <c r="AR117" s="181"/>
      <c r="AS117" s="181"/>
      <c r="AT117" s="191"/>
      <c r="AU117" s="181"/>
      <c r="AV117" s="181"/>
      <c r="AW117" s="191"/>
      <c r="AX117" s="181"/>
      <c r="AY117" s="181"/>
      <c r="AZ117" s="191"/>
      <c r="BA117" s="145"/>
      <c r="BB117" s="23"/>
    </row>
    <row r="118" spans="1:54" ht="56.15" hidden="1" customHeight="1" x14ac:dyDescent="0.3">
      <c r="A118" s="143"/>
      <c r="B118" s="171"/>
      <c r="C118" s="155"/>
      <c r="D118" s="155"/>
      <c r="E118" s="186"/>
      <c r="F118" s="146"/>
      <c r="G118" s="146"/>
      <c r="H118" s="155"/>
      <c r="I118" s="155"/>
      <c r="J118" s="146"/>
      <c r="K118" s="145"/>
      <c r="L118" s="146"/>
      <c r="M118" s="147" t="e">
        <f>VLOOKUP(L118,'[2]Datos Validacion'!$C$6:$D$10,2,0)</f>
        <v>#N/A</v>
      </c>
      <c r="N118" s="148"/>
      <c r="O118" s="149" t="e">
        <f>VLOOKUP(N118,'[2]Datos Validacion'!$E$6:$F$15,2,0)</f>
        <v>#N/A</v>
      </c>
      <c r="P118" s="150"/>
      <c r="Q118" s="150"/>
      <c r="R118" s="178"/>
      <c r="S118" s="143"/>
      <c r="T118" s="152"/>
      <c r="U118" s="152"/>
      <c r="V118" s="143"/>
      <c r="W118" s="143"/>
      <c r="X118" s="147" t="e">
        <f>VLOOKUP(W118,'[2]Datos Validacion'!$K$6:$L$8,2,0)</f>
        <v>#N/A</v>
      </c>
      <c r="Y118" s="152"/>
      <c r="Z118" s="147" t="e">
        <f>VLOOKUP(Y118,'[2]Datos Validacion'!$M$6:$N$7,2,0)</f>
        <v>#N/A</v>
      </c>
      <c r="AA118" s="143"/>
      <c r="AB118" s="175"/>
      <c r="AC118" s="152"/>
      <c r="AD118" s="152"/>
      <c r="AE118" s="144"/>
      <c r="AF118" s="153" t="e">
        <f t="shared" si="17"/>
        <v>#N/A</v>
      </c>
      <c r="AG118" s="154" t="e">
        <f t="shared" si="18"/>
        <v>#N/A</v>
      </c>
      <c r="AH118" s="154" t="e">
        <f t="shared" si="20"/>
        <v>#N/A</v>
      </c>
      <c r="AI118" s="154" t="e">
        <f t="shared" si="19"/>
        <v>#N/A</v>
      </c>
      <c r="AJ118" s="154" t="e">
        <f t="shared" si="21"/>
        <v>#N/A</v>
      </c>
      <c r="AK118" s="150"/>
      <c r="AL118" s="146"/>
      <c r="AM118" s="189"/>
      <c r="AN118" s="146"/>
      <c r="AO118" s="181"/>
      <c r="AP118" s="181"/>
      <c r="AQ118" s="191"/>
      <c r="AR118" s="181"/>
      <c r="AS118" s="181"/>
      <c r="AT118" s="191"/>
      <c r="AU118" s="181"/>
      <c r="AV118" s="181"/>
      <c r="AW118" s="191"/>
      <c r="AX118" s="181"/>
      <c r="AY118" s="181"/>
      <c r="AZ118" s="191"/>
      <c r="BA118" s="145"/>
      <c r="BB118" s="23"/>
    </row>
    <row r="119" spans="1:54" ht="56.15" hidden="1" customHeight="1" x14ac:dyDescent="0.3">
      <c r="A119" s="143"/>
      <c r="B119" s="171"/>
      <c r="C119" s="155"/>
      <c r="D119" s="155"/>
      <c r="E119" s="186"/>
      <c r="F119" s="146"/>
      <c r="G119" s="146"/>
      <c r="H119" s="155"/>
      <c r="I119" s="155"/>
      <c r="J119" s="146"/>
      <c r="K119" s="145"/>
      <c r="L119" s="146"/>
      <c r="M119" s="147" t="e">
        <f>VLOOKUP(L119,'[2]Datos Validacion'!$C$6:$D$10,2,0)</f>
        <v>#N/A</v>
      </c>
      <c r="N119" s="148"/>
      <c r="O119" s="149" t="e">
        <f>VLOOKUP(N119,'[2]Datos Validacion'!$E$6:$F$15,2,0)</f>
        <v>#N/A</v>
      </c>
      <c r="P119" s="150"/>
      <c r="Q119" s="150"/>
      <c r="R119" s="178"/>
      <c r="S119" s="143"/>
      <c r="T119" s="152"/>
      <c r="U119" s="152"/>
      <c r="V119" s="143"/>
      <c r="W119" s="143"/>
      <c r="X119" s="147" t="e">
        <f>VLOOKUP(W119,'[2]Datos Validacion'!$K$6:$L$8,2,0)</f>
        <v>#N/A</v>
      </c>
      <c r="Y119" s="152"/>
      <c r="Z119" s="147" t="e">
        <f>VLOOKUP(Y119,'[2]Datos Validacion'!$M$6:$N$7,2,0)</f>
        <v>#N/A</v>
      </c>
      <c r="AA119" s="143"/>
      <c r="AB119" s="175"/>
      <c r="AC119" s="152"/>
      <c r="AD119" s="152"/>
      <c r="AE119" s="144"/>
      <c r="AF119" s="153" t="e">
        <f t="shared" si="17"/>
        <v>#N/A</v>
      </c>
      <c r="AG119" s="154" t="e">
        <f t="shared" si="18"/>
        <v>#N/A</v>
      </c>
      <c r="AH119" s="154" t="e">
        <f t="shared" si="20"/>
        <v>#N/A</v>
      </c>
      <c r="AI119" s="154" t="e">
        <f t="shared" si="19"/>
        <v>#N/A</v>
      </c>
      <c r="AJ119" s="154" t="e">
        <f t="shared" si="21"/>
        <v>#N/A</v>
      </c>
      <c r="AK119" s="150"/>
      <c r="AL119" s="146"/>
      <c r="AM119" s="189"/>
      <c r="AN119" s="146"/>
      <c r="AO119" s="181"/>
      <c r="AP119" s="181"/>
      <c r="AQ119" s="191"/>
      <c r="AR119" s="181"/>
      <c r="AS119" s="181"/>
      <c r="AT119" s="191"/>
      <c r="AU119" s="181"/>
      <c r="AV119" s="181"/>
      <c r="AW119" s="191"/>
      <c r="AX119" s="181"/>
      <c r="AY119" s="181"/>
      <c r="AZ119" s="191"/>
      <c r="BA119" s="145"/>
      <c r="BB119" s="23"/>
    </row>
    <row r="120" spans="1:54" s="172" customFormat="1" ht="56.15" hidden="1" customHeight="1" x14ac:dyDescent="0.35">
      <c r="A120" s="143"/>
      <c r="B120" s="144"/>
      <c r="C120" s="145"/>
      <c r="D120" s="145"/>
      <c r="E120" s="146"/>
      <c r="F120" s="146"/>
      <c r="G120" s="146"/>
      <c r="H120" s="145"/>
      <c r="I120" s="145"/>
      <c r="J120" s="146"/>
      <c r="K120" s="145"/>
      <c r="L120" s="146"/>
      <c r="M120" s="147" t="e">
        <f>VLOOKUP(L120,'[2]Datos Validacion'!$C$6:$D$10,2,0)</f>
        <v>#N/A</v>
      </c>
      <c r="N120" s="148"/>
      <c r="O120" s="149" t="e">
        <f>VLOOKUP(N120,'[2]Datos Validacion'!$E$6:$F$15,2,0)</f>
        <v>#N/A</v>
      </c>
      <c r="P120" s="150"/>
      <c r="Q120" s="150"/>
      <c r="R120" s="145"/>
      <c r="S120" s="151"/>
      <c r="T120" s="144"/>
      <c r="U120" s="144"/>
      <c r="V120" s="152"/>
      <c r="W120" s="143"/>
      <c r="X120" s="147" t="e">
        <f>VLOOKUP(W120,'[2]Datos Validacion'!$K$6:$L$8,2,0)</f>
        <v>#N/A</v>
      </c>
      <c r="Y120" s="152"/>
      <c r="Z120" s="147" t="e">
        <f>VLOOKUP(Y120,'[2]Datos Validacion'!$M$6:$N$7,2,0)</f>
        <v>#N/A</v>
      </c>
      <c r="AA120" s="151"/>
      <c r="AB120" s="118"/>
      <c r="AC120" s="144"/>
      <c r="AD120" s="144"/>
      <c r="AE120" s="144"/>
      <c r="AF120" s="153" t="e">
        <f t="shared" si="17"/>
        <v>#N/A</v>
      </c>
      <c r="AG120" s="154" t="e">
        <f t="shared" si="18"/>
        <v>#N/A</v>
      </c>
      <c r="AH120" s="154" t="e">
        <f t="shared" si="20"/>
        <v>#N/A</v>
      </c>
      <c r="AI120" s="154" t="e">
        <f t="shared" si="19"/>
        <v>#N/A</v>
      </c>
      <c r="AJ120" s="154" t="e">
        <f t="shared" si="21"/>
        <v>#N/A</v>
      </c>
      <c r="AK120" s="150"/>
      <c r="AL120" s="146"/>
      <c r="AM120" s="189"/>
      <c r="AN120" s="146"/>
      <c r="AO120" s="181"/>
      <c r="AP120" s="181"/>
      <c r="AQ120" s="145"/>
      <c r="AR120" s="181"/>
      <c r="AS120" s="181"/>
      <c r="AT120" s="145"/>
      <c r="AU120" s="181"/>
      <c r="AV120" s="181"/>
      <c r="AW120" s="145"/>
      <c r="AX120" s="181"/>
      <c r="AY120" s="181"/>
      <c r="AZ120" s="145"/>
      <c r="BA120" s="145"/>
      <c r="BB120" s="151"/>
    </row>
    <row r="121" spans="1:54" s="172" customFormat="1" ht="56.15" hidden="1" customHeight="1" x14ac:dyDescent="0.35">
      <c r="A121" s="143"/>
      <c r="B121" s="144"/>
      <c r="C121" s="145"/>
      <c r="D121" s="145"/>
      <c r="E121" s="146"/>
      <c r="F121" s="146"/>
      <c r="G121" s="146"/>
      <c r="H121" s="145"/>
      <c r="I121" s="145"/>
      <c r="J121" s="146"/>
      <c r="K121" s="145"/>
      <c r="L121" s="146"/>
      <c r="M121" s="147" t="e">
        <f>VLOOKUP(L121,'[2]Datos Validacion'!$C$6:$D$10,2,0)</f>
        <v>#N/A</v>
      </c>
      <c r="N121" s="148"/>
      <c r="O121" s="149" t="e">
        <f>VLOOKUP(N121,'[2]Datos Validacion'!$E$6:$F$15,2,0)</f>
        <v>#N/A</v>
      </c>
      <c r="P121" s="150"/>
      <c r="Q121" s="150"/>
      <c r="R121" s="145"/>
      <c r="S121" s="151"/>
      <c r="T121" s="144"/>
      <c r="U121" s="144"/>
      <c r="V121" s="152"/>
      <c r="W121" s="143"/>
      <c r="X121" s="147" t="e">
        <f>VLOOKUP(W121,'[2]Datos Validacion'!$K$6:$L$8,2,0)</f>
        <v>#N/A</v>
      </c>
      <c r="Y121" s="152"/>
      <c r="Z121" s="147" t="e">
        <f>VLOOKUP(Y121,'[2]Datos Validacion'!$M$6:$N$7,2,0)</f>
        <v>#N/A</v>
      </c>
      <c r="AA121" s="151"/>
      <c r="AB121" s="118"/>
      <c r="AC121" s="144"/>
      <c r="AD121" s="144"/>
      <c r="AE121" s="144"/>
      <c r="AF121" s="153" t="e">
        <f t="shared" si="17"/>
        <v>#N/A</v>
      </c>
      <c r="AG121" s="154" t="e">
        <f t="shared" si="18"/>
        <v>#N/A</v>
      </c>
      <c r="AH121" s="154" t="e">
        <f t="shared" si="20"/>
        <v>#N/A</v>
      </c>
      <c r="AI121" s="154" t="e">
        <f t="shared" si="19"/>
        <v>#N/A</v>
      </c>
      <c r="AJ121" s="154" t="e">
        <f t="shared" si="21"/>
        <v>#N/A</v>
      </c>
      <c r="AK121" s="150"/>
      <c r="AL121" s="146"/>
      <c r="AM121" s="189"/>
      <c r="AN121" s="146"/>
      <c r="AO121" s="181"/>
      <c r="AP121" s="181"/>
      <c r="AQ121" s="145"/>
      <c r="AR121" s="181"/>
      <c r="AS121" s="181"/>
      <c r="AT121" s="145"/>
      <c r="AU121" s="181"/>
      <c r="AV121" s="181"/>
      <c r="AW121" s="145"/>
      <c r="AX121" s="181"/>
      <c r="AY121" s="181"/>
      <c r="AZ121" s="145"/>
      <c r="BA121" s="145"/>
      <c r="BB121" s="151"/>
    </row>
    <row r="122" spans="1:54" ht="56.15" hidden="1" customHeight="1" x14ac:dyDescent="0.3">
      <c r="A122" s="143"/>
      <c r="B122" s="151"/>
      <c r="C122" s="144"/>
      <c r="D122" s="144"/>
      <c r="E122" s="152"/>
      <c r="F122" s="146"/>
      <c r="G122" s="146"/>
      <c r="H122" s="144"/>
      <c r="I122" s="144"/>
      <c r="J122" s="146"/>
      <c r="K122" s="145"/>
      <c r="L122" s="146"/>
      <c r="M122" s="147" t="e">
        <f>VLOOKUP(L122,'[2]Datos Validacion'!$C$6:$D$10,2,0)</f>
        <v>#N/A</v>
      </c>
      <c r="N122" s="148"/>
      <c r="O122" s="149" t="e">
        <f>VLOOKUP(N122,'[2]Datos Validacion'!$E$6:$F$15,2,0)</f>
        <v>#N/A</v>
      </c>
      <c r="P122" s="150"/>
      <c r="Q122" s="150"/>
      <c r="R122" s="145"/>
      <c r="S122" s="195"/>
      <c r="T122" s="118"/>
      <c r="U122" s="118"/>
      <c r="V122" s="166"/>
      <c r="W122" s="166"/>
      <c r="X122" s="147" t="e">
        <f>VLOOKUP(W122,'[2]Datos Validacion'!$K$6:$L$8,2,0)</f>
        <v>#N/A</v>
      </c>
      <c r="Y122" s="168"/>
      <c r="Z122" s="147" t="e">
        <f>VLOOKUP(Y122,'[2]Datos Validacion'!$M$6:$N$7,2,0)</f>
        <v>#N/A</v>
      </c>
      <c r="AA122" s="195"/>
      <c r="AB122" s="118"/>
      <c r="AC122" s="118"/>
      <c r="AD122" s="145"/>
      <c r="AE122" s="145"/>
      <c r="AF122" s="153" t="e">
        <f t="shared" si="17"/>
        <v>#N/A</v>
      </c>
      <c r="AG122" s="154" t="e">
        <f t="shared" si="18"/>
        <v>#N/A</v>
      </c>
      <c r="AH122" s="154" t="e">
        <f t="shared" si="20"/>
        <v>#N/A</v>
      </c>
      <c r="AI122" s="154" t="e">
        <f t="shared" si="19"/>
        <v>#N/A</v>
      </c>
      <c r="AJ122" s="154" t="e">
        <f t="shared" si="21"/>
        <v>#N/A</v>
      </c>
      <c r="AK122" s="150"/>
      <c r="AL122" s="146"/>
      <c r="AM122" s="258"/>
      <c r="AN122" s="168"/>
      <c r="AO122" s="168"/>
      <c r="AP122" s="168"/>
      <c r="AQ122" s="118"/>
      <c r="AR122" s="168"/>
      <c r="AS122" s="168"/>
      <c r="AT122" s="118"/>
      <c r="AU122" s="168"/>
      <c r="AV122" s="168"/>
      <c r="AW122" s="118"/>
      <c r="AX122" s="168"/>
      <c r="AY122" s="168"/>
      <c r="AZ122" s="118"/>
      <c r="BA122" s="118"/>
      <c r="BB122" s="23"/>
    </row>
    <row r="123" spans="1:54" ht="56.15" hidden="1" customHeight="1" x14ac:dyDescent="0.3">
      <c r="A123" s="143"/>
      <c r="B123" s="151"/>
      <c r="C123" s="144"/>
      <c r="D123" s="144"/>
      <c r="E123" s="152"/>
      <c r="F123" s="146"/>
      <c r="G123" s="146"/>
      <c r="H123" s="144"/>
      <c r="I123" s="144"/>
      <c r="J123" s="146"/>
      <c r="K123" s="145"/>
      <c r="L123" s="146"/>
      <c r="M123" s="147" t="e">
        <f>VLOOKUP(L123,'[2]Datos Validacion'!$C$6:$D$10,2,0)</f>
        <v>#N/A</v>
      </c>
      <c r="N123" s="148"/>
      <c r="O123" s="149" t="e">
        <f>VLOOKUP(N123,'[2]Datos Validacion'!$E$6:$F$15,2,0)</f>
        <v>#N/A</v>
      </c>
      <c r="P123" s="150"/>
      <c r="Q123" s="150"/>
      <c r="R123" s="145"/>
      <c r="S123" s="195"/>
      <c r="T123" s="118"/>
      <c r="U123" s="118"/>
      <c r="V123" s="166"/>
      <c r="W123" s="166"/>
      <c r="X123" s="147" t="e">
        <f>VLOOKUP(W123,'[2]Datos Validacion'!$K$6:$L$8,2,0)</f>
        <v>#N/A</v>
      </c>
      <c r="Y123" s="168"/>
      <c r="Z123" s="147" t="e">
        <f>VLOOKUP(Y123,'[2]Datos Validacion'!$M$6:$N$7,2,0)</f>
        <v>#N/A</v>
      </c>
      <c r="AA123" s="195"/>
      <c r="AB123" s="118"/>
      <c r="AC123" s="118"/>
      <c r="AD123" s="145"/>
      <c r="AE123" s="145"/>
      <c r="AF123" s="153" t="e">
        <f t="shared" si="17"/>
        <v>#N/A</v>
      </c>
      <c r="AG123" s="154" t="e">
        <f t="shared" si="18"/>
        <v>#N/A</v>
      </c>
      <c r="AH123" s="154" t="e">
        <f t="shared" si="20"/>
        <v>#N/A</v>
      </c>
      <c r="AI123" s="154" t="e">
        <f t="shared" si="19"/>
        <v>#N/A</v>
      </c>
      <c r="AJ123" s="154" t="e">
        <f t="shared" si="21"/>
        <v>#N/A</v>
      </c>
      <c r="AK123" s="150"/>
      <c r="AL123" s="146"/>
      <c r="AM123" s="258"/>
      <c r="AN123" s="168"/>
      <c r="AO123" s="168"/>
      <c r="AP123" s="168"/>
      <c r="AQ123" s="118"/>
      <c r="AR123" s="168"/>
      <c r="AS123" s="168"/>
      <c r="AT123" s="118"/>
      <c r="AU123" s="168"/>
      <c r="AV123" s="168"/>
      <c r="AW123" s="118"/>
      <c r="AX123" s="168"/>
      <c r="AY123" s="168"/>
      <c r="AZ123" s="118"/>
      <c r="BA123" s="118"/>
      <c r="BB123" s="23"/>
    </row>
    <row r="124" spans="1:54" ht="56.15" hidden="1" customHeight="1" x14ac:dyDescent="0.3">
      <c r="A124" s="143"/>
      <c r="B124" s="156"/>
      <c r="C124" s="155"/>
      <c r="D124" s="155"/>
      <c r="E124" s="186"/>
      <c r="F124" s="146"/>
      <c r="G124" s="146"/>
      <c r="H124" s="155"/>
      <c r="I124" s="155"/>
      <c r="J124" s="146"/>
      <c r="K124" s="145"/>
      <c r="L124" s="146"/>
      <c r="M124" s="147" t="e">
        <f>VLOOKUP(L124,'[2]Datos Validacion'!$C$6:$D$10,2,0)</f>
        <v>#N/A</v>
      </c>
      <c r="N124" s="148"/>
      <c r="O124" s="149" t="e">
        <f>VLOOKUP(N124,'[2]Datos Validacion'!$E$6:$F$15,2,0)</f>
        <v>#N/A</v>
      </c>
      <c r="P124" s="150"/>
      <c r="Q124" s="150"/>
      <c r="R124" s="200"/>
      <c r="S124" s="143"/>
      <c r="T124" s="152"/>
      <c r="U124" s="152"/>
      <c r="V124" s="143"/>
      <c r="W124" s="143"/>
      <c r="X124" s="147" t="e">
        <f>VLOOKUP(W124,'[2]Datos Validacion'!$K$6:$L$8,2,0)</f>
        <v>#N/A</v>
      </c>
      <c r="Y124" s="152"/>
      <c r="Z124" s="147" t="e">
        <f>VLOOKUP(Y124,'[2]Datos Validacion'!$M$6:$N$7,2,0)</f>
        <v>#N/A</v>
      </c>
      <c r="AA124" s="143"/>
      <c r="AB124" s="207"/>
      <c r="AC124" s="152"/>
      <c r="AD124" s="152"/>
      <c r="AE124" s="144"/>
      <c r="AF124" s="153" t="e">
        <f t="shared" si="17"/>
        <v>#N/A</v>
      </c>
      <c r="AG124" s="154" t="e">
        <f t="shared" si="18"/>
        <v>#N/A</v>
      </c>
      <c r="AH124" s="154" t="e">
        <f t="shared" si="20"/>
        <v>#N/A</v>
      </c>
      <c r="AI124" s="154" t="e">
        <f t="shared" si="19"/>
        <v>#N/A</v>
      </c>
      <c r="AJ124" s="154" t="e">
        <f t="shared" si="21"/>
        <v>#N/A</v>
      </c>
      <c r="AK124" s="150"/>
      <c r="AL124" s="146"/>
      <c r="AM124" s="209"/>
      <c r="AN124" s="157"/>
      <c r="AO124" s="181"/>
      <c r="AP124" s="181"/>
      <c r="AQ124" s="145"/>
      <c r="AR124" s="181"/>
      <c r="AS124" s="181"/>
      <c r="AT124" s="145"/>
      <c r="AU124" s="181"/>
      <c r="AV124" s="181"/>
      <c r="AW124" s="145"/>
      <c r="AX124" s="181"/>
      <c r="AY124" s="181"/>
      <c r="AZ124" s="145"/>
      <c r="BA124" s="145"/>
      <c r="BB124" s="23"/>
    </row>
    <row r="125" spans="1:54" ht="56.15" hidden="1" customHeight="1" x14ac:dyDescent="0.3">
      <c r="A125" s="143"/>
      <c r="B125" s="156"/>
      <c r="C125" s="155"/>
      <c r="D125" s="155"/>
      <c r="E125" s="186"/>
      <c r="F125" s="146"/>
      <c r="G125" s="146"/>
      <c r="H125" s="155"/>
      <c r="I125" s="155"/>
      <c r="J125" s="146"/>
      <c r="K125" s="145"/>
      <c r="L125" s="146"/>
      <c r="M125" s="147" t="e">
        <f>VLOOKUP(L125,'[2]Datos Validacion'!$C$6:$D$10,2,0)</f>
        <v>#N/A</v>
      </c>
      <c r="N125" s="148"/>
      <c r="O125" s="149" t="e">
        <f>VLOOKUP(N125,'[2]Datos Validacion'!$E$6:$F$15,2,0)</f>
        <v>#N/A</v>
      </c>
      <c r="P125" s="150"/>
      <c r="Q125" s="150"/>
      <c r="R125" s="200"/>
      <c r="S125" s="151"/>
      <c r="T125" s="144"/>
      <c r="U125" s="144"/>
      <c r="V125" s="143"/>
      <c r="W125" s="143"/>
      <c r="X125" s="147" t="e">
        <f>VLOOKUP(W125,'[2]Datos Validacion'!$K$6:$L$8,2,0)</f>
        <v>#N/A</v>
      </c>
      <c r="Y125" s="152"/>
      <c r="Z125" s="147" t="e">
        <f>VLOOKUP(Y125,'[2]Datos Validacion'!$M$6:$N$7,2,0)</f>
        <v>#N/A</v>
      </c>
      <c r="AA125" s="151"/>
      <c r="AB125" s="151"/>
      <c r="AC125" s="144"/>
      <c r="AD125" s="144"/>
      <c r="AE125" s="144"/>
      <c r="AF125" s="153" t="e">
        <f t="shared" si="17"/>
        <v>#N/A</v>
      </c>
      <c r="AG125" s="154" t="e">
        <f t="shared" si="18"/>
        <v>#N/A</v>
      </c>
      <c r="AH125" s="154" t="e">
        <f t="shared" si="20"/>
        <v>#N/A</v>
      </c>
      <c r="AI125" s="154" t="e">
        <f t="shared" si="19"/>
        <v>#N/A</v>
      </c>
      <c r="AJ125" s="154" t="e">
        <f t="shared" si="21"/>
        <v>#N/A</v>
      </c>
      <c r="AK125" s="150"/>
      <c r="AL125" s="146"/>
      <c r="AM125" s="209"/>
      <c r="AN125" s="157"/>
      <c r="AO125" s="181"/>
      <c r="AP125" s="181"/>
      <c r="AQ125" s="145"/>
      <c r="AR125" s="181"/>
      <c r="AS125" s="181"/>
      <c r="AT125" s="145"/>
      <c r="AU125" s="181"/>
      <c r="AV125" s="181"/>
      <c r="AW125" s="145"/>
      <c r="AX125" s="181"/>
      <c r="AY125" s="181"/>
      <c r="AZ125" s="145"/>
      <c r="BA125" s="145"/>
      <c r="BB125" s="23"/>
    </row>
    <row r="126" spans="1:54" ht="56.15" hidden="1" customHeight="1" x14ac:dyDescent="0.3">
      <c r="A126" s="143"/>
      <c r="B126" s="156"/>
      <c r="C126" s="155"/>
      <c r="D126" s="155"/>
      <c r="E126" s="186"/>
      <c r="F126" s="146"/>
      <c r="G126" s="146"/>
      <c r="H126" s="155"/>
      <c r="I126" s="155"/>
      <c r="J126" s="146"/>
      <c r="K126" s="145"/>
      <c r="L126" s="146"/>
      <c r="M126" s="147" t="e">
        <f>VLOOKUP(L126,'[2]Datos Validacion'!$C$6:$D$10,2,0)</f>
        <v>#N/A</v>
      </c>
      <c r="N126" s="148"/>
      <c r="O126" s="149" t="e">
        <f>VLOOKUP(N126,'[2]Datos Validacion'!$E$6:$F$15,2,0)</f>
        <v>#N/A</v>
      </c>
      <c r="P126" s="150"/>
      <c r="Q126" s="150"/>
      <c r="R126" s="200"/>
      <c r="S126" s="151"/>
      <c r="T126" s="144"/>
      <c r="U126" s="144"/>
      <c r="V126" s="143"/>
      <c r="W126" s="143"/>
      <c r="X126" s="147" t="e">
        <f>VLOOKUP(W126,'[2]Datos Validacion'!$K$6:$L$8,2,0)</f>
        <v>#N/A</v>
      </c>
      <c r="Y126" s="152"/>
      <c r="Z126" s="147" t="e">
        <f>VLOOKUP(Y126,'[2]Datos Validacion'!$M$6:$N$7,2,0)</f>
        <v>#N/A</v>
      </c>
      <c r="AA126" s="151"/>
      <c r="AB126" s="151"/>
      <c r="AC126" s="144"/>
      <c r="AD126" s="144"/>
      <c r="AE126" s="144"/>
      <c r="AF126" s="153" t="e">
        <f t="shared" si="17"/>
        <v>#N/A</v>
      </c>
      <c r="AG126" s="154" t="e">
        <f t="shared" si="18"/>
        <v>#N/A</v>
      </c>
      <c r="AH126" s="154" t="e">
        <f t="shared" si="20"/>
        <v>#N/A</v>
      </c>
      <c r="AI126" s="154" t="e">
        <f t="shared" si="19"/>
        <v>#N/A</v>
      </c>
      <c r="AJ126" s="154" t="e">
        <f t="shared" si="21"/>
        <v>#N/A</v>
      </c>
      <c r="AK126" s="150"/>
      <c r="AL126" s="146"/>
      <c r="AM126" s="209"/>
      <c r="AN126" s="157"/>
      <c r="AO126" s="181"/>
      <c r="AP126" s="181"/>
      <c r="AQ126" s="145"/>
      <c r="AR126" s="181"/>
      <c r="AS126" s="181"/>
      <c r="AT126" s="145"/>
      <c r="AU126" s="181"/>
      <c r="AV126" s="181"/>
      <c r="AW126" s="145"/>
      <c r="AX126" s="181"/>
      <c r="AY126" s="181"/>
      <c r="AZ126" s="145"/>
      <c r="BA126" s="145"/>
      <c r="BB126" s="23"/>
    </row>
    <row r="127" spans="1:54" ht="56.15" hidden="1" customHeight="1" x14ac:dyDescent="0.3">
      <c r="A127" s="143"/>
      <c r="B127" s="156"/>
      <c r="C127" s="155"/>
      <c r="D127" s="155"/>
      <c r="E127" s="186"/>
      <c r="F127" s="146"/>
      <c r="G127" s="146"/>
      <c r="H127" s="155"/>
      <c r="I127" s="155"/>
      <c r="J127" s="146"/>
      <c r="K127" s="145"/>
      <c r="L127" s="146"/>
      <c r="M127" s="147" t="e">
        <f>VLOOKUP(L127,'[2]Datos Validacion'!$C$6:$D$10,2,0)</f>
        <v>#N/A</v>
      </c>
      <c r="N127" s="148"/>
      <c r="O127" s="149" t="e">
        <f>VLOOKUP(N127,'[2]Datos Validacion'!$E$6:$F$15,2,0)</f>
        <v>#N/A</v>
      </c>
      <c r="P127" s="150"/>
      <c r="Q127" s="150"/>
      <c r="R127" s="200"/>
      <c r="S127" s="151"/>
      <c r="T127" s="144"/>
      <c r="U127" s="144"/>
      <c r="V127" s="143"/>
      <c r="W127" s="143"/>
      <c r="X127" s="147" t="e">
        <f>VLOOKUP(W127,'[2]Datos Validacion'!$K$6:$L$8,2,0)</f>
        <v>#N/A</v>
      </c>
      <c r="Y127" s="152"/>
      <c r="Z127" s="147" t="e">
        <f>VLOOKUP(Y127,'[2]Datos Validacion'!$M$6:$N$7,2,0)</f>
        <v>#N/A</v>
      </c>
      <c r="AA127" s="151"/>
      <c r="AB127" s="151"/>
      <c r="AC127" s="144"/>
      <c r="AD127" s="144"/>
      <c r="AE127" s="144"/>
      <c r="AF127" s="153" t="e">
        <f t="shared" si="17"/>
        <v>#N/A</v>
      </c>
      <c r="AG127" s="154" t="e">
        <f t="shared" si="18"/>
        <v>#N/A</v>
      </c>
      <c r="AH127" s="154" t="e">
        <f t="shared" si="20"/>
        <v>#N/A</v>
      </c>
      <c r="AI127" s="154" t="e">
        <f t="shared" si="19"/>
        <v>#N/A</v>
      </c>
      <c r="AJ127" s="154" t="e">
        <f t="shared" si="21"/>
        <v>#N/A</v>
      </c>
      <c r="AK127" s="150"/>
      <c r="AL127" s="146"/>
      <c r="AM127" s="209"/>
      <c r="AN127" s="157"/>
      <c r="AO127" s="181"/>
      <c r="AP127" s="181"/>
      <c r="AQ127" s="145"/>
      <c r="AR127" s="181"/>
      <c r="AS127" s="181"/>
      <c r="AT127" s="145"/>
      <c r="AU127" s="181"/>
      <c r="AV127" s="181"/>
      <c r="AW127" s="145"/>
      <c r="AX127" s="181"/>
      <c r="AY127" s="181"/>
      <c r="AZ127" s="145"/>
      <c r="BA127" s="145"/>
      <c r="BB127" s="23"/>
    </row>
    <row r="128" spans="1:54" ht="56.15" hidden="1" customHeight="1" x14ac:dyDescent="0.3">
      <c r="A128" s="143"/>
      <c r="B128" s="156"/>
      <c r="C128" s="155"/>
      <c r="D128" s="155"/>
      <c r="E128" s="186"/>
      <c r="F128" s="146"/>
      <c r="G128" s="146"/>
      <c r="H128" s="155"/>
      <c r="I128" s="155"/>
      <c r="J128" s="146"/>
      <c r="K128" s="145"/>
      <c r="L128" s="146"/>
      <c r="M128" s="147" t="e">
        <f>VLOOKUP(L128,'[2]Datos Validacion'!$C$6:$D$10,2,0)</f>
        <v>#N/A</v>
      </c>
      <c r="N128" s="148"/>
      <c r="O128" s="149" t="e">
        <f>VLOOKUP(N128,'[2]Datos Validacion'!$E$6:$F$15,2,0)</f>
        <v>#N/A</v>
      </c>
      <c r="P128" s="150"/>
      <c r="Q128" s="150"/>
      <c r="R128" s="200"/>
      <c r="S128" s="151"/>
      <c r="T128" s="144"/>
      <c r="U128" s="144"/>
      <c r="V128" s="143"/>
      <c r="W128" s="143"/>
      <c r="X128" s="147" t="e">
        <f>VLOOKUP(W128,'[2]Datos Validacion'!$K$6:$L$8,2,0)</f>
        <v>#N/A</v>
      </c>
      <c r="Y128" s="152"/>
      <c r="Z128" s="147" t="e">
        <f>VLOOKUP(Y128,'[2]Datos Validacion'!$M$6:$N$7,2,0)</f>
        <v>#N/A</v>
      </c>
      <c r="AA128" s="151"/>
      <c r="AB128" s="151"/>
      <c r="AC128" s="144"/>
      <c r="AD128" s="144"/>
      <c r="AE128" s="144"/>
      <c r="AF128" s="153" t="e">
        <f t="shared" si="17"/>
        <v>#N/A</v>
      </c>
      <c r="AG128" s="154" t="e">
        <f t="shared" si="18"/>
        <v>#N/A</v>
      </c>
      <c r="AH128" s="154" t="e">
        <f t="shared" si="20"/>
        <v>#N/A</v>
      </c>
      <c r="AI128" s="154" t="e">
        <f t="shared" si="19"/>
        <v>#N/A</v>
      </c>
      <c r="AJ128" s="154" t="e">
        <f t="shared" si="21"/>
        <v>#N/A</v>
      </c>
      <c r="AK128" s="150"/>
      <c r="AL128" s="146"/>
      <c r="AM128" s="209"/>
      <c r="AN128" s="157"/>
      <c r="AO128" s="181"/>
      <c r="AP128" s="181"/>
      <c r="AQ128" s="145"/>
      <c r="AR128" s="181"/>
      <c r="AS128" s="181"/>
      <c r="AT128" s="145"/>
      <c r="AU128" s="181"/>
      <c r="AV128" s="181"/>
      <c r="AW128" s="145"/>
      <c r="AX128" s="181"/>
      <c r="AY128" s="181"/>
      <c r="AZ128" s="145"/>
      <c r="BA128" s="145"/>
      <c r="BB128" s="23"/>
    </row>
    <row r="129" spans="1:54" ht="56.15" hidden="1" customHeight="1" x14ac:dyDescent="0.3">
      <c r="A129" s="143"/>
      <c r="B129" s="156"/>
      <c r="C129" s="155"/>
      <c r="D129" s="155"/>
      <c r="E129" s="186"/>
      <c r="F129" s="146"/>
      <c r="G129" s="146"/>
      <c r="H129" s="155"/>
      <c r="I129" s="155"/>
      <c r="J129" s="146"/>
      <c r="K129" s="145"/>
      <c r="L129" s="146"/>
      <c r="M129" s="147" t="e">
        <f>VLOOKUP(L129,'[2]Datos Validacion'!$C$6:$D$10,2,0)</f>
        <v>#N/A</v>
      </c>
      <c r="N129" s="148"/>
      <c r="O129" s="149" t="e">
        <f>VLOOKUP(N129,'[2]Datos Validacion'!$E$6:$F$15,2,0)</f>
        <v>#N/A</v>
      </c>
      <c r="P129" s="150"/>
      <c r="Q129" s="150"/>
      <c r="R129" s="200"/>
      <c r="S129" s="151"/>
      <c r="T129" s="144"/>
      <c r="U129" s="144"/>
      <c r="V129" s="143"/>
      <c r="W129" s="143"/>
      <c r="X129" s="147" t="e">
        <f>VLOOKUP(W129,'[2]Datos Validacion'!$K$6:$L$8,2,0)</f>
        <v>#N/A</v>
      </c>
      <c r="Y129" s="152"/>
      <c r="Z129" s="147" t="e">
        <f>VLOOKUP(Y129,'[2]Datos Validacion'!$M$6:$N$7,2,0)</f>
        <v>#N/A</v>
      </c>
      <c r="AA129" s="151"/>
      <c r="AB129" s="151"/>
      <c r="AC129" s="144"/>
      <c r="AD129" s="144"/>
      <c r="AE129" s="144"/>
      <c r="AF129" s="153" t="e">
        <f t="shared" si="17"/>
        <v>#N/A</v>
      </c>
      <c r="AG129" s="154" t="e">
        <f t="shared" si="18"/>
        <v>#N/A</v>
      </c>
      <c r="AH129" s="154" t="e">
        <f t="shared" si="20"/>
        <v>#N/A</v>
      </c>
      <c r="AI129" s="154" t="e">
        <f t="shared" si="19"/>
        <v>#N/A</v>
      </c>
      <c r="AJ129" s="154" t="e">
        <f t="shared" si="21"/>
        <v>#N/A</v>
      </c>
      <c r="AK129" s="150"/>
      <c r="AL129" s="146"/>
      <c r="AM129" s="209"/>
      <c r="AN129" s="157"/>
      <c r="AO129" s="181"/>
      <c r="AP129" s="181"/>
      <c r="AQ129" s="145"/>
      <c r="AR129" s="181"/>
      <c r="AS129" s="181"/>
      <c r="AT129" s="145"/>
      <c r="AU129" s="181"/>
      <c r="AV129" s="181"/>
      <c r="AW129" s="145"/>
      <c r="AX129" s="181"/>
      <c r="AY129" s="181"/>
      <c r="AZ129" s="145"/>
      <c r="BA129" s="145"/>
      <c r="BB129" s="23"/>
    </row>
    <row r="130" spans="1:54" ht="56.15" hidden="1" customHeight="1" x14ac:dyDescent="0.3">
      <c r="A130" s="143"/>
      <c r="B130" s="118"/>
      <c r="C130" s="145"/>
      <c r="D130" s="145"/>
      <c r="E130" s="146"/>
      <c r="F130" s="146"/>
      <c r="G130" s="146"/>
      <c r="H130" s="145"/>
      <c r="I130" s="145"/>
      <c r="J130" s="146"/>
      <c r="K130" s="145"/>
      <c r="L130" s="146"/>
      <c r="M130" s="147" t="e">
        <f>VLOOKUP(L130,'[2]Datos Validacion'!$C$6:$D$10,2,0)</f>
        <v>#N/A</v>
      </c>
      <c r="N130" s="148"/>
      <c r="O130" s="149" t="e">
        <f>VLOOKUP(N130,'[2]Datos Validacion'!$E$6:$F$15,2,0)</f>
        <v>#N/A</v>
      </c>
      <c r="P130" s="150"/>
      <c r="Q130" s="150"/>
      <c r="R130" s="200"/>
      <c r="S130" s="143"/>
      <c r="T130" s="143"/>
      <c r="U130" s="143"/>
      <c r="V130" s="143"/>
      <c r="W130" s="143"/>
      <c r="X130" s="147" t="e">
        <f>VLOOKUP(W130,'[2]Datos Validacion'!$K$6:$L$8,2,0)</f>
        <v>#N/A</v>
      </c>
      <c r="Y130" s="152"/>
      <c r="Z130" s="147" t="e">
        <f>VLOOKUP(Y130,'[2]Datos Validacion'!$M$6:$N$7,2,0)</f>
        <v>#N/A</v>
      </c>
      <c r="AA130" s="143"/>
      <c r="AB130" s="207"/>
      <c r="AC130" s="152"/>
      <c r="AD130" s="143"/>
      <c r="AE130" s="151"/>
      <c r="AF130" s="153" t="e">
        <f t="shared" si="17"/>
        <v>#N/A</v>
      </c>
      <c r="AG130" s="154" t="e">
        <f t="shared" si="18"/>
        <v>#N/A</v>
      </c>
      <c r="AH130" s="154" t="e">
        <f t="shared" si="20"/>
        <v>#N/A</v>
      </c>
      <c r="AI130" s="154" t="e">
        <f t="shared" si="19"/>
        <v>#N/A</v>
      </c>
      <c r="AJ130" s="154" t="e">
        <f t="shared" si="21"/>
        <v>#N/A</v>
      </c>
      <c r="AK130" s="150"/>
      <c r="AL130" s="146"/>
      <c r="AM130" s="259"/>
      <c r="AN130" s="259"/>
      <c r="AO130" s="259"/>
      <c r="AP130" s="259"/>
      <c r="AQ130" s="206"/>
      <c r="AR130" s="259"/>
      <c r="AS130" s="259"/>
      <c r="AT130" s="206"/>
      <c r="AU130" s="259"/>
      <c r="AV130" s="259"/>
      <c r="AW130" s="206"/>
      <c r="AX130" s="259"/>
      <c r="AY130" s="259"/>
      <c r="AZ130" s="206"/>
      <c r="BA130" s="206"/>
      <c r="BB130" s="23"/>
    </row>
    <row r="131" spans="1:54" ht="56.15" hidden="1" customHeight="1" x14ac:dyDescent="0.3">
      <c r="A131" s="143"/>
      <c r="B131" s="118"/>
      <c r="C131" s="145"/>
      <c r="D131" s="145"/>
      <c r="E131" s="146"/>
      <c r="F131" s="146"/>
      <c r="G131" s="146"/>
      <c r="H131" s="145"/>
      <c r="I131" s="145"/>
      <c r="J131" s="146"/>
      <c r="K131" s="145"/>
      <c r="L131" s="146"/>
      <c r="M131" s="147" t="e">
        <f>VLOOKUP(L131,'[2]Datos Validacion'!$C$6:$D$10,2,0)</f>
        <v>#N/A</v>
      </c>
      <c r="N131" s="148"/>
      <c r="O131" s="149" t="e">
        <f>VLOOKUP(N131,'[2]Datos Validacion'!$E$6:$F$15,2,0)</f>
        <v>#N/A</v>
      </c>
      <c r="P131" s="150"/>
      <c r="Q131" s="150"/>
      <c r="R131" s="200"/>
      <c r="S131" s="143"/>
      <c r="T131" s="143"/>
      <c r="U131" s="143"/>
      <c r="V131" s="143"/>
      <c r="W131" s="143"/>
      <c r="X131" s="147" t="e">
        <f>VLOOKUP(W131,'[2]Datos Validacion'!$K$6:$L$8,2,0)</f>
        <v>#N/A</v>
      </c>
      <c r="Y131" s="152"/>
      <c r="Z131" s="147" t="e">
        <f>VLOOKUP(Y131,'[2]Datos Validacion'!$M$6:$N$7,2,0)</f>
        <v>#N/A</v>
      </c>
      <c r="AA131" s="143"/>
      <c r="AB131" s="207"/>
      <c r="AC131" s="152"/>
      <c r="AD131" s="152"/>
      <c r="AE131" s="144"/>
      <c r="AF131" s="153" t="e">
        <f t="shared" si="17"/>
        <v>#N/A</v>
      </c>
      <c r="AG131" s="154" t="e">
        <f t="shared" si="18"/>
        <v>#N/A</v>
      </c>
      <c r="AH131" s="154" t="e">
        <f t="shared" si="20"/>
        <v>#N/A</v>
      </c>
      <c r="AI131" s="154" t="e">
        <f t="shared" si="19"/>
        <v>#N/A</v>
      </c>
      <c r="AJ131" s="154" t="e">
        <f t="shared" si="21"/>
        <v>#N/A</v>
      </c>
      <c r="AK131" s="150"/>
      <c r="AL131" s="146"/>
      <c r="AM131" s="259"/>
      <c r="AN131" s="259"/>
      <c r="AO131" s="259"/>
      <c r="AP131" s="259"/>
      <c r="AQ131" s="206"/>
      <c r="AR131" s="259"/>
      <c r="AS131" s="259"/>
      <c r="AT131" s="206"/>
      <c r="AU131" s="259"/>
      <c r="AV131" s="259"/>
      <c r="AW131" s="206"/>
      <c r="AX131" s="259"/>
      <c r="AY131" s="259"/>
      <c r="AZ131" s="206"/>
      <c r="BA131" s="206"/>
      <c r="BB131" s="23"/>
    </row>
    <row r="132" spans="1:54" ht="56.15" hidden="1" customHeight="1" x14ac:dyDescent="0.3">
      <c r="A132" s="143"/>
      <c r="B132" s="144"/>
      <c r="C132" s="145"/>
      <c r="D132" s="145"/>
      <c r="E132" s="146"/>
      <c r="F132" s="146"/>
      <c r="G132" s="146"/>
      <c r="H132" s="145"/>
      <c r="I132" s="145"/>
      <c r="J132" s="146"/>
      <c r="K132" s="145"/>
      <c r="L132" s="146"/>
      <c r="M132" s="147" t="e">
        <f>VLOOKUP(L132,'[2]Datos Validacion'!$C$6:$D$10,2,0)</f>
        <v>#N/A</v>
      </c>
      <c r="N132" s="148"/>
      <c r="O132" s="149" t="e">
        <f>VLOOKUP(N132,'[2]Datos Validacion'!$E$6:$F$15,2,0)</f>
        <v>#N/A</v>
      </c>
      <c r="P132" s="150"/>
      <c r="Q132" s="150"/>
      <c r="R132" s="118"/>
      <c r="S132" s="143"/>
      <c r="T132" s="143"/>
      <c r="U132" s="143"/>
      <c r="V132" s="143"/>
      <c r="W132" s="143"/>
      <c r="X132" s="147" t="e">
        <f>VLOOKUP(W132,'[2]Datos Validacion'!$K$6:$L$8,2,0)</f>
        <v>#N/A</v>
      </c>
      <c r="Y132" s="152"/>
      <c r="Z132" s="147" t="e">
        <f>VLOOKUP(Y132,'[2]Datos Validacion'!$M$6:$N$7,2,0)</f>
        <v>#N/A</v>
      </c>
      <c r="AA132" s="143"/>
      <c r="AB132" s="207"/>
      <c r="AC132" s="152"/>
      <c r="AD132" s="143"/>
      <c r="AE132" s="151"/>
      <c r="AF132" s="153" t="e">
        <f t="shared" si="17"/>
        <v>#N/A</v>
      </c>
      <c r="AG132" s="154" t="e">
        <f t="shared" si="18"/>
        <v>#N/A</v>
      </c>
      <c r="AH132" s="154" t="e">
        <f t="shared" si="20"/>
        <v>#N/A</v>
      </c>
      <c r="AI132" s="154" t="e">
        <f t="shared" si="19"/>
        <v>#N/A</v>
      </c>
      <c r="AJ132" s="154" t="e">
        <f t="shared" si="21"/>
        <v>#N/A</v>
      </c>
      <c r="AK132" s="150"/>
      <c r="AL132" s="146"/>
      <c r="AM132" s="189"/>
      <c r="AN132" s="181"/>
      <c r="AO132" s="181"/>
      <c r="AP132" s="181"/>
      <c r="AQ132" s="145"/>
      <c r="AR132" s="181"/>
      <c r="AS132" s="181"/>
      <c r="AT132" s="145"/>
      <c r="AU132" s="181"/>
      <c r="AV132" s="181"/>
      <c r="AW132" s="145"/>
      <c r="AX132" s="181"/>
      <c r="AY132" s="181"/>
      <c r="AZ132" s="145"/>
      <c r="BA132" s="191"/>
      <c r="BB132" s="23"/>
    </row>
    <row r="133" spans="1:54" s="172" customFormat="1" ht="56.15" hidden="1" customHeight="1" x14ac:dyDescent="0.35">
      <c r="A133" s="143"/>
      <c r="B133" s="144"/>
      <c r="C133" s="145"/>
      <c r="D133" s="145"/>
      <c r="E133" s="146"/>
      <c r="F133" s="146"/>
      <c r="G133" s="146"/>
      <c r="H133" s="145"/>
      <c r="I133" s="145"/>
      <c r="J133" s="146"/>
      <c r="K133" s="145"/>
      <c r="L133" s="146"/>
      <c r="M133" s="147" t="e">
        <f>VLOOKUP(L133,'[2]Datos Validacion'!$C$6:$D$10,2,0)</f>
        <v>#N/A</v>
      </c>
      <c r="N133" s="148"/>
      <c r="O133" s="149" t="e">
        <f>VLOOKUP(N133,'[2]Datos Validacion'!$E$6:$F$15,2,0)</f>
        <v>#N/A</v>
      </c>
      <c r="P133" s="150"/>
      <c r="Q133" s="150"/>
      <c r="R133" s="200"/>
      <c r="S133" s="143"/>
      <c r="T133" s="143"/>
      <c r="U133" s="143"/>
      <c r="V133" s="143"/>
      <c r="W133" s="143"/>
      <c r="X133" s="147" t="e">
        <f>VLOOKUP(W133,'[2]Datos Validacion'!$K$6:$L$8,2,0)</f>
        <v>#N/A</v>
      </c>
      <c r="Y133" s="152"/>
      <c r="Z133" s="147" t="e">
        <f>VLOOKUP(Y133,'[2]Datos Validacion'!$M$6:$N$7,2,0)</f>
        <v>#N/A</v>
      </c>
      <c r="AA133" s="143"/>
      <c r="AB133" s="207"/>
      <c r="AC133" s="152"/>
      <c r="AD133" s="143"/>
      <c r="AE133" s="151"/>
      <c r="AF133" s="153" t="e">
        <f t="shared" si="17"/>
        <v>#N/A</v>
      </c>
      <c r="AG133" s="154" t="e">
        <f t="shared" si="18"/>
        <v>#N/A</v>
      </c>
      <c r="AH133" s="154" t="e">
        <f t="shared" si="20"/>
        <v>#N/A</v>
      </c>
      <c r="AI133" s="154" t="e">
        <f t="shared" si="19"/>
        <v>#N/A</v>
      </c>
      <c r="AJ133" s="154" t="e">
        <f t="shared" si="21"/>
        <v>#N/A</v>
      </c>
      <c r="AK133" s="150"/>
      <c r="AL133" s="146"/>
      <c r="AM133" s="259"/>
      <c r="AN133" s="259"/>
      <c r="AO133" s="259"/>
      <c r="AP133" s="181"/>
      <c r="AQ133" s="191"/>
      <c r="AR133" s="181"/>
      <c r="AS133" s="181"/>
      <c r="AT133" s="191"/>
      <c r="AU133" s="181"/>
      <c r="AV133" s="181"/>
      <c r="AW133" s="191"/>
      <c r="AX133" s="181"/>
      <c r="AY133" s="181"/>
      <c r="AZ133" s="191"/>
      <c r="BA133" s="191"/>
      <c r="BB133" s="151"/>
    </row>
    <row r="134" spans="1:54" ht="56.15" hidden="1" customHeight="1" x14ac:dyDescent="0.3">
      <c r="A134" s="143"/>
      <c r="B134" s="144"/>
      <c r="C134" s="145"/>
      <c r="D134" s="145"/>
      <c r="E134" s="146"/>
      <c r="F134" s="146"/>
      <c r="G134" s="146"/>
      <c r="H134" s="145"/>
      <c r="I134" s="145"/>
      <c r="J134" s="146"/>
      <c r="K134" s="145"/>
      <c r="L134" s="146"/>
      <c r="M134" s="147" t="e">
        <f>VLOOKUP(L134,'[2]Datos Validacion'!$C$6:$D$10,2,0)</f>
        <v>#N/A</v>
      </c>
      <c r="N134" s="148"/>
      <c r="O134" s="149" t="e">
        <f>VLOOKUP(N134,'[2]Datos Validacion'!$E$6:$F$15,2,0)</f>
        <v>#N/A</v>
      </c>
      <c r="P134" s="150"/>
      <c r="Q134" s="150"/>
      <c r="R134" s="200"/>
      <c r="S134" s="143"/>
      <c r="T134" s="143"/>
      <c r="U134" s="143"/>
      <c r="V134" s="143"/>
      <c r="W134" s="143"/>
      <c r="X134" s="147" t="e">
        <f>VLOOKUP(W134,'[2]Datos Validacion'!$K$6:$L$8,2,0)</f>
        <v>#N/A</v>
      </c>
      <c r="Y134" s="152"/>
      <c r="Z134" s="147" t="e">
        <f>VLOOKUP(Y134,'[2]Datos Validacion'!$M$6:$N$7,2,0)</f>
        <v>#N/A</v>
      </c>
      <c r="AA134" s="143"/>
      <c r="AB134" s="207"/>
      <c r="AC134" s="152"/>
      <c r="AD134" s="152"/>
      <c r="AE134" s="144"/>
      <c r="AF134" s="153" t="e">
        <f t="shared" si="17"/>
        <v>#N/A</v>
      </c>
      <c r="AG134" s="154" t="e">
        <f t="shared" si="18"/>
        <v>#N/A</v>
      </c>
      <c r="AH134" s="154" t="e">
        <f t="shared" si="20"/>
        <v>#N/A</v>
      </c>
      <c r="AI134" s="154" t="e">
        <f t="shared" si="19"/>
        <v>#N/A</v>
      </c>
      <c r="AJ134" s="154" t="e">
        <f t="shared" si="21"/>
        <v>#N/A</v>
      </c>
      <c r="AK134" s="150"/>
      <c r="AL134" s="146"/>
      <c r="AM134" s="259"/>
      <c r="AN134" s="259"/>
      <c r="AO134" s="259"/>
      <c r="AP134" s="181"/>
      <c r="AQ134" s="191"/>
      <c r="AR134" s="181"/>
      <c r="AS134" s="181"/>
      <c r="AT134" s="191"/>
      <c r="AU134" s="181"/>
      <c r="AV134" s="181"/>
      <c r="AW134" s="191"/>
      <c r="AX134" s="181"/>
      <c r="AY134" s="181"/>
      <c r="AZ134" s="191"/>
      <c r="BA134" s="191"/>
      <c r="BB134" s="23"/>
    </row>
    <row r="135" spans="1:54" ht="56.15" hidden="1" customHeight="1" x14ac:dyDescent="0.3">
      <c r="A135" s="143"/>
      <c r="B135" s="144"/>
      <c r="C135" s="145"/>
      <c r="D135" s="145"/>
      <c r="E135" s="146"/>
      <c r="F135" s="146"/>
      <c r="G135" s="146"/>
      <c r="H135" s="145"/>
      <c r="I135" s="145"/>
      <c r="J135" s="146"/>
      <c r="K135" s="145"/>
      <c r="L135" s="146"/>
      <c r="M135" s="147" t="e">
        <f>VLOOKUP(L135,'[2]Datos Validacion'!$C$6:$D$10,2,0)</f>
        <v>#N/A</v>
      </c>
      <c r="N135" s="148"/>
      <c r="O135" s="149" t="e">
        <f>VLOOKUP(N135,'[2]Datos Validacion'!$E$6:$F$15,2,0)</f>
        <v>#N/A</v>
      </c>
      <c r="P135" s="150"/>
      <c r="Q135" s="150"/>
      <c r="R135" s="200"/>
      <c r="S135" s="143"/>
      <c r="T135" s="152"/>
      <c r="U135" s="152"/>
      <c r="V135" s="143"/>
      <c r="W135" s="143"/>
      <c r="X135" s="147" t="e">
        <f>VLOOKUP(W135,'[2]Datos Validacion'!$K$6:$L$8,2,0)</f>
        <v>#N/A</v>
      </c>
      <c r="Y135" s="152"/>
      <c r="Z135" s="147" t="e">
        <f>VLOOKUP(Y135,'[2]Datos Validacion'!$M$6:$N$7,2,0)</f>
        <v>#N/A</v>
      </c>
      <c r="AA135" s="143"/>
      <c r="AB135" s="190"/>
      <c r="AC135" s="152"/>
      <c r="AD135" s="152"/>
      <c r="AE135" s="144"/>
      <c r="AF135" s="153" t="e">
        <f t="shared" si="17"/>
        <v>#N/A</v>
      </c>
      <c r="AG135" s="154" t="e">
        <f t="shared" si="18"/>
        <v>#N/A</v>
      </c>
      <c r="AH135" s="154" t="e">
        <f t="shared" si="20"/>
        <v>#N/A</v>
      </c>
      <c r="AI135" s="154" t="e">
        <f t="shared" si="19"/>
        <v>#N/A</v>
      </c>
      <c r="AJ135" s="154" t="e">
        <f t="shared" si="21"/>
        <v>#N/A</v>
      </c>
      <c r="AK135" s="150"/>
      <c r="AL135" s="146"/>
      <c r="AM135" s="209"/>
      <c r="AN135" s="157"/>
      <c r="AO135" s="157"/>
      <c r="AP135" s="157"/>
      <c r="AQ135" s="155"/>
      <c r="AR135" s="186"/>
      <c r="AS135" s="186"/>
      <c r="AT135" s="155"/>
      <c r="AU135" s="186"/>
      <c r="AV135" s="186"/>
      <c r="AW135" s="155"/>
      <c r="AX135" s="186"/>
      <c r="AY135" s="186"/>
      <c r="AZ135" s="155"/>
      <c r="BA135" s="155"/>
      <c r="BB135" s="23"/>
    </row>
    <row r="136" spans="1:54" ht="56.15" hidden="1" customHeight="1" x14ac:dyDescent="0.3">
      <c r="A136" s="143"/>
      <c r="B136" s="144"/>
      <c r="C136" s="145"/>
      <c r="D136" s="145"/>
      <c r="E136" s="146"/>
      <c r="F136" s="146"/>
      <c r="G136" s="146"/>
      <c r="H136" s="145"/>
      <c r="I136" s="145"/>
      <c r="J136" s="146"/>
      <c r="K136" s="145"/>
      <c r="L136" s="146"/>
      <c r="M136" s="147" t="e">
        <f>VLOOKUP(L136,'[2]Datos Validacion'!$C$6:$D$10,2,0)</f>
        <v>#N/A</v>
      </c>
      <c r="N136" s="148"/>
      <c r="O136" s="149" t="e">
        <f>VLOOKUP(N136,'[2]Datos Validacion'!$E$6:$F$15,2,0)</f>
        <v>#N/A</v>
      </c>
      <c r="P136" s="150"/>
      <c r="Q136" s="150"/>
      <c r="R136" s="200"/>
      <c r="S136" s="143"/>
      <c r="T136" s="152"/>
      <c r="U136" s="152"/>
      <c r="V136" s="143"/>
      <c r="W136" s="143"/>
      <c r="X136" s="147" t="e">
        <f>VLOOKUP(W136,'[2]Datos Validacion'!$K$6:$L$8,2,0)</f>
        <v>#N/A</v>
      </c>
      <c r="Y136" s="152"/>
      <c r="Z136" s="147" t="e">
        <f>VLOOKUP(Y136,'[2]Datos Validacion'!$M$6:$N$7,2,0)</f>
        <v>#N/A</v>
      </c>
      <c r="AA136" s="143"/>
      <c r="AB136" s="190"/>
      <c r="AC136" s="152"/>
      <c r="AD136" s="152"/>
      <c r="AE136" s="144"/>
      <c r="AF136" s="153" t="e">
        <f t="shared" si="17"/>
        <v>#N/A</v>
      </c>
      <c r="AG136" s="154" t="e">
        <f t="shared" si="18"/>
        <v>#N/A</v>
      </c>
      <c r="AH136" s="154" t="e">
        <f t="shared" si="20"/>
        <v>#N/A</v>
      </c>
      <c r="AI136" s="154" t="e">
        <f t="shared" si="19"/>
        <v>#N/A</v>
      </c>
      <c r="AJ136" s="154" t="e">
        <f t="shared" si="21"/>
        <v>#N/A</v>
      </c>
      <c r="AK136" s="150"/>
      <c r="AL136" s="146"/>
      <c r="AM136" s="209"/>
      <c r="AN136" s="157"/>
      <c r="AO136" s="157"/>
      <c r="AP136" s="157"/>
      <c r="AQ136" s="155"/>
      <c r="AR136" s="186"/>
      <c r="AS136" s="186"/>
      <c r="AT136" s="155"/>
      <c r="AU136" s="186"/>
      <c r="AV136" s="186"/>
      <c r="AW136" s="155"/>
      <c r="AX136" s="186"/>
      <c r="AY136" s="186"/>
      <c r="AZ136" s="155"/>
      <c r="BA136" s="155"/>
      <c r="BB136" s="23"/>
    </row>
    <row r="137" spans="1:54" ht="56.15" hidden="1" customHeight="1" x14ac:dyDescent="0.3">
      <c r="A137" s="143"/>
      <c r="B137" s="144"/>
      <c r="C137" s="145"/>
      <c r="D137" s="145"/>
      <c r="E137" s="146"/>
      <c r="F137" s="146"/>
      <c r="G137" s="146"/>
      <c r="H137" s="145"/>
      <c r="I137" s="145"/>
      <c r="J137" s="146"/>
      <c r="K137" s="145"/>
      <c r="L137" s="146"/>
      <c r="M137" s="147" t="e">
        <f>VLOOKUP(L137,'[2]Datos Validacion'!$C$6:$D$10,2,0)</f>
        <v>#N/A</v>
      </c>
      <c r="N137" s="148"/>
      <c r="O137" s="149" t="e">
        <f>VLOOKUP(N137,'[2]Datos Validacion'!$E$6:$F$15,2,0)</f>
        <v>#N/A</v>
      </c>
      <c r="P137" s="150"/>
      <c r="Q137" s="150"/>
      <c r="R137" s="200"/>
      <c r="S137" s="143"/>
      <c r="T137" s="152"/>
      <c r="U137" s="152"/>
      <c r="V137" s="143"/>
      <c r="W137" s="143"/>
      <c r="X137" s="147" t="e">
        <f>VLOOKUP(W137,'[2]Datos Validacion'!$K$6:$L$8,2,0)</f>
        <v>#N/A</v>
      </c>
      <c r="Y137" s="152"/>
      <c r="Z137" s="147" t="e">
        <f>VLOOKUP(Y137,'[2]Datos Validacion'!$M$6:$N$7,2,0)</f>
        <v>#N/A</v>
      </c>
      <c r="AA137" s="143"/>
      <c r="AB137" s="207"/>
      <c r="AC137" s="152"/>
      <c r="AD137" s="152"/>
      <c r="AE137" s="144"/>
      <c r="AF137" s="153" t="e">
        <f t="shared" si="17"/>
        <v>#N/A</v>
      </c>
      <c r="AG137" s="154" t="e">
        <f t="shared" si="18"/>
        <v>#N/A</v>
      </c>
      <c r="AH137" s="154" t="e">
        <f t="shared" si="20"/>
        <v>#N/A</v>
      </c>
      <c r="AI137" s="154" t="e">
        <f t="shared" si="19"/>
        <v>#N/A</v>
      </c>
      <c r="AJ137" s="154" t="e">
        <f t="shared" si="21"/>
        <v>#N/A</v>
      </c>
      <c r="AK137" s="150"/>
      <c r="AL137" s="146"/>
      <c r="AM137" s="209"/>
      <c r="AN137" s="157"/>
      <c r="AO137" s="157"/>
      <c r="AP137" s="157"/>
      <c r="AQ137" s="155"/>
      <c r="AR137" s="186"/>
      <c r="AS137" s="186"/>
      <c r="AT137" s="155"/>
      <c r="AU137" s="186"/>
      <c r="AV137" s="186"/>
      <c r="AW137" s="155"/>
      <c r="AX137" s="186"/>
      <c r="AY137" s="186"/>
      <c r="AZ137" s="155"/>
      <c r="BA137" s="155"/>
      <c r="BB137" s="23"/>
    </row>
    <row r="138" spans="1:54" ht="56.15" hidden="1" customHeight="1" x14ac:dyDescent="0.3">
      <c r="A138" s="143"/>
      <c r="B138" s="144"/>
      <c r="C138" s="145"/>
      <c r="D138" s="145"/>
      <c r="E138" s="146"/>
      <c r="F138" s="146"/>
      <c r="G138" s="146"/>
      <c r="H138" s="145"/>
      <c r="I138" s="145"/>
      <c r="J138" s="146"/>
      <c r="K138" s="145"/>
      <c r="L138" s="146"/>
      <c r="M138" s="147" t="e">
        <f>VLOOKUP(L138,'[2]Datos Validacion'!$C$6:$D$10,2,0)</f>
        <v>#N/A</v>
      </c>
      <c r="N138" s="148"/>
      <c r="O138" s="149" t="e">
        <f>VLOOKUP(N138,'[2]Datos Validacion'!$E$6:$F$15,2,0)</f>
        <v>#N/A</v>
      </c>
      <c r="P138" s="150"/>
      <c r="Q138" s="150"/>
      <c r="R138" s="200"/>
      <c r="S138" s="143"/>
      <c r="T138" s="143"/>
      <c r="U138" s="143"/>
      <c r="V138" s="143"/>
      <c r="W138" s="143"/>
      <c r="X138" s="147" t="e">
        <f>VLOOKUP(W138,'[2]Datos Validacion'!$K$6:$L$8,2,0)</f>
        <v>#N/A</v>
      </c>
      <c r="Y138" s="152"/>
      <c r="Z138" s="147" t="e">
        <f>VLOOKUP(Y138,'[2]Datos Validacion'!$M$6:$N$7,2,0)</f>
        <v>#N/A</v>
      </c>
      <c r="AA138" s="143"/>
      <c r="AB138" s="190"/>
      <c r="AC138" s="152"/>
      <c r="AD138" s="143"/>
      <c r="AE138" s="151"/>
      <c r="AF138" s="153" t="e">
        <f t="shared" si="17"/>
        <v>#N/A</v>
      </c>
      <c r="AG138" s="154" t="e">
        <f t="shared" si="18"/>
        <v>#N/A</v>
      </c>
      <c r="AH138" s="154" t="e">
        <f t="shared" si="20"/>
        <v>#N/A</v>
      </c>
      <c r="AI138" s="154" t="e">
        <f t="shared" si="19"/>
        <v>#N/A</v>
      </c>
      <c r="AJ138" s="154" t="e">
        <f t="shared" si="21"/>
        <v>#N/A</v>
      </c>
      <c r="AK138" s="150"/>
      <c r="AL138" s="146"/>
      <c r="AM138" s="259"/>
      <c r="AN138" s="259"/>
      <c r="AO138" s="259"/>
      <c r="AP138" s="259"/>
      <c r="AQ138" s="206"/>
      <c r="AR138" s="259"/>
      <c r="AS138" s="259"/>
      <c r="AT138" s="206"/>
      <c r="AU138" s="259"/>
      <c r="AV138" s="259"/>
      <c r="AW138" s="206"/>
      <c r="AX138" s="259"/>
      <c r="AY138" s="259"/>
      <c r="AZ138" s="206"/>
      <c r="BA138" s="206"/>
      <c r="BB138" s="23"/>
    </row>
    <row r="139" spans="1:54" ht="56.15" hidden="1" customHeight="1" x14ac:dyDescent="0.3">
      <c r="A139" s="143"/>
      <c r="B139" s="144"/>
      <c r="C139" s="145"/>
      <c r="D139" s="145"/>
      <c r="E139" s="146"/>
      <c r="F139" s="146"/>
      <c r="G139" s="146"/>
      <c r="H139" s="145"/>
      <c r="I139" s="145"/>
      <c r="J139" s="146"/>
      <c r="K139" s="145"/>
      <c r="L139" s="146"/>
      <c r="M139" s="147" t="e">
        <f>VLOOKUP(L139,'[2]Datos Validacion'!$C$6:$D$10,2,0)</f>
        <v>#N/A</v>
      </c>
      <c r="N139" s="148"/>
      <c r="O139" s="149" t="e">
        <f>VLOOKUP(N139,'[2]Datos Validacion'!$E$6:$F$15,2,0)</f>
        <v>#N/A</v>
      </c>
      <c r="P139" s="150"/>
      <c r="Q139" s="150"/>
      <c r="R139" s="200"/>
      <c r="S139" s="143"/>
      <c r="T139" s="143"/>
      <c r="U139" s="143"/>
      <c r="V139" s="143"/>
      <c r="W139" s="143"/>
      <c r="X139" s="147" t="e">
        <f>VLOOKUP(W139,'[2]Datos Validacion'!$K$6:$L$8,2,0)</f>
        <v>#N/A</v>
      </c>
      <c r="Y139" s="152"/>
      <c r="Z139" s="147" t="e">
        <f>VLOOKUP(Y139,'[2]Datos Validacion'!$M$6:$N$7,2,0)</f>
        <v>#N/A</v>
      </c>
      <c r="AA139" s="143"/>
      <c r="AB139" s="190"/>
      <c r="AC139" s="152"/>
      <c r="AD139" s="152"/>
      <c r="AE139" s="144"/>
      <c r="AF139" s="153" t="e">
        <f t="shared" si="17"/>
        <v>#N/A</v>
      </c>
      <c r="AG139" s="154" t="e">
        <f t="shared" si="18"/>
        <v>#N/A</v>
      </c>
      <c r="AH139" s="154" t="e">
        <f t="shared" si="20"/>
        <v>#N/A</v>
      </c>
      <c r="AI139" s="154" t="e">
        <f t="shared" si="19"/>
        <v>#N/A</v>
      </c>
      <c r="AJ139" s="154" t="e">
        <f t="shared" si="21"/>
        <v>#N/A</v>
      </c>
      <c r="AK139" s="150"/>
      <c r="AL139" s="146"/>
      <c r="AM139" s="259"/>
      <c r="AN139" s="259"/>
      <c r="AO139" s="259"/>
      <c r="AP139" s="259"/>
      <c r="AQ139" s="206"/>
      <c r="AR139" s="259"/>
      <c r="AS139" s="259"/>
      <c r="AT139" s="206"/>
      <c r="AU139" s="259"/>
      <c r="AV139" s="259"/>
      <c r="AW139" s="206"/>
      <c r="AX139" s="259"/>
      <c r="AY139" s="259"/>
      <c r="AZ139" s="206"/>
      <c r="BA139" s="206"/>
      <c r="BB139" s="23"/>
    </row>
    <row r="140" spans="1:54" ht="56.15" hidden="1" customHeight="1" x14ac:dyDescent="0.3">
      <c r="A140" s="143"/>
      <c r="B140" s="144"/>
      <c r="C140" s="145"/>
      <c r="D140" s="145"/>
      <c r="E140" s="146"/>
      <c r="F140" s="146"/>
      <c r="G140" s="146"/>
      <c r="H140" s="145"/>
      <c r="I140" s="145"/>
      <c r="J140" s="146"/>
      <c r="K140" s="145"/>
      <c r="L140" s="146"/>
      <c r="M140" s="147" t="e">
        <f>VLOOKUP(L140,'[2]Datos Validacion'!$C$6:$D$10,2,0)</f>
        <v>#N/A</v>
      </c>
      <c r="N140" s="148"/>
      <c r="O140" s="149" t="e">
        <f>VLOOKUP(N140,'[2]Datos Validacion'!$E$6:$F$15,2,0)</f>
        <v>#N/A</v>
      </c>
      <c r="P140" s="150"/>
      <c r="Q140" s="150"/>
      <c r="R140" s="200"/>
      <c r="S140" s="143"/>
      <c r="T140" s="143"/>
      <c r="U140" s="143"/>
      <c r="V140" s="143"/>
      <c r="W140" s="143"/>
      <c r="X140" s="147" t="e">
        <f>VLOOKUP(W140,'[2]Datos Validacion'!$K$6:$L$8,2,0)</f>
        <v>#N/A</v>
      </c>
      <c r="Y140" s="152"/>
      <c r="Z140" s="147" t="e">
        <f>VLOOKUP(Y140,'[2]Datos Validacion'!$M$6:$N$7,2,0)</f>
        <v>#N/A</v>
      </c>
      <c r="AA140" s="143"/>
      <c r="AB140" s="207"/>
      <c r="AC140" s="152"/>
      <c r="AD140" s="143"/>
      <c r="AE140" s="151"/>
      <c r="AF140" s="153" t="e">
        <f t="shared" si="17"/>
        <v>#N/A</v>
      </c>
      <c r="AG140" s="154" t="e">
        <f t="shared" si="18"/>
        <v>#N/A</v>
      </c>
      <c r="AH140" s="154" t="e">
        <f t="shared" si="20"/>
        <v>#N/A</v>
      </c>
      <c r="AI140" s="154" t="e">
        <f t="shared" si="19"/>
        <v>#N/A</v>
      </c>
      <c r="AJ140" s="154" t="e">
        <f t="shared" si="21"/>
        <v>#N/A</v>
      </c>
      <c r="AK140" s="150"/>
      <c r="AL140" s="146"/>
      <c r="AM140" s="259"/>
      <c r="AN140" s="259"/>
      <c r="AO140" s="259"/>
      <c r="AP140" s="259"/>
      <c r="AQ140" s="206"/>
      <c r="AR140" s="259"/>
      <c r="AS140" s="259"/>
      <c r="AT140" s="206"/>
      <c r="AU140" s="259"/>
      <c r="AV140" s="259"/>
      <c r="AW140" s="206"/>
      <c r="AX140" s="259"/>
      <c r="AY140" s="259"/>
      <c r="AZ140" s="206"/>
      <c r="BA140" s="206"/>
      <c r="BB140" s="23"/>
    </row>
    <row r="141" spans="1:54" ht="56.15" hidden="1" customHeight="1" x14ac:dyDescent="0.3">
      <c r="A141" s="143"/>
      <c r="B141" s="155"/>
      <c r="C141" s="155"/>
      <c r="D141" s="155"/>
      <c r="E141" s="186"/>
      <c r="F141" s="146"/>
      <c r="G141" s="146"/>
      <c r="H141" s="155"/>
      <c r="I141" s="155"/>
      <c r="J141" s="146"/>
      <c r="K141" s="145"/>
      <c r="L141" s="146"/>
      <c r="M141" s="147" t="e">
        <f>VLOOKUP(L141,'[2]Datos Validacion'!$C$6:$D$10,2,0)</f>
        <v>#N/A</v>
      </c>
      <c r="N141" s="148"/>
      <c r="O141" s="149" t="e">
        <f>VLOOKUP(N141,'[2]Datos Validacion'!$E$6:$F$15,2,0)</f>
        <v>#N/A</v>
      </c>
      <c r="P141" s="150"/>
      <c r="Q141" s="150"/>
      <c r="R141" s="156"/>
      <c r="S141" s="143"/>
      <c r="T141" s="152"/>
      <c r="U141" s="152"/>
      <c r="V141" s="143"/>
      <c r="W141" s="143"/>
      <c r="X141" s="147" t="e">
        <f>VLOOKUP(W141,'[2]Datos Validacion'!$K$6:$L$8,2,0)</f>
        <v>#N/A</v>
      </c>
      <c r="Y141" s="152"/>
      <c r="Z141" s="147" t="e">
        <f>VLOOKUP(Y141,'[2]Datos Validacion'!$M$6:$N$7,2,0)</f>
        <v>#N/A</v>
      </c>
      <c r="AA141" s="143"/>
      <c r="AB141" s="190"/>
      <c r="AC141" s="152"/>
      <c r="AD141" s="152"/>
      <c r="AE141" s="144"/>
      <c r="AF141" s="153" t="e">
        <f t="shared" si="17"/>
        <v>#N/A</v>
      </c>
      <c r="AG141" s="154" t="e">
        <f t="shared" si="18"/>
        <v>#N/A</v>
      </c>
      <c r="AH141" s="154" t="e">
        <f t="shared" ref="AH141:AH152" si="22">IF(OR(W141="prevenir",W141="detectar"),(M141-(M141*AF141)), M141)</f>
        <v>#N/A</v>
      </c>
      <c r="AI141" s="154" t="e">
        <f t="shared" si="19"/>
        <v>#N/A</v>
      </c>
      <c r="AJ141" s="154" t="e">
        <f t="shared" ref="AJ141:AJ152" si="23">IF(W141="corregir",(O141-(O141*AF141)), O141)</f>
        <v>#N/A</v>
      </c>
      <c r="AK141" s="150"/>
      <c r="AL141" s="146"/>
      <c r="AM141" s="209"/>
      <c r="AN141" s="186"/>
      <c r="AO141" s="181"/>
      <c r="AP141" s="157"/>
      <c r="AQ141" s="145"/>
      <c r="AR141" s="157"/>
      <c r="AS141" s="181"/>
      <c r="AT141" s="145"/>
      <c r="AU141" s="157"/>
      <c r="AV141" s="181"/>
      <c r="AW141" s="145"/>
      <c r="AX141" s="181"/>
      <c r="AY141" s="157"/>
      <c r="AZ141" s="145"/>
      <c r="BA141" s="125"/>
      <c r="BB141" s="23"/>
    </row>
    <row r="142" spans="1:54" ht="56.15" hidden="1" customHeight="1" x14ac:dyDescent="0.3">
      <c r="A142" s="143"/>
      <c r="B142" s="118"/>
      <c r="C142" s="145"/>
      <c r="D142" s="145"/>
      <c r="E142" s="146"/>
      <c r="F142" s="146"/>
      <c r="G142" s="146"/>
      <c r="H142" s="145"/>
      <c r="I142" s="145"/>
      <c r="J142" s="146"/>
      <c r="K142" s="145"/>
      <c r="L142" s="146"/>
      <c r="M142" s="147" t="e">
        <f>VLOOKUP(L142,'[2]Datos Validacion'!$C$6:$D$10,2,0)</f>
        <v>#N/A</v>
      </c>
      <c r="N142" s="148"/>
      <c r="O142" s="149" t="e">
        <f>VLOOKUP(N142,'[2]Datos Validacion'!$E$6:$F$15,2,0)</f>
        <v>#N/A</v>
      </c>
      <c r="P142" s="150"/>
      <c r="Q142" s="150"/>
      <c r="R142" s="145"/>
      <c r="S142" s="143"/>
      <c r="T142" s="152"/>
      <c r="U142" s="152"/>
      <c r="V142" s="143"/>
      <c r="W142" s="143"/>
      <c r="X142" s="147" t="e">
        <f>VLOOKUP(W142,'[2]Datos Validacion'!$K$6:$L$8,2,0)</f>
        <v>#N/A</v>
      </c>
      <c r="Y142" s="152"/>
      <c r="Z142" s="147" t="e">
        <f>VLOOKUP(Y142,'[2]Datos Validacion'!$M$6:$N$7,2,0)</f>
        <v>#N/A</v>
      </c>
      <c r="AA142" s="143"/>
      <c r="AB142" s="175"/>
      <c r="AC142" s="152"/>
      <c r="AD142" s="152"/>
      <c r="AE142" s="144"/>
      <c r="AF142" s="153" t="e">
        <f t="shared" si="17"/>
        <v>#N/A</v>
      </c>
      <c r="AG142" s="154" t="e">
        <f t="shared" si="18"/>
        <v>#N/A</v>
      </c>
      <c r="AH142" s="154" t="e">
        <f t="shared" si="22"/>
        <v>#N/A</v>
      </c>
      <c r="AI142" s="154" t="e">
        <f t="shared" si="19"/>
        <v>#N/A</v>
      </c>
      <c r="AJ142" s="154" t="e">
        <f t="shared" si="23"/>
        <v>#N/A</v>
      </c>
      <c r="AK142" s="150"/>
      <c r="AL142" s="146"/>
      <c r="AM142" s="259"/>
      <c r="AN142" s="259"/>
      <c r="AO142" s="259"/>
      <c r="AP142" s="259"/>
      <c r="AQ142" s="206"/>
      <c r="AR142" s="259"/>
      <c r="AS142" s="259"/>
      <c r="AT142" s="206"/>
      <c r="AU142" s="259"/>
      <c r="AV142" s="259"/>
      <c r="AW142" s="206"/>
      <c r="AX142" s="259"/>
      <c r="AY142" s="259"/>
      <c r="AZ142" s="206"/>
      <c r="BA142" s="206"/>
      <c r="BB142" s="23"/>
    </row>
    <row r="143" spans="1:54" ht="56.15" hidden="1" customHeight="1" x14ac:dyDescent="0.3">
      <c r="A143" s="143"/>
      <c r="B143" s="118"/>
      <c r="C143" s="145"/>
      <c r="D143" s="145"/>
      <c r="E143" s="146"/>
      <c r="F143" s="146"/>
      <c r="G143" s="146"/>
      <c r="H143" s="145"/>
      <c r="I143" s="145"/>
      <c r="J143" s="146"/>
      <c r="K143" s="145"/>
      <c r="L143" s="146"/>
      <c r="M143" s="147" t="e">
        <f>VLOOKUP(L143,'[2]Datos Validacion'!$C$6:$D$10,2,0)</f>
        <v>#N/A</v>
      </c>
      <c r="N143" s="148"/>
      <c r="O143" s="149" t="e">
        <f>VLOOKUP(N143,'[2]Datos Validacion'!$E$6:$F$15,2,0)</f>
        <v>#N/A</v>
      </c>
      <c r="P143" s="150"/>
      <c r="Q143" s="150"/>
      <c r="R143" s="145"/>
      <c r="S143" s="151"/>
      <c r="T143" s="144"/>
      <c r="U143" s="144"/>
      <c r="V143" s="143"/>
      <c r="W143" s="143"/>
      <c r="X143" s="147" t="e">
        <f>VLOOKUP(W143,'[2]Datos Validacion'!$K$6:$L$8,2,0)</f>
        <v>#N/A</v>
      </c>
      <c r="Y143" s="152"/>
      <c r="Z143" s="147" t="e">
        <f>VLOOKUP(Y143,'[2]Datos Validacion'!$M$6:$N$7,2,0)</f>
        <v>#N/A</v>
      </c>
      <c r="AA143" s="151"/>
      <c r="AB143" s="144"/>
      <c r="AC143" s="144"/>
      <c r="AD143" s="144"/>
      <c r="AE143" s="144"/>
      <c r="AF143" s="153" t="e">
        <f t="shared" si="17"/>
        <v>#N/A</v>
      </c>
      <c r="AG143" s="154" t="e">
        <f t="shared" si="18"/>
        <v>#N/A</v>
      </c>
      <c r="AH143" s="154" t="e">
        <f t="shared" si="22"/>
        <v>#N/A</v>
      </c>
      <c r="AI143" s="154" t="e">
        <f t="shared" si="19"/>
        <v>#N/A</v>
      </c>
      <c r="AJ143" s="154" t="e">
        <f t="shared" si="23"/>
        <v>#N/A</v>
      </c>
      <c r="AK143" s="150"/>
      <c r="AL143" s="146"/>
      <c r="AM143" s="259"/>
      <c r="AN143" s="259"/>
      <c r="AO143" s="259"/>
      <c r="AP143" s="259"/>
      <c r="AQ143" s="206"/>
      <c r="AR143" s="259"/>
      <c r="AS143" s="259"/>
      <c r="AT143" s="206"/>
      <c r="AU143" s="259"/>
      <c r="AV143" s="259"/>
      <c r="AW143" s="206"/>
      <c r="AX143" s="259"/>
      <c r="AY143" s="259"/>
      <c r="AZ143" s="206"/>
      <c r="BA143" s="206"/>
      <c r="BB143" s="23"/>
    </row>
    <row r="144" spans="1:54" ht="56.15" hidden="1" customHeight="1" x14ac:dyDescent="0.3">
      <c r="A144" s="143"/>
      <c r="B144" s="118"/>
      <c r="C144" s="145"/>
      <c r="D144" s="145"/>
      <c r="E144" s="146"/>
      <c r="F144" s="146"/>
      <c r="G144" s="146"/>
      <c r="H144" s="145"/>
      <c r="I144" s="145"/>
      <c r="J144" s="146"/>
      <c r="K144" s="145"/>
      <c r="L144" s="146"/>
      <c r="M144" s="147" t="e">
        <f>VLOOKUP(L144,'[2]Datos Validacion'!$C$6:$D$10,2,0)</f>
        <v>#N/A</v>
      </c>
      <c r="N144" s="148"/>
      <c r="O144" s="149" t="e">
        <f>VLOOKUP(N144,'[2]Datos Validacion'!$E$6:$F$15,2,0)</f>
        <v>#N/A</v>
      </c>
      <c r="P144" s="150"/>
      <c r="Q144" s="150"/>
      <c r="R144" s="145"/>
      <c r="S144" s="151"/>
      <c r="T144" s="144"/>
      <c r="U144" s="144"/>
      <c r="V144" s="143"/>
      <c r="W144" s="143"/>
      <c r="X144" s="147" t="e">
        <f>VLOOKUP(W144,'[2]Datos Validacion'!$K$6:$L$8,2,0)</f>
        <v>#N/A</v>
      </c>
      <c r="Y144" s="152"/>
      <c r="Z144" s="147" t="e">
        <f>VLOOKUP(Y144,'[2]Datos Validacion'!$M$6:$N$7,2,0)</f>
        <v>#N/A</v>
      </c>
      <c r="AA144" s="151"/>
      <c r="AB144" s="151"/>
      <c r="AC144" s="144"/>
      <c r="AD144" s="144"/>
      <c r="AE144" s="144"/>
      <c r="AF144" s="153" t="e">
        <f t="shared" si="17"/>
        <v>#N/A</v>
      </c>
      <c r="AG144" s="154" t="e">
        <f t="shared" si="18"/>
        <v>#N/A</v>
      </c>
      <c r="AH144" s="154" t="e">
        <f t="shared" si="22"/>
        <v>#N/A</v>
      </c>
      <c r="AI144" s="154" t="e">
        <f t="shared" si="19"/>
        <v>#N/A</v>
      </c>
      <c r="AJ144" s="154" t="e">
        <f t="shared" si="23"/>
        <v>#N/A</v>
      </c>
      <c r="AK144" s="150"/>
      <c r="AL144" s="146"/>
      <c r="AM144" s="259"/>
      <c r="AN144" s="259"/>
      <c r="AO144" s="259"/>
      <c r="AP144" s="259"/>
      <c r="AQ144" s="206"/>
      <c r="AR144" s="259"/>
      <c r="AS144" s="259"/>
      <c r="AT144" s="206"/>
      <c r="AU144" s="259"/>
      <c r="AV144" s="259"/>
      <c r="AW144" s="206"/>
      <c r="AX144" s="259"/>
      <c r="AY144" s="259"/>
      <c r="AZ144" s="206"/>
      <c r="BA144" s="206"/>
      <c r="BB144" s="23"/>
    </row>
    <row r="145" spans="1:54" ht="56.15" hidden="1" customHeight="1" x14ac:dyDescent="0.3">
      <c r="A145" s="143"/>
      <c r="B145" s="118"/>
      <c r="C145" s="145"/>
      <c r="D145" s="145"/>
      <c r="E145" s="146"/>
      <c r="F145" s="146"/>
      <c r="G145" s="146"/>
      <c r="H145" s="145"/>
      <c r="I145" s="145"/>
      <c r="J145" s="146"/>
      <c r="K145" s="145"/>
      <c r="L145" s="146"/>
      <c r="M145" s="147" t="e">
        <f>VLOOKUP(L145,'[2]Datos Validacion'!$C$6:$D$10,2,0)</f>
        <v>#N/A</v>
      </c>
      <c r="N145" s="148"/>
      <c r="O145" s="149" t="e">
        <f>VLOOKUP(N145,'[2]Datos Validacion'!$E$6:$F$15,2,0)</f>
        <v>#N/A</v>
      </c>
      <c r="P145" s="150"/>
      <c r="Q145" s="150"/>
      <c r="R145" s="145"/>
      <c r="S145" s="143"/>
      <c r="T145" s="168"/>
      <c r="U145" s="168"/>
      <c r="V145" s="143"/>
      <c r="W145" s="143"/>
      <c r="X145" s="147" t="e">
        <f>VLOOKUP(W145,'[2]Datos Validacion'!$K$6:$L$8,2,0)</f>
        <v>#N/A</v>
      </c>
      <c r="Y145" s="152"/>
      <c r="Z145" s="147" t="e">
        <f>VLOOKUP(Y145,'[2]Datos Validacion'!$M$6:$N$7,2,0)</f>
        <v>#N/A</v>
      </c>
      <c r="AA145" s="143"/>
      <c r="AB145" s="208"/>
      <c r="AC145" s="152"/>
      <c r="AD145" s="168"/>
      <c r="AE145" s="118"/>
      <c r="AF145" s="153" t="e">
        <f t="shared" si="17"/>
        <v>#N/A</v>
      </c>
      <c r="AG145" s="154" t="e">
        <f t="shared" si="18"/>
        <v>#N/A</v>
      </c>
      <c r="AH145" s="154" t="e">
        <f t="shared" si="22"/>
        <v>#N/A</v>
      </c>
      <c r="AI145" s="154" t="e">
        <f t="shared" si="19"/>
        <v>#N/A</v>
      </c>
      <c r="AJ145" s="154" t="e">
        <f t="shared" si="23"/>
        <v>#N/A</v>
      </c>
      <c r="AK145" s="150"/>
      <c r="AL145" s="146"/>
      <c r="AM145" s="259"/>
      <c r="AN145" s="259"/>
      <c r="AO145" s="259"/>
      <c r="AP145" s="259"/>
      <c r="AQ145" s="206"/>
      <c r="AR145" s="259"/>
      <c r="AS145" s="259"/>
      <c r="AT145" s="206"/>
      <c r="AU145" s="259"/>
      <c r="AV145" s="259"/>
      <c r="AW145" s="206"/>
      <c r="AX145" s="259"/>
      <c r="AY145" s="259"/>
      <c r="AZ145" s="206"/>
      <c r="BA145" s="206"/>
      <c r="BB145" s="23"/>
    </row>
    <row r="146" spans="1:54" ht="56.15" hidden="1" customHeight="1" x14ac:dyDescent="0.3">
      <c r="A146" s="143"/>
      <c r="B146" s="118"/>
      <c r="C146" s="145"/>
      <c r="D146" s="145"/>
      <c r="E146" s="146"/>
      <c r="F146" s="146"/>
      <c r="G146" s="146"/>
      <c r="H146" s="145"/>
      <c r="I146" s="145"/>
      <c r="J146" s="146"/>
      <c r="K146" s="145"/>
      <c r="L146" s="146"/>
      <c r="M146" s="147" t="e">
        <f>VLOOKUP(L146,'[2]Datos Validacion'!$C$6:$D$10,2,0)</f>
        <v>#N/A</v>
      </c>
      <c r="N146" s="148"/>
      <c r="O146" s="149" t="e">
        <f>VLOOKUP(N146,'[2]Datos Validacion'!$E$6:$F$15,2,0)</f>
        <v>#N/A</v>
      </c>
      <c r="P146" s="150"/>
      <c r="Q146" s="150"/>
      <c r="R146" s="200"/>
      <c r="S146" s="151"/>
      <c r="T146" s="151"/>
      <c r="U146" s="151"/>
      <c r="V146" s="143"/>
      <c r="W146" s="143"/>
      <c r="X146" s="147" t="e">
        <f>VLOOKUP(W146,'[2]Datos Validacion'!$K$6:$L$8,2,0)</f>
        <v>#N/A</v>
      </c>
      <c r="Y146" s="152"/>
      <c r="Z146" s="147" t="e">
        <f>VLOOKUP(Y146,'[2]Datos Validacion'!$M$6:$N$7,2,0)</f>
        <v>#N/A</v>
      </c>
      <c r="AA146" s="151"/>
      <c r="AB146" s="144"/>
      <c r="AC146" s="144"/>
      <c r="AD146" s="144"/>
      <c r="AE146" s="144"/>
      <c r="AF146" s="153" t="e">
        <f t="shared" ref="AF146:AF152" si="24">+X146+Z146</f>
        <v>#N/A</v>
      </c>
      <c r="AG146" s="154" t="e">
        <f t="shared" ref="AG146:AG152" si="25">IF(AH146&lt;=20%,"MUY BAJA",IF(AH146&lt;=40%,"BAJA",IF(AH146&lt;=60%,"MEDIA",IF(AH146&lt;=80%,"ALTA","MUY ALTA"))))</f>
        <v>#N/A</v>
      </c>
      <c r="AH146" s="154" t="e">
        <f t="shared" si="22"/>
        <v>#N/A</v>
      </c>
      <c r="AI146" s="154" t="e">
        <f t="shared" ref="AI146:AI152" si="26">IF(AJ146&lt;=20%,"LEVE",IF(AJ146&lt;=40%,"MENOR",IF(AJ146&lt;=60%,"MODERADO",IF(AJ146&lt;=80%,"MAYOR","CATASTROFICO"))))</f>
        <v>#N/A</v>
      </c>
      <c r="AJ146" s="154" t="e">
        <f t="shared" si="23"/>
        <v>#N/A</v>
      </c>
      <c r="AK146" s="150"/>
      <c r="AL146" s="146"/>
      <c r="AM146" s="259"/>
      <c r="AN146" s="146"/>
      <c r="AO146" s="181"/>
      <c r="AP146" s="181"/>
      <c r="AQ146" s="206"/>
      <c r="AR146" s="181"/>
      <c r="AS146" s="181"/>
      <c r="AT146" s="145"/>
      <c r="AU146" s="181"/>
      <c r="AV146" s="181"/>
      <c r="AW146" s="145"/>
      <c r="AX146" s="181"/>
      <c r="AY146" s="181"/>
      <c r="AZ146" s="145"/>
      <c r="BA146" s="145"/>
      <c r="BB146" s="23"/>
    </row>
    <row r="147" spans="1:54" ht="56.15" hidden="1" customHeight="1" x14ac:dyDescent="0.3">
      <c r="A147" s="143"/>
      <c r="B147" s="118"/>
      <c r="C147" s="145"/>
      <c r="D147" s="145"/>
      <c r="E147" s="146"/>
      <c r="F147" s="146"/>
      <c r="G147" s="146"/>
      <c r="H147" s="145"/>
      <c r="I147" s="145"/>
      <c r="J147" s="146"/>
      <c r="K147" s="145"/>
      <c r="L147" s="146"/>
      <c r="M147" s="147" t="e">
        <f>VLOOKUP(L147,'[2]Datos Validacion'!$C$6:$D$10,2,0)</f>
        <v>#N/A</v>
      </c>
      <c r="N147" s="148"/>
      <c r="O147" s="149" t="e">
        <f>VLOOKUP(N147,'[2]Datos Validacion'!$E$6:$F$15,2,0)</f>
        <v>#N/A</v>
      </c>
      <c r="P147" s="150"/>
      <c r="Q147" s="150"/>
      <c r="R147" s="200"/>
      <c r="S147" s="151"/>
      <c r="T147" s="151"/>
      <c r="U147" s="151"/>
      <c r="V147" s="143"/>
      <c r="W147" s="143"/>
      <c r="X147" s="147" t="e">
        <f>VLOOKUP(W147,'[2]Datos Validacion'!$K$6:$L$8,2,0)</f>
        <v>#N/A</v>
      </c>
      <c r="Y147" s="152"/>
      <c r="Z147" s="147" t="e">
        <f>VLOOKUP(Y147,'[2]Datos Validacion'!$M$6:$N$7,2,0)</f>
        <v>#N/A</v>
      </c>
      <c r="AA147" s="151"/>
      <c r="AB147" s="144"/>
      <c r="AC147" s="144"/>
      <c r="AD147" s="144"/>
      <c r="AE147" s="144"/>
      <c r="AF147" s="153" t="e">
        <f t="shared" si="24"/>
        <v>#N/A</v>
      </c>
      <c r="AG147" s="154" t="e">
        <f t="shared" si="25"/>
        <v>#N/A</v>
      </c>
      <c r="AH147" s="154" t="e">
        <f t="shared" si="22"/>
        <v>#N/A</v>
      </c>
      <c r="AI147" s="154" t="e">
        <f t="shared" si="26"/>
        <v>#N/A</v>
      </c>
      <c r="AJ147" s="154" t="e">
        <f t="shared" si="23"/>
        <v>#N/A</v>
      </c>
      <c r="AK147" s="150"/>
      <c r="AL147" s="146"/>
      <c r="AM147" s="259"/>
      <c r="AN147" s="146"/>
      <c r="AO147" s="181"/>
      <c r="AP147" s="181"/>
      <c r="AQ147" s="206"/>
      <c r="AR147" s="181"/>
      <c r="AS147" s="181"/>
      <c r="AT147" s="145"/>
      <c r="AU147" s="181"/>
      <c r="AV147" s="181"/>
      <c r="AW147" s="145"/>
      <c r="AX147" s="181"/>
      <c r="AY147" s="181"/>
      <c r="AZ147" s="145"/>
      <c r="BA147" s="145"/>
      <c r="BB147" s="23"/>
    </row>
    <row r="148" spans="1:54" ht="56.15" hidden="1" customHeight="1" x14ac:dyDescent="0.3">
      <c r="A148" s="143"/>
      <c r="B148" s="118"/>
      <c r="C148" s="145"/>
      <c r="D148" s="145"/>
      <c r="E148" s="146"/>
      <c r="F148" s="146"/>
      <c r="G148" s="146"/>
      <c r="H148" s="145"/>
      <c r="I148" s="145"/>
      <c r="J148" s="146"/>
      <c r="K148" s="145"/>
      <c r="L148" s="146"/>
      <c r="M148" s="147" t="e">
        <f>VLOOKUP(L148,'[2]Datos Validacion'!$C$6:$D$10,2,0)</f>
        <v>#N/A</v>
      </c>
      <c r="N148" s="148"/>
      <c r="O148" s="149" t="e">
        <f>VLOOKUP(N148,'[2]Datos Validacion'!$E$6:$F$15,2,0)</f>
        <v>#N/A</v>
      </c>
      <c r="P148" s="150"/>
      <c r="Q148" s="150"/>
      <c r="R148" s="200"/>
      <c r="S148" s="151"/>
      <c r="T148" s="151"/>
      <c r="U148" s="151"/>
      <c r="V148" s="143"/>
      <c r="W148" s="143"/>
      <c r="X148" s="147" t="e">
        <f>VLOOKUP(W148,'[2]Datos Validacion'!$K$6:$L$8,2,0)</f>
        <v>#N/A</v>
      </c>
      <c r="Y148" s="152"/>
      <c r="Z148" s="147" t="e">
        <f>VLOOKUP(Y148,'[2]Datos Validacion'!$M$6:$N$7,2,0)</f>
        <v>#N/A</v>
      </c>
      <c r="AA148" s="151"/>
      <c r="AB148" s="144"/>
      <c r="AC148" s="144"/>
      <c r="AD148" s="144"/>
      <c r="AE148" s="144"/>
      <c r="AF148" s="153" t="e">
        <f t="shared" si="24"/>
        <v>#N/A</v>
      </c>
      <c r="AG148" s="154" t="e">
        <f t="shared" si="25"/>
        <v>#N/A</v>
      </c>
      <c r="AH148" s="154" t="e">
        <f t="shared" si="22"/>
        <v>#N/A</v>
      </c>
      <c r="AI148" s="154" t="e">
        <f t="shared" si="26"/>
        <v>#N/A</v>
      </c>
      <c r="AJ148" s="154" t="e">
        <f t="shared" si="23"/>
        <v>#N/A</v>
      </c>
      <c r="AK148" s="150"/>
      <c r="AL148" s="146"/>
      <c r="AM148" s="259"/>
      <c r="AN148" s="146"/>
      <c r="AO148" s="181"/>
      <c r="AP148" s="181"/>
      <c r="AQ148" s="206"/>
      <c r="AR148" s="181"/>
      <c r="AS148" s="181"/>
      <c r="AT148" s="145"/>
      <c r="AU148" s="181"/>
      <c r="AV148" s="181"/>
      <c r="AW148" s="145"/>
      <c r="AX148" s="181"/>
      <c r="AY148" s="181"/>
      <c r="AZ148" s="145"/>
      <c r="BA148" s="145"/>
      <c r="BB148" s="23"/>
    </row>
    <row r="149" spans="1:54" ht="56.15" hidden="1" customHeight="1" x14ac:dyDescent="0.3">
      <c r="A149" s="143"/>
      <c r="B149" s="171"/>
      <c r="C149" s="155"/>
      <c r="D149" s="155"/>
      <c r="E149" s="186"/>
      <c r="F149" s="146"/>
      <c r="G149" s="146"/>
      <c r="H149" s="155"/>
      <c r="I149" s="155"/>
      <c r="J149" s="146"/>
      <c r="K149" s="145"/>
      <c r="L149" s="146"/>
      <c r="M149" s="147" t="e">
        <f>VLOOKUP(L149,'[2]Datos Validacion'!$C$6:$D$10,2,0)</f>
        <v>#N/A</v>
      </c>
      <c r="N149" s="148"/>
      <c r="O149" s="149" t="e">
        <f>VLOOKUP(N149,'[2]Datos Validacion'!$E$6:$F$15,2,0)</f>
        <v>#N/A</v>
      </c>
      <c r="P149" s="150"/>
      <c r="Q149" s="150"/>
      <c r="R149" s="200"/>
      <c r="S149" s="151"/>
      <c r="T149" s="151"/>
      <c r="U149" s="151"/>
      <c r="V149" s="143"/>
      <c r="W149" s="143"/>
      <c r="X149" s="147" t="e">
        <f>VLOOKUP(W149,'[2]Datos Validacion'!$K$6:$L$8,2,0)</f>
        <v>#N/A</v>
      </c>
      <c r="Y149" s="152"/>
      <c r="Z149" s="147" t="e">
        <f>VLOOKUP(Y149,'[2]Datos Validacion'!$M$6:$N$7,2,0)</f>
        <v>#N/A</v>
      </c>
      <c r="AA149" s="151"/>
      <c r="AB149" s="144"/>
      <c r="AC149" s="144"/>
      <c r="AD149" s="151"/>
      <c r="AE149" s="151"/>
      <c r="AF149" s="153" t="e">
        <f t="shared" si="24"/>
        <v>#N/A</v>
      </c>
      <c r="AG149" s="154" t="e">
        <f t="shared" si="25"/>
        <v>#N/A</v>
      </c>
      <c r="AH149" s="154" t="e">
        <f t="shared" si="22"/>
        <v>#N/A</v>
      </c>
      <c r="AI149" s="154" t="e">
        <f t="shared" si="26"/>
        <v>#N/A</v>
      </c>
      <c r="AJ149" s="154" t="e">
        <f t="shared" si="23"/>
        <v>#N/A</v>
      </c>
      <c r="AK149" s="150"/>
      <c r="AL149" s="146"/>
      <c r="AM149" s="189"/>
      <c r="AN149" s="166"/>
      <c r="AO149" s="166"/>
      <c r="AP149" s="166"/>
      <c r="AQ149" s="195"/>
      <c r="AR149" s="181"/>
      <c r="AS149" s="181"/>
      <c r="AT149" s="118"/>
      <c r="AU149" s="166"/>
      <c r="AV149" s="166"/>
      <c r="AW149" s="195"/>
      <c r="AX149" s="166"/>
      <c r="AY149" s="166"/>
      <c r="AZ149" s="118"/>
      <c r="BA149" s="195"/>
      <c r="BB149" s="23"/>
    </row>
    <row r="150" spans="1:54" ht="56.15" hidden="1" customHeight="1" x14ac:dyDescent="0.3">
      <c r="A150" s="143"/>
      <c r="B150" s="117"/>
      <c r="C150" s="186"/>
      <c r="D150" s="186"/>
      <c r="E150" s="186"/>
      <c r="F150" s="146"/>
      <c r="G150" s="146"/>
      <c r="H150" s="186"/>
      <c r="I150" s="186"/>
      <c r="J150" s="146"/>
      <c r="K150" s="146"/>
      <c r="L150" s="146"/>
      <c r="M150" s="147" t="e">
        <f>VLOOKUP(L150,'[2]Datos Validacion'!$C$6:$D$10,2,0)</f>
        <v>#N/A</v>
      </c>
      <c r="N150" s="148"/>
      <c r="O150" s="149" t="e">
        <f>VLOOKUP(N150,'[2]Datos Validacion'!$E$6:$F$15,2,0)</f>
        <v>#N/A</v>
      </c>
      <c r="P150" s="150"/>
      <c r="Q150" s="150"/>
      <c r="R150" s="194"/>
      <c r="S150" s="151"/>
      <c r="T150" s="144"/>
      <c r="U150" s="144"/>
      <c r="V150" s="143"/>
      <c r="W150" s="143"/>
      <c r="X150" s="147" t="e">
        <f>VLOOKUP(W150,'[2]Datos Validacion'!$K$6:$L$8,2,0)</f>
        <v>#N/A</v>
      </c>
      <c r="Y150" s="152"/>
      <c r="Z150" s="147" t="e">
        <f>VLOOKUP(Y150,'[2]Datos Validacion'!$M$6:$N$7,2,0)</f>
        <v>#N/A</v>
      </c>
      <c r="AA150" s="151"/>
      <c r="AB150" s="171"/>
      <c r="AC150" s="144"/>
      <c r="AD150" s="171"/>
      <c r="AE150" s="171"/>
      <c r="AF150" s="153" t="e">
        <f t="shared" si="24"/>
        <v>#N/A</v>
      </c>
      <c r="AG150" s="154" t="e">
        <f t="shared" si="25"/>
        <v>#N/A</v>
      </c>
      <c r="AH150" s="154" t="e">
        <f t="shared" si="22"/>
        <v>#N/A</v>
      </c>
      <c r="AI150" s="154" t="e">
        <f t="shared" si="26"/>
        <v>#N/A</v>
      </c>
      <c r="AJ150" s="154" t="e">
        <f t="shared" si="23"/>
        <v>#N/A</v>
      </c>
      <c r="AK150" s="150"/>
      <c r="AL150" s="146"/>
      <c r="AM150" s="209"/>
      <c r="AN150" s="186"/>
      <c r="AO150" s="181"/>
      <c r="AP150" s="157"/>
      <c r="AQ150" s="202"/>
      <c r="AR150" s="157"/>
      <c r="AS150" s="181"/>
      <c r="AT150" s="202"/>
      <c r="AU150" s="157"/>
      <c r="AV150" s="181"/>
      <c r="AW150" s="202"/>
      <c r="AX150" s="181"/>
      <c r="AY150" s="157"/>
      <c r="AZ150" s="146"/>
      <c r="BA150" s="126"/>
      <c r="BB150" s="23"/>
    </row>
    <row r="151" spans="1:54" ht="56.15" hidden="1" customHeight="1" x14ac:dyDescent="0.3">
      <c r="A151" s="143"/>
      <c r="B151" s="117"/>
      <c r="C151" s="186"/>
      <c r="D151" s="186"/>
      <c r="E151" s="186"/>
      <c r="F151" s="146"/>
      <c r="G151" s="146"/>
      <c r="H151" s="186"/>
      <c r="I151" s="186"/>
      <c r="J151" s="146"/>
      <c r="K151" s="145"/>
      <c r="L151" s="146"/>
      <c r="M151" s="147" t="e">
        <f>VLOOKUP(L151,'[2]Datos Validacion'!$C$6:$D$10,2,0)</f>
        <v>#N/A</v>
      </c>
      <c r="N151" s="148"/>
      <c r="O151" s="149" t="e">
        <f>VLOOKUP(N151,'[2]Datos Validacion'!$E$6:$F$15,2,0)</f>
        <v>#N/A</v>
      </c>
      <c r="P151" s="150"/>
      <c r="Q151" s="150"/>
      <c r="R151" s="200"/>
      <c r="S151" s="151"/>
      <c r="T151" s="151"/>
      <c r="U151" s="151"/>
      <c r="V151" s="143"/>
      <c r="W151" s="143"/>
      <c r="X151" s="147" t="e">
        <f>VLOOKUP(W151,'[2]Datos Validacion'!$K$6:$L$8,2,0)</f>
        <v>#N/A</v>
      </c>
      <c r="Y151" s="152"/>
      <c r="Z151" s="147" t="e">
        <f>VLOOKUP(Y151,'[2]Datos Validacion'!$M$6:$N$7,2,0)</f>
        <v>#N/A</v>
      </c>
      <c r="AA151" s="151"/>
      <c r="AB151" s="144"/>
      <c r="AC151" s="144"/>
      <c r="AD151" s="151"/>
      <c r="AE151" s="151"/>
      <c r="AF151" s="153" t="e">
        <f t="shared" si="24"/>
        <v>#N/A</v>
      </c>
      <c r="AG151" s="154" t="e">
        <f t="shared" si="25"/>
        <v>#N/A</v>
      </c>
      <c r="AH151" s="154" t="e">
        <f t="shared" si="22"/>
        <v>#N/A</v>
      </c>
      <c r="AI151" s="154" t="e">
        <f t="shared" si="26"/>
        <v>#N/A</v>
      </c>
      <c r="AJ151" s="154" t="e">
        <f t="shared" si="23"/>
        <v>#N/A</v>
      </c>
      <c r="AK151" s="150"/>
      <c r="AL151" s="146"/>
      <c r="AM151" s="209"/>
      <c r="AN151" s="157"/>
      <c r="AO151" s="181"/>
      <c r="AP151" s="181"/>
      <c r="AQ151" s="210"/>
      <c r="AR151" s="143"/>
      <c r="AS151" s="143"/>
      <c r="AT151" s="211"/>
      <c r="AU151" s="143"/>
      <c r="AV151" s="143"/>
      <c r="AW151" s="211"/>
      <c r="AX151" s="143"/>
      <c r="AY151" s="143"/>
      <c r="AZ151" s="143"/>
      <c r="BA151" s="152"/>
      <c r="BB151" s="23"/>
    </row>
    <row r="152" spans="1:54" ht="56.15" hidden="1" customHeight="1" x14ac:dyDescent="0.3">
      <c r="A152" s="143"/>
      <c r="B152" s="171"/>
      <c r="C152" s="155"/>
      <c r="D152" s="155"/>
      <c r="E152" s="186"/>
      <c r="F152" s="146"/>
      <c r="G152" s="146"/>
      <c r="H152" s="155"/>
      <c r="I152" s="155"/>
      <c r="J152" s="146"/>
      <c r="K152" s="145"/>
      <c r="L152" s="146"/>
      <c r="M152" s="147" t="e">
        <f>VLOOKUP(L152,'[2]Datos Validacion'!$C$6:$D$10,2,0)</f>
        <v>#N/A</v>
      </c>
      <c r="N152" s="148"/>
      <c r="O152" s="149" t="e">
        <f>VLOOKUP(N152,'[2]Datos Validacion'!$E$6:$F$15,2,0)</f>
        <v>#N/A</v>
      </c>
      <c r="P152" s="150"/>
      <c r="Q152" s="150"/>
      <c r="R152" s="200"/>
      <c r="S152" s="143"/>
      <c r="T152" s="143"/>
      <c r="U152" s="143"/>
      <c r="V152" s="143"/>
      <c r="W152" s="143"/>
      <c r="X152" s="147" t="e">
        <f>VLOOKUP(W152,'[2]Datos Validacion'!$K$6:$L$8,2,0)</f>
        <v>#N/A</v>
      </c>
      <c r="Y152" s="152"/>
      <c r="Z152" s="147" t="e">
        <f>VLOOKUP(Y152,'[2]Datos Validacion'!$M$6:$N$7,2,0)</f>
        <v>#N/A</v>
      </c>
      <c r="AA152" s="143"/>
      <c r="AB152" s="190"/>
      <c r="AC152" s="152"/>
      <c r="AD152" s="152"/>
      <c r="AE152" s="144"/>
      <c r="AF152" s="153" t="e">
        <f t="shared" si="24"/>
        <v>#N/A</v>
      </c>
      <c r="AG152" s="154" t="e">
        <f t="shared" si="25"/>
        <v>#N/A</v>
      </c>
      <c r="AH152" s="154" t="e">
        <f t="shared" si="22"/>
        <v>#N/A</v>
      </c>
      <c r="AI152" s="154" t="e">
        <f t="shared" si="26"/>
        <v>#N/A</v>
      </c>
      <c r="AJ152" s="154" t="e">
        <f t="shared" si="23"/>
        <v>#N/A</v>
      </c>
      <c r="AK152" s="150"/>
      <c r="AL152" s="146"/>
      <c r="AM152" s="189"/>
      <c r="AN152" s="259"/>
      <c r="AO152" s="189"/>
      <c r="AP152" s="189"/>
      <c r="AQ152" s="206"/>
      <c r="AR152" s="189"/>
      <c r="AS152" s="189"/>
      <c r="AT152" s="206"/>
      <c r="AU152" s="189"/>
      <c r="AV152" s="189"/>
      <c r="AW152" s="206"/>
      <c r="AX152" s="189"/>
      <c r="AY152" s="259"/>
      <c r="AZ152" s="206"/>
      <c r="BA152" s="206"/>
      <c r="BB152" s="23"/>
    </row>
    <row r="153" spans="1:54" s="172" customFormat="1" ht="33" customHeight="1" x14ac:dyDescent="0.35">
      <c r="A153" s="25"/>
      <c r="B153" s="25"/>
      <c r="D153" s="25"/>
      <c r="E153" s="25"/>
      <c r="F153" s="25"/>
      <c r="G153" s="25"/>
      <c r="H153" s="25"/>
      <c r="I153" s="25"/>
      <c r="J153" s="25"/>
      <c r="K153" s="25"/>
      <c r="L153" s="25"/>
      <c r="M153" s="280"/>
      <c r="N153" s="25"/>
      <c r="O153" s="280"/>
      <c r="P153" s="25"/>
      <c r="Q153" s="25"/>
      <c r="T153" s="25"/>
      <c r="U153" s="25"/>
      <c r="V153" s="25"/>
      <c r="W153" s="25"/>
      <c r="X153" s="280"/>
      <c r="Y153" s="25"/>
      <c r="Z153" s="280"/>
      <c r="AB153" s="112"/>
      <c r="AC153" s="281"/>
      <c r="AD153" s="25"/>
      <c r="AF153" s="25"/>
      <c r="AG153" s="25"/>
      <c r="AH153" s="25"/>
      <c r="AI153" s="25"/>
      <c r="AJ153" s="25"/>
      <c r="AK153" s="25"/>
      <c r="AL153" s="25"/>
      <c r="AM153" s="253"/>
      <c r="AN153" s="136"/>
      <c r="AO153" s="136"/>
      <c r="AP153" s="136"/>
      <c r="AQ153" s="264"/>
      <c r="AR153" s="136"/>
      <c r="AS153" s="136"/>
      <c r="AT153" s="264"/>
      <c r="AU153" s="136"/>
      <c r="AV153" s="136"/>
      <c r="AW153" s="264"/>
      <c r="AX153" s="136"/>
      <c r="AY153" s="136"/>
      <c r="AZ153" s="136"/>
      <c r="BA153" s="136"/>
    </row>
  </sheetData>
  <sheetProtection formatColumns="0" formatRows="0" sort="0" autoFilter="0"/>
  <mergeCells count="165">
    <mergeCell ref="BA25:BA27"/>
    <mergeCell ref="BA28:BA29"/>
    <mergeCell ref="BB10:BB11"/>
    <mergeCell ref="BB14:BB15"/>
    <mergeCell ref="BB18:BB19"/>
    <mergeCell ref="BB22:BB24"/>
    <mergeCell ref="BB25:BB27"/>
    <mergeCell ref="BB28:BB30"/>
    <mergeCell ref="AK28:AK30"/>
    <mergeCell ref="AL28:AL30"/>
    <mergeCell ref="AK25:AK27"/>
    <mergeCell ref="AL25:AL27"/>
    <mergeCell ref="AL18:AL19"/>
    <mergeCell ref="AL22:AL24"/>
    <mergeCell ref="AL10:AL11"/>
    <mergeCell ref="AN25:AN27"/>
    <mergeCell ref="AQ25:AQ27"/>
    <mergeCell ref="AT25:AT27"/>
    <mergeCell ref="AW25:AW27"/>
    <mergeCell ref="AZ25:AZ27"/>
    <mergeCell ref="AL14:AL15"/>
    <mergeCell ref="AY28:AY29"/>
    <mergeCell ref="AZ28:AZ29"/>
    <mergeCell ref="P25:P27"/>
    <mergeCell ref="N25:N27"/>
    <mergeCell ref="L25:L27"/>
    <mergeCell ref="AI25:AI27"/>
    <mergeCell ref="A28:A30"/>
    <mergeCell ref="I28:I30"/>
    <mergeCell ref="J28:J30"/>
    <mergeCell ref="A25:A27"/>
    <mergeCell ref="B25:B27"/>
    <mergeCell ref="C25:C27"/>
    <mergeCell ref="E25:E27"/>
    <mergeCell ref="G25:G27"/>
    <mergeCell ref="D25:D27"/>
    <mergeCell ref="K25:K27"/>
    <mergeCell ref="K28:K30"/>
    <mergeCell ref="B28:B30"/>
    <mergeCell ref="C28:C30"/>
    <mergeCell ref="D28:D30"/>
    <mergeCell ref="E28:E30"/>
    <mergeCell ref="G28:G30"/>
    <mergeCell ref="H28:H30"/>
    <mergeCell ref="H25:H27"/>
    <mergeCell ref="AK18:AK19"/>
    <mergeCell ref="AK22:AK24"/>
    <mergeCell ref="L22:L24"/>
    <mergeCell ref="P22:P24"/>
    <mergeCell ref="N22:N24"/>
    <mergeCell ref="AI22:AI24"/>
    <mergeCell ref="A22:A24"/>
    <mergeCell ref="B22:B24"/>
    <mergeCell ref="C22:C24"/>
    <mergeCell ref="G22:G24"/>
    <mergeCell ref="E22:E24"/>
    <mergeCell ref="D22:D24"/>
    <mergeCell ref="A18:A19"/>
    <mergeCell ref="B18:B19"/>
    <mergeCell ref="C18:C19"/>
    <mergeCell ref="D18:D19"/>
    <mergeCell ref="E18:E19"/>
    <mergeCell ref="I22:I23"/>
    <mergeCell ref="H22:H24"/>
    <mergeCell ref="N14:N15"/>
    <mergeCell ref="L18:L19"/>
    <mergeCell ref="N18:N19"/>
    <mergeCell ref="P18:P19"/>
    <mergeCell ref="K22:K24"/>
    <mergeCell ref="J22:J23"/>
    <mergeCell ref="J18:J19"/>
    <mergeCell ref="K18:K19"/>
    <mergeCell ref="AI18:AI19"/>
    <mergeCell ref="A1:C1"/>
    <mergeCell ref="N7:N8"/>
    <mergeCell ref="W4:AK4"/>
    <mergeCell ref="A6:K6"/>
    <mergeCell ref="L6:P6"/>
    <mergeCell ref="R6:AF6"/>
    <mergeCell ref="AG6:AL6"/>
    <mergeCell ref="A7:A8"/>
    <mergeCell ref="W8:X8"/>
    <mergeCell ref="B7:B8"/>
    <mergeCell ref="C7:C8"/>
    <mergeCell ref="P7:P8"/>
    <mergeCell ref="I4:J4"/>
    <mergeCell ref="D4:E4"/>
    <mergeCell ref="D7:D8"/>
    <mergeCell ref="M7:M8"/>
    <mergeCell ref="O7:O8"/>
    <mergeCell ref="AC7:AE7"/>
    <mergeCell ref="F7:F8"/>
    <mergeCell ref="AG7:AG8"/>
    <mergeCell ref="Y8:Z8"/>
    <mergeCell ref="R7:R8"/>
    <mergeCell ref="U7:V7"/>
    <mergeCell ref="S7:T7"/>
    <mergeCell ref="BA1:BB1"/>
    <mergeCell ref="D1:AZ1"/>
    <mergeCell ref="BB6:BB8"/>
    <mergeCell ref="AU7:AW7"/>
    <mergeCell ref="Y7:Z7"/>
    <mergeCell ref="AA7:AB7"/>
    <mergeCell ref="AN7:AN8"/>
    <mergeCell ref="AO7:AQ7"/>
    <mergeCell ref="AR7:AT7"/>
    <mergeCell ref="AH7:AH8"/>
    <mergeCell ref="BA7:BA8"/>
    <mergeCell ref="L7:L8"/>
    <mergeCell ref="E7:E8"/>
    <mergeCell ref="G7:G8"/>
    <mergeCell ref="I7:I8"/>
    <mergeCell ref="H7:H8"/>
    <mergeCell ref="K7:K8"/>
    <mergeCell ref="J7:J8"/>
    <mergeCell ref="AI7:AI8"/>
    <mergeCell ref="AK7:AK8"/>
    <mergeCell ref="AL7:AL8"/>
    <mergeCell ref="AM7:AM8"/>
    <mergeCell ref="Q6:Q8"/>
    <mergeCell ref="AF7:AF8"/>
    <mergeCell ref="W7:X7"/>
    <mergeCell ref="AM6:BA6"/>
    <mergeCell ref="AX7:AZ7"/>
    <mergeCell ref="AJ7:AJ8"/>
    <mergeCell ref="AI10:AI11"/>
    <mergeCell ref="A10:A11"/>
    <mergeCell ref="H10:H11"/>
    <mergeCell ref="F10:F11"/>
    <mergeCell ref="G10:G11"/>
    <mergeCell ref="E10:E11"/>
    <mergeCell ref="D10:D11"/>
    <mergeCell ref="C10:C11"/>
    <mergeCell ref="B10:B11"/>
    <mergeCell ref="P10:P11"/>
    <mergeCell ref="AK10:AK11"/>
    <mergeCell ref="I10:I11"/>
    <mergeCell ref="J10:J11"/>
    <mergeCell ref="K10:K11"/>
    <mergeCell ref="L10:L11"/>
    <mergeCell ref="N10:N11"/>
    <mergeCell ref="A14:A15"/>
    <mergeCell ref="B14:B15"/>
    <mergeCell ref="D14:D15"/>
    <mergeCell ref="E14:E15"/>
    <mergeCell ref="AQ28:AQ29"/>
    <mergeCell ref="AW28:AW29"/>
    <mergeCell ref="AV28:AV29"/>
    <mergeCell ref="AU28:AU29"/>
    <mergeCell ref="AX28:AX29"/>
    <mergeCell ref="AO28:AO29"/>
    <mergeCell ref="AP28:AP29"/>
    <mergeCell ref="AT28:AT29"/>
    <mergeCell ref="F14:F15"/>
    <mergeCell ref="H18:H19"/>
    <mergeCell ref="I18:I19"/>
    <mergeCell ref="G14:G15"/>
    <mergeCell ref="C14:C15"/>
    <mergeCell ref="P14:P15"/>
    <mergeCell ref="G18:G19"/>
    <mergeCell ref="AK14:AK15"/>
    <mergeCell ref="AG14:AG15"/>
    <mergeCell ref="H14:H15"/>
    <mergeCell ref="K14:K15"/>
    <mergeCell ref="L14:L15"/>
  </mergeCells>
  <phoneticPr fontId="36" type="noConversion"/>
  <conditionalFormatting sqref="K142">
    <cfRule type="cellIs" dxfId="1625" priority="2038" operator="equal">
      <formula>#REF!</formula>
    </cfRule>
  </conditionalFormatting>
  <conditionalFormatting sqref="L9:L10 L28:L152">
    <cfRule type="cellIs" dxfId="1624" priority="6493" operator="equal">
      <formula>"MUY BAJA"</formula>
    </cfRule>
    <cfRule type="cellIs" dxfId="1623" priority="6492" operator="equal">
      <formula>"BAJA"</formula>
    </cfRule>
    <cfRule type="cellIs" dxfId="1622" priority="6491" operator="equal">
      <formula>"MEDIA"</formula>
    </cfRule>
    <cfRule type="cellIs" dxfId="1621" priority="6490" operator="equal">
      <formula>"MUY ALTA"</formula>
    </cfRule>
    <cfRule type="cellIs" dxfId="1620" priority="6489" operator="equal">
      <formula>"ALTA"</formula>
    </cfRule>
  </conditionalFormatting>
  <conditionalFormatting sqref="L12:L14 L16:L18 L20:L22 L25">
    <cfRule type="cellIs" dxfId="1619" priority="309" operator="equal">
      <formula>"MUY ALTA"</formula>
    </cfRule>
    <cfRule type="cellIs" dxfId="1618" priority="312" operator="equal">
      <formula>"MUY BAJA"</formula>
    </cfRule>
    <cfRule type="cellIs" dxfId="1617" priority="311" operator="equal">
      <formula>"BAJA"</formula>
    </cfRule>
    <cfRule type="cellIs" dxfId="1616" priority="310" operator="equal">
      <formula>"MEDIA"</formula>
    </cfRule>
    <cfRule type="cellIs" dxfId="1615" priority="308" operator="equal">
      <formula>"ALTA"</formula>
    </cfRule>
  </conditionalFormatting>
  <conditionalFormatting sqref="N9:N10">
    <cfRule type="cellIs" dxfId="1614" priority="6482" operator="equal">
      <formula>"MAYOR (RC-F)"</formula>
    </cfRule>
    <cfRule type="cellIs" dxfId="1613" priority="6487" operator="equal">
      <formula>"MENOR"</formula>
    </cfRule>
    <cfRule type="cellIs" dxfId="1612" priority="6486" operator="equal">
      <formula>"MODERADO"</formula>
    </cfRule>
    <cfRule type="cellIs" dxfId="1611" priority="6485" operator="equal">
      <formula>"MAYOR"</formula>
    </cfRule>
    <cfRule type="cellIs" dxfId="1610" priority="6484" operator="equal">
      <formula>"CATASTRÓFICO"</formula>
    </cfRule>
    <cfRule type="cellIs" dxfId="1609" priority="6483" operator="equal">
      <formula>"MODERADO (RC-F)"</formula>
    </cfRule>
    <cfRule type="cellIs" dxfId="1608" priority="6481" operator="equal">
      <formula>"CATASTRÓFICO (RC-F)"</formula>
    </cfRule>
    <cfRule type="cellIs" dxfId="1607" priority="6494" operator="equal">
      <formula>#REF!</formula>
    </cfRule>
    <cfRule type="cellIs" dxfId="1606" priority="6488" operator="equal">
      <formula>"LEVE"</formula>
    </cfRule>
  </conditionalFormatting>
  <conditionalFormatting sqref="N12:N14 N16:N18 N20:N22 N25 N28:N152">
    <cfRule type="cellIs" dxfId="1605" priority="307" operator="equal">
      <formula>"LEVE"</formula>
    </cfRule>
    <cfRule type="cellIs" dxfId="1604" priority="313" operator="equal">
      <formula>#REF!</formula>
    </cfRule>
    <cfRule type="cellIs" dxfId="1603" priority="300" operator="equal">
      <formula>"CATASTRÓFICO (RC-F)"</formula>
    </cfRule>
    <cfRule type="cellIs" dxfId="1602" priority="301" operator="equal">
      <formula>"MAYOR (RC-F)"</formula>
    </cfRule>
    <cfRule type="cellIs" dxfId="1601" priority="302" operator="equal">
      <formula>"MODERADO (RC-F)"</formula>
    </cfRule>
    <cfRule type="cellIs" dxfId="1600" priority="303" operator="equal">
      <formula>"CATASTRÓFICO"</formula>
    </cfRule>
    <cfRule type="cellIs" dxfId="1599" priority="304" operator="equal">
      <formula>"MAYOR"</formula>
    </cfRule>
    <cfRule type="cellIs" dxfId="1598" priority="305" operator="equal">
      <formula>"MODERADO"</formula>
    </cfRule>
    <cfRule type="cellIs" dxfId="1597" priority="306" operator="equal">
      <formula>"MENOR"</formula>
    </cfRule>
  </conditionalFormatting>
  <conditionalFormatting sqref="P9:Q9">
    <cfRule type="cellIs" dxfId="1596" priority="6775" operator="equal">
      <formula>#REF!</formula>
    </cfRule>
    <cfRule type="cellIs" dxfId="1595" priority="6774" operator="equal">
      <formula>#REF!</formula>
    </cfRule>
    <cfRule type="cellIs" dxfId="1594" priority="6773" operator="equal">
      <formula>#REF!</formula>
    </cfRule>
    <cfRule type="cellIs" dxfId="1593" priority="6771" operator="equal">
      <formula>#REF!</formula>
    </cfRule>
    <cfRule type="cellIs" dxfId="1592" priority="6770" operator="equal">
      <formula>#REF!</formula>
    </cfRule>
    <cfRule type="cellIs" dxfId="1591" priority="6769" operator="equal">
      <formula>#REF!</formula>
    </cfRule>
    <cfRule type="cellIs" dxfId="1590" priority="6767" operator="equal">
      <formula>#REF!</formula>
    </cfRule>
    <cfRule type="cellIs" dxfId="1589" priority="6766" operator="equal">
      <formula>#REF!</formula>
    </cfRule>
    <cfRule type="cellIs" dxfId="1588" priority="6765" operator="equal">
      <formula>#REF!</formula>
    </cfRule>
    <cfRule type="cellIs" dxfId="1587" priority="6764" operator="equal">
      <formula>#REF!</formula>
    </cfRule>
    <cfRule type="cellIs" dxfId="1586" priority="6762" operator="equal">
      <formula>#REF!</formula>
    </cfRule>
    <cfRule type="cellIs" dxfId="1585" priority="6760" operator="equal">
      <formula>#REF!</formula>
    </cfRule>
    <cfRule type="cellIs" dxfId="1584" priority="6757" operator="equal">
      <formula>#REF!</formula>
    </cfRule>
    <cfRule type="cellIs" dxfId="1583" priority="6756" operator="equal">
      <formula>#REF!</formula>
    </cfRule>
    <cfRule type="cellIs" dxfId="1582" priority="6755" operator="equal">
      <formula>#REF!</formula>
    </cfRule>
    <cfRule type="cellIs" dxfId="1581" priority="6752" operator="equal">
      <formula>#REF!</formula>
    </cfRule>
    <cfRule type="cellIs" dxfId="1580" priority="6750" operator="equal">
      <formula>#REF!</formula>
    </cfRule>
    <cfRule type="cellIs" dxfId="1579" priority="6761" operator="equal">
      <formula>#REF!</formula>
    </cfRule>
    <cfRule type="cellIs" dxfId="1578" priority="6748" operator="equal">
      <formula>#REF!</formula>
    </cfRule>
    <cfRule type="cellIs" dxfId="1577" priority="6776" operator="equal">
      <formula>#REF!</formula>
    </cfRule>
    <cfRule type="cellIs" dxfId="1576" priority="6778" operator="equal">
      <formula>#REF!</formula>
    </cfRule>
    <cfRule type="cellIs" dxfId="1575" priority="6768" operator="equal">
      <formula>#REF!</formula>
    </cfRule>
    <cfRule type="cellIs" dxfId="1574" priority="6749" operator="equal">
      <formula>#REF!</formula>
    </cfRule>
  </conditionalFormatting>
  <conditionalFormatting sqref="P9:Q10 P12 P22 P25 P28:P152">
    <cfRule type="cellIs" dxfId="1573" priority="6470" operator="equal">
      <formula>#REF!</formula>
    </cfRule>
    <cfRule type="cellIs" dxfId="1572" priority="6458" operator="equal">
      <formula>#REF!</formula>
    </cfRule>
  </conditionalFormatting>
  <conditionalFormatting sqref="P9:Q10 P12 AK22 AK25 AK28 AK31:AK42">
    <cfRule type="cellIs" dxfId="1571" priority="6445" operator="equal">
      <formula>#REF!</formula>
    </cfRule>
  </conditionalFormatting>
  <conditionalFormatting sqref="P9:Q10 P12">
    <cfRule type="cellIs" dxfId="1570" priority="6444" operator="equal">
      <formula>#REF!</formula>
    </cfRule>
  </conditionalFormatting>
  <conditionalFormatting sqref="P10:Q10 P12 P22 P25 P28:P152">
    <cfRule type="cellIs" dxfId="1569" priority="6480" operator="equal">
      <formula>#REF!</formula>
    </cfRule>
    <cfRule type="cellIs" dxfId="1568" priority="6454" operator="equal">
      <formula>#REF!</formula>
    </cfRule>
    <cfRule type="cellIs" dxfId="1567" priority="6457" operator="equal">
      <formula>#REF!</formula>
    </cfRule>
    <cfRule type="cellIs" dxfId="1566" priority="6459" operator="equal">
      <formula>#REF!</formula>
    </cfRule>
    <cfRule type="cellIs" dxfId="1565" priority="6462" operator="equal">
      <formula>#REF!</formula>
    </cfRule>
    <cfRule type="cellIs" dxfId="1564" priority="6463" operator="equal">
      <formula>#REF!</formula>
    </cfRule>
    <cfRule type="cellIs" dxfId="1563" priority="6464" operator="equal">
      <formula>#REF!</formula>
    </cfRule>
    <cfRule type="cellIs" dxfId="1562" priority="6466" operator="equal">
      <formula>#REF!</formula>
    </cfRule>
    <cfRule type="cellIs" dxfId="1561" priority="6467" operator="equal">
      <formula>#REF!</formula>
    </cfRule>
    <cfRule type="cellIs" dxfId="1560" priority="6468" operator="equal">
      <formula>#REF!</formula>
    </cfRule>
    <cfRule type="cellIs" dxfId="1559" priority="6469" operator="equal">
      <formula>#REF!</formula>
    </cfRule>
    <cfRule type="cellIs" dxfId="1558" priority="6471" operator="equal">
      <formula>#REF!</formula>
    </cfRule>
    <cfRule type="cellIs" dxfId="1557" priority="6472" operator="equal">
      <formula>#REF!</formula>
    </cfRule>
    <cfRule type="cellIs" dxfId="1556" priority="6473" operator="equal">
      <formula>#REF!</formula>
    </cfRule>
    <cfRule type="cellIs" dxfId="1555" priority="6475" operator="equal">
      <formula>#REF!</formula>
    </cfRule>
    <cfRule type="cellIs" dxfId="1554" priority="6476" operator="equal">
      <formula>#REF!</formula>
    </cfRule>
    <cfRule type="cellIs" dxfId="1553" priority="6477" operator="equal">
      <formula>#REF!</formula>
    </cfRule>
    <cfRule type="cellIs" dxfId="1552" priority="6478" operator="equal">
      <formula>#REF!</formula>
    </cfRule>
  </conditionalFormatting>
  <conditionalFormatting sqref="P10:Q10 P12">
    <cfRule type="cellIs" dxfId="1551" priority="6452" operator="equal">
      <formula>#REF!</formula>
    </cfRule>
    <cfRule type="cellIs" dxfId="1550" priority="6450" operator="equal">
      <formula>#REF!</formula>
    </cfRule>
    <cfRule type="cellIs" dxfId="1549" priority="6451" operator="equal">
      <formula>#REF!</formula>
    </cfRule>
    <cfRule type="cellIs" dxfId="1548" priority="6448" operator="equal">
      <formula>#REF!</formula>
    </cfRule>
  </conditionalFormatting>
  <conditionalFormatting sqref="P13:Q13 P14 P16:P18 P20:P21 Q14:Q16 Q18:Q19">
    <cfRule type="cellIs" dxfId="1547" priority="277" operator="equal">
      <formula>#REF!</formula>
    </cfRule>
  </conditionalFormatting>
  <conditionalFormatting sqref="P13:Q13 P14 P16:P18 P20:P21">
    <cfRule type="cellIs" dxfId="1546" priority="276" operator="equal">
      <formula>#REF!</formula>
    </cfRule>
    <cfRule type="cellIs" dxfId="1545" priority="274" operator="equal">
      <formula>#REF!</formula>
    </cfRule>
  </conditionalFormatting>
  <conditionalFormatting sqref="P13:Q13 P14 P16:P18 P20:P22 P25 P28:P152">
    <cfRule type="cellIs" dxfId="1544" priority="273" operator="equal">
      <formula>#REF!</formula>
    </cfRule>
    <cfRule type="cellIs" dxfId="1543" priority="268" operator="equal">
      <formula>"MODERADO (RC/F)"</formula>
    </cfRule>
    <cfRule type="cellIs" dxfId="1542" priority="267" operator="equal">
      <formula>"ALTO (RC/F)"</formula>
    </cfRule>
    <cfRule type="cellIs" dxfId="1541" priority="269" operator="equal">
      <formula>"EXTREMO"</formula>
    </cfRule>
    <cfRule type="cellIs" dxfId="1540" priority="266" operator="equal">
      <formula>"EXTREMO (RC/F)"</formula>
    </cfRule>
    <cfRule type="cellIs" dxfId="1539" priority="272" operator="equal">
      <formula>"BAJO"</formula>
    </cfRule>
    <cfRule type="cellIs" dxfId="1538" priority="271" operator="equal">
      <formula>"MODERADO"</formula>
    </cfRule>
    <cfRule type="cellIs" dxfId="1537" priority="270" operator="equal">
      <formula>"ALTO"</formula>
    </cfRule>
  </conditionalFormatting>
  <conditionalFormatting sqref="P13:Q13 P14 Q14:Q16 P16:P18 Q18:Q19 P20:P21">
    <cfRule type="cellIs" dxfId="1536" priority="286" operator="equal">
      <formula>#REF!</formula>
    </cfRule>
    <cfRule type="cellIs" dxfId="1535" priority="285" operator="equal">
      <formula>#REF!</formula>
    </cfRule>
    <cfRule type="cellIs" dxfId="1534" priority="284" operator="equal">
      <formula>#REF!</formula>
    </cfRule>
    <cfRule type="cellIs" dxfId="1533" priority="292" operator="equal">
      <formula>#REF!</formula>
    </cfRule>
    <cfRule type="cellIs" dxfId="1532" priority="296" operator="equal">
      <formula>#REF!</formula>
    </cfRule>
    <cfRule type="cellIs" dxfId="1531" priority="291" operator="equal">
      <formula>#REF!</formula>
    </cfRule>
    <cfRule type="cellIs" dxfId="1530" priority="282" operator="equal">
      <formula>#REF!</formula>
    </cfRule>
    <cfRule type="cellIs" dxfId="1529" priority="281" operator="equal">
      <formula>#REF!</formula>
    </cfRule>
    <cfRule type="cellIs" dxfId="1528" priority="283" operator="equal">
      <formula>#REF!</formula>
    </cfRule>
    <cfRule type="cellIs" dxfId="1527" priority="278" operator="equal">
      <formula>#REF!</formula>
    </cfRule>
    <cfRule type="cellIs" dxfId="1526" priority="279" operator="equal">
      <formula>#REF!</formula>
    </cfRule>
    <cfRule type="cellIs" dxfId="1525" priority="299" operator="equal">
      <formula>#REF!</formula>
    </cfRule>
    <cfRule type="cellIs" dxfId="1524" priority="298" operator="equal">
      <formula>#REF!</formula>
    </cfRule>
    <cfRule type="cellIs" dxfId="1523" priority="297" operator="equal">
      <formula>#REF!</formula>
    </cfRule>
    <cfRule type="cellIs" dxfId="1522" priority="295" operator="equal">
      <formula>#REF!</formula>
    </cfRule>
    <cfRule type="cellIs" dxfId="1521" priority="293" operator="equal">
      <formula>#REF!</formula>
    </cfRule>
    <cfRule type="cellIs" dxfId="1520" priority="290" operator="equal">
      <formula>#REF!</formula>
    </cfRule>
    <cfRule type="cellIs" dxfId="1519" priority="289" operator="equal">
      <formula>#REF!</formula>
    </cfRule>
    <cfRule type="cellIs" dxfId="1518" priority="287" operator="equal">
      <formula>#REF!</formula>
    </cfRule>
  </conditionalFormatting>
  <conditionalFormatting sqref="P13:Q13 P14 Q14:Q16 P16:P18 Q18:Q19 P20:P22 P25 P28:P152">
    <cfRule type="cellIs" dxfId="1517" priority="294" operator="equal">
      <formula>#REF!</formula>
    </cfRule>
    <cfRule type="cellIs" dxfId="1516" priority="280" operator="equal">
      <formula>#REF!</formula>
    </cfRule>
    <cfRule type="cellIs" dxfId="1515" priority="288" operator="equal">
      <formula>#REF!</formula>
    </cfRule>
  </conditionalFormatting>
  <conditionalFormatting sqref="Q14:Q19">
    <cfRule type="cellIs" dxfId="1514" priority="3" operator="equal">
      <formula>"MODERADO (RC/F)"</formula>
    </cfRule>
    <cfRule type="cellIs" dxfId="1513" priority="4" operator="equal">
      <formula>"EXTREMO"</formula>
    </cfRule>
    <cfRule type="cellIs" dxfId="1512" priority="5" operator="equal">
      <formula>"ALTO"</formula>
    </cfRule>
    <cfRule type="cellIs" dxfId="1511" priority="8" operator="equal">
      <formula>#REF!</formula>
    </cfRule>
    <cfRule type="cellIs" dxfId="1510" priority="6" operator="equal">
      <formula>"MODERADO"</formula>
    </cfRule>
    <cfRule type="cellIs" dxfId="1509" priority="1" operator="equal">
      <formula>"EXTREMO (RC/F)"</formula>
    </cfRule>
    <cfRule type="cellIs" dxfId="1508" priority="2" operator="equal">
      <formula>"ALTO (RC/F)"</formula>
    </cfRule>
    <cfRule type="cellIs" dxfId="1507" priority="25" operator="equal">
      <formula>#REF!</formula>
    </cfRule>
    <cfRule type="cellIs" dxfId="1506" priority="16" operator="equal">
      <formula>#REF!</formula>
    </cfRule>
    <cfRule type="cellIs" dxfId="1505" priority="7" operator="equal">
      <formula>"BAJO"</formula>
    </cfRule>
  </conditionalFormatting>
  <conditionalFormatting sqref="Q17">
    <cfRule type="cellIs" dxfId="1504" priority="10" operator="equal">
      <formula>#REF!</formula>
    </cfRule>
    <cfRule type="cellIs" dxfId="1503" priority="12" operator="equal">
      <formula>#REF!</formula>
    </cfRule>
    <cfRule type="cellIs" dxfId="1502" priority="13" operator="equal">
      <formula>#REF!</formula>
    </cfRule>
    <cfRule type="cellIs" dxfId="1501" priority="14" operator="equal">
      <formula>#REF!</formula>
    </cfRule>
    <cfRule type="cellIs" dxfId="1500" priority="15" operator="equal">
      <formula>#REF!</formula>
    </cfRule>
    <cfRule type="cellIs" dxfId="1499" priority="17" operator="equal">
      <formula>#REF!</formula>
    </cfRule>
    <cfRule type="cellIs" dxfId="1498" priority="18" operator="equal">
      <formula>#REF!</formula>
    </cfRule>
    <cfRule type="cellIs" dxfId="1497" priority="20" operator="equal">
      <formula>#REF!</formula>
    </cfRule>
    <cfRule type="cellIs" dxfId="1496" priority="21" operator="equal">
      <formula>#REF!</formula>
    </cfRule>
    <cfRule type="cellIs" dxfId="1495" priority="32" operator="equal">
      <formula>#REF!</formula>
    </cfRule>
    <cfRule type="cellIs" dxfId="1494" priority="19" operator="equal">
      <formula>#REF!</formula>
    </cfRule>
    <cfRule type="cellIs" dxfId="1493" priority="33" operator="equal">
      <formula>#REF!</formula>
    </cfRule>
    <cfRule type="cellIs" dxfId="1492" priority="11" operator="equal">
      <formula>#REF!</formula>
    </cfRule>
    <cfRule type="cellIs" dxfId="1491" priority="31" operator="equal">
      <formula>#REF!</formula>
    </cfRule>
    <cfRule type="cellIs" dxfId="1490" priority="22" operator="equal">
      <formula>#REF!</formula>
    </cfRule>
    <cfRule type="cellIs" dxfId="1489" priority="30" operator="equal">
      <formula>#REF!</formula>
    </cfRule>
    <cfRule type="cellIs" dxfId="1488" priority="29" operator="equal">
      <formula>#REF!</formula>
    </cfRule>
    <cfRule type="cellIs" dxfId="1487" priority="28" operator="equal">
      <formula>#REF!</formula>
    </cfRule>
    <cfRule type="cellIs" dxfId="1486" priority="27" operator="equal">
      <formula>#REF!</formula>
    </cfRule>
    <cfRule type="cellIs" dxfId="1485" priority="26" operator="equal">
      <formula>#REF!</formula>
    </cfRule>
    <cfRule type="cellIs" dxfId="1484" priority="9" operator="equal">
      <formula>#REF!</formula>
    </cfRule>
    <cfRule type="cellIs" dxfId="1483" priority="24" operator="equal">
      <formula>#REF!</formula>
    </cfRule>
    <cfRule type="cellIs" dxfId="1482" priority="23" operator="equal">
      <formula>#REF!</formula>
    </cfRule>
  </conditionalFormatting>
  <conditionalFormatting sqref="Q35 Q38 Q47 Q51 AK122">
    <cfRule type="cellIs" dxfId="1481" priority="6780" operator="equal">
      <formula>"ALTO (RC/F)"</formula>
    </cfRule>
    <cfRule type="cellIs" dxfId="1480" priority="6785" operator="equal">
      <formula>"BAJO"</formula>
    </cfRule>
    <cfRule type="cellIs" dxfId="1479" priority="6781" operator="equal">
      <formula>"MODERADO (RC/F)"</formula>
    </cfRule>
    <cfRule type="cellIs" dxfId="1478" priority="6782" operator="equal">
      <formula>"EXTREMO"</formula>
    </cfRule>
    <cfRule type="cellIs" dxfId="1477" priority="6783" operator="equal">
      <formula>"ALTO"</formula>
    </cfRule>
    <cfRule type="cellIs" dxfId="1476" priority="6784" operator="equal">
      <formula>"MODERADO"</formula>
    </cfRule>
    <cfRule type="cellIs" dxfId="1475" priority="6779" operator="equal">
      <formula>"EXTREMO (RC/F)"</formula>
    </cfRule>
  </conditionalFormatting>
  <conditionalFormatting sqref="Q53:Q58 AK53:AK58">
    <cfRule type="cellIs" dxfId="1474" priority="5855" operator="equal">
      <formula>#REF!</formula>
    </cfRule>
    <cfRule type="cellIs" dxfId="1473" priority="5856" operator="equal">
      <formula>#REF!</formula>
    </cfRule>
    <cfRule type="cellIs" dxfId="1472" priority="5857" operator="equal">
      <formula>#REF!</formula>
    </cfRule>
    <cfRule type="cellIs" dxfId="1471" priority="5860" operator="equal">
      <formula>#REF!</formula>
    </cfRule>
    <cfRule type="cellIs" dxfId="1470" priority="5859" operator="equal">
      <formula>#REF!</formula>
    </cfRule>
    <cfRule type="cellIs" dxfId="1469" priority="5861" operator="equal">
      <formula>#REF!</formula>
    </cfRule>
    <cfRule type="cellIs" dxfId="1468" priority="5862" operator="equal">
      <formula>#REF!</formula>
    </cfRule>
    <cfRule type="cellIs" dxfId="1467" priority="5864" operator="equal">
      <formula>#REF!</formula>
    </cfRule>
    <cfRule type="cellIs" dxfId="1466" priority="5807" operator="equal">
      <formula>"EXTREMO (RC/F)"</formula>
    </cfRule>
    <cfRule type="cellIs" dxfId="1465" priority="5808" operator="equal">
      <formula>"ALTO (RC/F)"</formula>
    </cfRule>
    <cfRule type="cellIs" dxfId="1464" priority="5809" operator="equal">
      <formula>"MODERADO (RC/F)"</formula>
    </cfRule>
    <cfRule type="cellIs" dxfId="1463" priority="5810" operator="equal">
      <formula>"EXTREMO"</formula>
    </cfRule>
    <cfRule type="cellIs" dxfId="1462" priority="5811" operator="equal">
      <formula>"ALTO"</formula>
    </cfRule>
    <cfRule type="cellIs" dxfId="1461" priority="5812" operator="equal">
      <formula>"MODERADO"</formula>
    </cfRule>
    <cfRule type="cellIs" dxfId="1460" priority="5813" operator="equal">
      <formula>"BAJO"</formula>
    </cfRule>
    <cfRule type="cellIs" dxfId="1459" priority="5827" operator="equal">
      <formula>#REF!</formula>
    </cfRule>
    <cfRule type="cellIs" dxfId="1458" priority="5829" operator="equal">
      <formula>#REF!</formula>
    </cfRule>
    <cfRule type="cellIs" dxfId="1457" priority="5832" operator="equal">
      <formula>#REF!</formula>
    </cfRule>
    <cfRule type="cellIs" dxfId="1456" priority="5834" operator="equal">
      <formula>#REF!</formula>
    </cfRule>
    <cfRule type="cellIs" dxfId="1455" priority="5835" operator="equal">
      <formula>#REF!</formula>
    </cfRule>
    <cfRule type="cellIs" dxfId="1454" priority="5836" operator="equal">
      <formula>#REF!</formula>
    </cfRule>
    <cfRule type="cellIs" dxfId="1453" priority="5838" operator="equal">
      <formula>#REF!</formula>
    </cfRule>
    <cfRule type="cellIs" dxfId="1452" priority="5841" operator="equal">
      <formula>#REF!</formula>
    </cfRule>
    <cfRule type="cellIs" dxfId="1451" priority="5842" operator="equal">
      <formula>#REF!</formula>
    </cfRule>
    <cfRule type="cellIs" dxfId="1450" priority="5843" operator="equal">
      <formula>#REF!</formula>
    </cfRule>
    <cfRule type="cellIs" dxfId="1449" priority="5846" operator="equal">
      <formula>#REF!</formula>
    </cfRule>
    <cfRule type="cellIs" dxfId="1448" priority="5847" operator="equal">
      <formula>#REF!</formula>
    </cfRule>
    <cfRule type="cellIs" dxfId="1447" priority="5848" operator="equal">
      <formula>#REF!</formula>
    </cfRule>
    <cfRule type="cellIs" dxfId="1446" priority="5850" operator="equal">
      <formula>#REF!</formula>
    </cfRule>
    <cfRule type="cellIs" dxfId="1445" priority="5851" operator="equal">
      <formula>#REF!</formula>
    </cfRule>
    <cfRule type="cellIs" dxfId="1444" priority="5852" operator="equal">
      <formula>#REF!</formula>
    </cfRule>
    <cfRule type="cellIs" dxfId="1443" priority="5853" operator="equal">
      <formula>#REF!</formula>
    </cfRule>
    <cfRule type="cellIs" dxfId="1442" priority="5854" operator="equal">
      <formula>#REF!</formula>
    </cfRule>
  </conditionalFormatting>
  <conditionalFormatting sqref="Q60 AK60">
    <cfRule type="cellIs" dxfId="1441" priority="5788" operator="equal">
      <formula>#REF!</formula>
    </cfRule>
    <cfRule type="cellIs" dxfId="1440" priority="5789" operator="equal">
      <formula>#REF!</formula>
    </cfRule>
    <cfRule type="cellIs" dxfId="1439" priority="5792" operator="equal">
      <formula>#REF!</formula>
    </cfRule>
    <cfRule type="cellIs" dxfId="1438" priority="5793" operator="equal">
      <formula>#REF!</formula>
    </cfRule>
    <cfRule type="cellIs" dxfId="1437" priority="5794" operator="equal">
      <formula>#REF!</formula>
    </cfRule>
    <cfRule type="cellIs" dxfId="1436" priority="5796" operator="equal">
      <formula>#REF!</formula>
    </cfRule>
    <cfRule type="cellIs" dxfId="1435" priority="5787" operator="equal">
      <formula>#REF!</formula>
    </cfRule>
    <cfRule type="cellIs" dxfId="1434" priority="5786" operator="equal">
      <formula>#REF!</formula>
    </cfRule>
    <cfRule type="cellIs" dxfId="1433" priority="5779" operator="equal">
      <formula>#REF!</formula>
    </cfRule>
    <cfRule type="cellIs" dxfId="1432" priority="5785" operator="equal">
      <formula>#REF!</formula>
    </cfRule>
    <cfRule type="cellIs" dxfId="1431" priority="5784" operator="equal">
      <formula>#REF!</formula>
    </cfRule>
    <cfRule type="cellIs" dxfId="1430" priority="5783" operator="equal">
      <formula>#REF!</formula>
    </cfRule>
    <cfRule type="cellIs" dxfId="1429" priority="5782" operator="equal">
      <formula>#REF!</formula>
    </cfRule>
    <cfRule type="cellIs" dxfId="1428" priority="5780" operator="equal">
      <formula>#REF!</formula>
    </cfRule>
    <cfRule type="cellIs" dxfId="1427" priority="5778" operator="equal">
      <formula>#REF!</formula>
    </cfRule>
    <cfRule type="cellIs" dxfId="1426" priority="5775" operator="equal">
      <formula>#REF!</formula>
    </cfRule>
    <cfRule type="cellIs" dxfId="1425" priority="5774" operator="equal">
      <formula>#REF!</formula>
    </cfRule>
    <cfRule type="cellIs" dxfId="1424" priority="5773" operator="equal">
      <formula>#REF!</formula>
    </cfRule>
    <cfRule type="cellIs" dxfId="1423" priority="5791" operator="equal">
      <formula>#REF!</formula>
    </cfRule>
    <cfRule type="cellIs" dxfId="1422" priority="5770" operator="equal">
      <formula>#REF!</formula>
    </cfRule>
    <cfRule type="cellIs" dxfId="1421" priority="5768" operator="equal">
      <formula>#REF!</formula>
    </cfRule>
    <cfRule type="cellIs" dxfId="1420" priority="5767" operator="equal">
      <formula>#REF!</formula>
    </cfRule>
    <cfRule type="cellIs" dxfId="1419" priority="5766" operator="equal">
      <formula>#REF!</formula>
    </cfRule>
  </conditionalFormatting>
  <conditionalFormatting sqref="Q60:Q61 Q63">
    <cfRule type="cellIs" dxfId="1418" priority="4779" operator="equal">
      <formula>#REF!</formula>
    </cfRule>
    <cfRule type="cellIs" dxfId="1417" priority="4767" operator="equal">
      <formula>#REF!</formula>
    </cfRule>
  </conditionalFormatting>
  <conditionalFormatting sqref="Q60:Q61">
    <cfRule type="cellIs" dxfId="1416" priority="4732" operator="equal">
      <formula>"EXTREMO (RC/F)"</formula>
    </cfRule>
    <cfRule type="cellIs" dxfId="1415" priority="4734" operator="equal">
      <formula>"MODERADO (RC/F)"</formula>
    </cfRule>
    <cfRule type="cellIs" dxfId="1414" priority="4735" operator="equal">
      <formula>"EXTREMO"</formula>
    </cfRule>
    <cfRule type="cellIs" dxfId="1413" priority="4736" operator="equal">
      <formula>"ALTO"</formula>
    </cfRule>
    <cfRule type="cellIs" dxfId="1412" priority="4737" operator="equal">
      <formula>"MODERADO"</formula>
    </cfRule>
    <cfRule type="cellIs" dxfId="1411" priority="4738" operator="equal">
      <formula>"BAJO"</formula>
    </cfRule>
    <cfRule type="cellIs" dxfId="1410" priority="4752" operator="equal">
      <formula>#REF!</formula>
    </cfRule>
    <cfRule type="cellIs" dxfId="1409" priority="4754" operator="equal">
      <formula>#REF!</formula>
    </cfRule>
    <cfRule type="cellIs" dxfId="1408" priority="4733" operator="equal">
      <formula>"ALTO (RC/F)"</formula>
    </cfRule>
  </conditionalFormatting>
  <conditionalFormatting sqref="Q61 Q63">
    <cfRule type="cellIs" dxfId="1407" priority="4772" operator="equal">
      <formula>#REF!</formula>
    </cfRule>
    <cfRule type="cellIs" dxfId="1406" priority="4776" operator="equal">
      <formula>#REF!</formula>
    </cfRule>
    <cfRule type="cellIs" dxfId="1405" priority="4773" operator="equal">
      <formula>#REF!</formula>
    </cfRule>
    <cfRule type="cellIs" dxfId="1404" priority="4775" operator="equal">
      <formula>#REF!</formula>
    </cfRule>
    <cfRule type="cellIs" dxfId="1403" priority="4759" operator="equal">
      <formula>#REF!</formula>
    </cfRule>
    <cfRule type="cellIs" dxfId="1402" priority="4777" operator="equal">
      <formula>#REF!</formula>
    </cfRule>
    <cfRule type="cellIs" dxfId="1401" priority="4778" operator="equal">
      <formula>#REF!</formula>
    </cfRule>
    <cfRule type="cellIs" dxfId="1400" priority="4771" operator="equal">
      <formula>#REF!</formula>
    </cfRule>
    <cfRule type="cellIs" dxfId="1399" priority="4780" operator="equal">
      <formula>#REF!</formula>
    </cfRule>
    <cfRule type="cellIs" dxfId="1398" priority="4781" operator="equal">
      <formula>#REF!</formula>
    </cfRule>
    <cfRule type="cellIs" dxfId="1397" priority="4782" operator="equal">
      <formula>#REF!</formula>
    </cfRule>
    <cfRule type="cellIs" dxfId="1396" priority="4784" operator="equal">
      <formula>#REF!</formula>
    </cfRule>
    <cfRule type="cellIs" dxfId="1395" priority="4785" operator="equal">
      <formula>#REF!</formula>
    </cfRule>
    <cfRule type="cellIs" dxfId="1394" priority="4786" operator="equal">
      <formula>#REF!</formula>
    </cfRule>
    <cfRule type="cellIs" dxfId="1393" priority="4787" operator="equal">
      <formula>#REF!</formula>
    </cfRule>
    <cfRule type="cellIs" dxfId="1392" priority="4789" operator="equal">
      <formula>#REF!</formula>
    </cfRule>
    <cfRule type="cellIs" dxfId="1391" priority="4768" operator="equal">
      <formula>#REF!</formula>
    </cfRule>
    <cfRule type="cellIs" dxfId="1390" priority="4766" operator="equal">
      <formula>#REF!</formula>
    </cfRule>
    <cfRule type="cellIs" dxfId="1389" priority="4763" operator="equal">
      <formula>#REF!</formula>
    </cfRule>
    <cfRule type="cellIs" dxfId="1388" priority="4761" operator="equal">
      <formula>#REF!</formula>
    </cfRule>
    <cfRule type="cellIs" dxfId="1387" priority="4760" operator="equal">
      <formula>#REF!</formula>
    </cfRule>
  </conditionalFormatting>
  <conditionalFormatting sqref="Q61">
    <cfRule type="cellIs" dxfId="1386" priority="4757" operator="equal">
      <formula>#REF!</formula>
    </cfRule>
  </conditionalFormatting>
  <conditionalFormatting sqref="Q63:Q64">
    <cfRule type="cellIs" dxfId="1385" priority="4525" operator="equal">
      <formula>"MODERADO (RC/F)"</formula>
    </cfRule>
    <cfRule type="cellIs" dxfId="1384" priority="4556" operator="equal">
      <formula>#REF!</formula>
    </cfRule>
    <cfRule type="cellIs" dxfId="1383" priority="4528" operator="equal">
      <formula>"MODERADO"</formula>
    </cfRule>
    <cfRule type="cellIs" dxfId="1382" priority="4544" operator="equal">
      <formula>#REF!</formula>
    </cfRule>
    <cfRule type="cellIs" dxfId="1381" priority="4524" operator="equal">
      <formula>"ALTO (RC/F)"</formula>
    </cfRule>
    <cfRule type="cellIs" dxfId="1380" priority="4531" operator="equal">
      <formula>#REF!</formula>
    </cfRule>
    <cfRule type="cellIs" dxfId="1379" priority="4530" operator="equal">
      <formula>#REF!</formula>
    </cfRule>
    <cfRule type="cellIs" dxfId="1378" priority="4529" operator="equal">
      <formula>"BAJO"</formula>
    </cfRule>
    <cfRule type="cellIs" dxfId="1377" priority="4527" operator="equal">
      <formula>"ALTO"</formula>
    </cfRule>
    <cfRule type="cellIs" dxfId="1376" priority="4526" operator="equal">
      <formula>"EXTREMO"</formula>
    </cfRule>
    <cfRule type="cellIs" dxfId="1375" priority="4523" operator="equal">
      <formula>"EXTREMO (RC/F)"</formula>
    </cfRule>
  </conditionalFormatting>
  <conditionalFormatting sqref="Q64">
    <cfRule type="cellIs" dxfId="1374" priority="4540" operator="equal">
      <formula>#REF!</formula>
    </cfRule>
    <cfRule type="cellIs" dxfId="1373" priority="4566" operator="equal">
      <formula>#REF!</formula>
    </cfRule>
    <cfRule type="cellIs" dxfId="1372" priority="4564" operator="equal">
      <formula>#REF!</formula>
    </cfRule>
    <cfRule type="cellIs" dxfId="1371" priority="4563" operator="equal">
      <formula>#REF!</formula>
    </cfRule>
    <cfRule type="cellIs" dxfId="1370" priority="4562" operator="equal">
      <formula>#REF!</formula>
    </cfRule>
    <cfRule type="cellIs" dxfId="1369" priority="4561" operator="equal">
      <formula>#REF!</formula>
    </cfRule>
    <cfRule type="cellIs" dxfId="1368" priority="4559" operator="equal">
      <formula>#REF!</formula>
    </cfRule>
    <cfRule type="cellIs" dxfId="1367" priority="4558" operator="equal">
      <formula>#REF!</formula>
    </cfRule>
    <cfRule type="cellIs" dxfId="1366" priority="4557" operator="equal">
      <formula>#REF!</formula>
    </cfRule>
    <cfRule type="cellIs" dxfId="1365" priority="4555" operator="equal">
      <formula>#REF!</formula>
    </cfRule>
    <cfRule type="cellIs" dxfId="1364" priority="4554" operator="equal">
      <formula>#REF!</formula>
    </cfRule>
    <cfRule type="cellIs" dxfId="1363" priority="4553" operator="equal">
      <formula>#REF!</formula>
    </cfRule>
    <cfRule type="cellIs" dxfId="1362" priority="4552" operator="equal">
      <formula>#REF!</formula>
    </cfRule>
    <cfRule type="cellIs" dxfId="1361" priority="4550" operator="equal">
      <formula>#REF!</formula>
    </cfRule>
    <cfRule type="cellIs" dxfId="1360" priority="4549" operator="equal">
      <formula>#REF!</formula>
    </cfRule>
    <cfRule type="cellIs" dxfId="1359" priority="4548" operator="equal">
      <formula>#REF!</formula>
    </cfRule>
    <cfRule type="cellIs" dxfId="1358" priority="4545" operator="equal">
      <formula>#REF!</formula>
    </cfRule>
    <cfRule type="cellIs" dxfId="1357" priority="4538" operator="equal">
      <formula>#REF!</formula>
    </cfRule>
    <cfRule type="cellIs" dxfId="1356" priority="4537" operator="equal">
      <formula>#REF!</formula>
    </cfRule>
    <cfRule type="cellIs" dxfId="1355" priority="4536" operator="equal">
      <formula>#REF!</formula>
    </cfRule>
    <cfRule type="cellIs" dxfId="1354" priority="4534" operator="equal">
      <formula>#REF!</formula>
    </cfRule>
    <cfRule type="cellIs" dxfId="1353" priority="4543" operator="equal">
      <formula>#REF!</formula>
    </cfRule>
  </conditionalFormatting>
  <conditionalFormatting sqref="Q66">
    <cfRule type="cellIs" dxfId="1352" priority="4653" operator="equal">
      <formula>#REF!</formula>
    </cfRule>
    <cfRule type="cellIs" dxfId="1351" priority="4662" operator="equal">
      <formula>#REF!</formula>
    </cfRule>
    <cfRule type="cellIs" dxfId="1350" priority="4661" operator="equal">
      <formula>#REF!</formula>
    </cfRule>
    <cfRule type="cellIs" dxfId="1349" priority="4660" operator="equal">
      <formula>#REF!</formula>
    </cfRule>
    <cfRule type="cellIs" dxfId="1348" priority="4658" operator="equal">
      <formula>#REF!</formula>
    </cfRule>
    <cfRule type="cellIs" dxfId="1347" priority="4657" operator="equal">
      <formula>#REF!</formula>
    </cfRule>
    <cfRule type="cellIs" dxfId="1346" priority="4656" operator="equal">
      <formula>#REF!</formula>
    </cfRule>
    <cfRule type="cellIs" dxfId="1345" priority="4623" operator="equal">
      <formula>"BAJO"</formula>
    </cfRule>
    <cfRule type="cellIs" dxfId="1344" priority="4637" operator="equal">
      <formula>#REF!</formula>
    </cfRule>
    <cfRule type="cellIs" dxfId="1343" priority="4666" operator="equal">
      <formula>#REF!</formula>
    </cfRule>
    <cfRule type="cellIs" dxfId="1342" priority="4639" operator="equal">
      <formula>#REF!</formula>
    </cfRule>
    <cfRule type="cellIs" dxfId="1341" priority="4642" operator="equal">
      <formula>#REF!</formula>
    </cfRule>
    <cfRule type="cellIs" dxfId="1340" priority="4651" operator="equal">
      <formula>#REF!</formula>
    </cfRule>
    <cfRule type="cellIs" dxfId="1339" priority="4644" operator="equal">
      <formula>#REF!</formula>
    </cfRule>
    <cfRule type="cellIs" dxfId="1338" priority="4645" operator="equal">
      <formula>#REF!</formula>
    </cfRule>
    <cfRule type="cellIs" dxfId="1337" priority="4646" operator="equal">
      <formula>#REF!</formula>
    </cfRule>
    <cfRule type="cellIs" dxfId="1336" priority="4648" operator="equal">
      <formula>#REF!</formula>
    </cfRule>
    <cfRule type="cellIs" dxfId="1335" priority="4617" operator="equal">
      <formula>"EXTREMO (RC/F)"</formula>
    </cfRule>
    <cfRule type="cellIs" dxfId="1334" priority="4618" operator="equal">
      <formula>"ALTO (RC/F)"</formula>
    </cfRule>
    <cfRule type="cellIs" dxfId="1333" priority="4619" operator="equal">
      <formula>"MODERADO (RC/F)"</formula>
    </cfRule>
    <cfRule type="cellIs" dxfId="1332" priority="4620" operator="equal">
      <formula>"EXTREMO"</formula>
    </cfRule>
    <cfRule type="cellIs" dxfId="1331" priority="4621" operator="equal">
      <formula>"ALTO"</formula>
    </cfRule>
    <cfRule type="cellIs" dxfId="1330" priority="4652" operator="equal">
      <formula>#REF!</formula>
    </cfRule>
    <cfRule type="cellIs" dxfId="1329" priority="4622" operator="equal">
      <formula>"MODERADO"</formula>
    </cfRule>
    <cfRule type="cellIs" dxfId="1328" priority="4663" operator="equal">
      <formula>#REF!</formula>
    </cfRule>
    <cfRule type="cellIs" dxfId="1327" priority="4664" operator="equal">
      <formula>#REF!</formula>
    </cfRule>
    <cfRule type="cellIs" dxfId="1326" priority="4665" operator="equal">
      <formula>#REF!</formula>
    </cfRule>
    <cfRule type="cellIs" dxfId="1325" priority="4667" operator="equal">
      <formula>#REF!</formula>
    </cfRule>
    <cfRule type="cellIs" dxfId="1324" priority="4669" operator="equal">
      <formula>#REF!</formula>
    </cfRule>
    <cfRule type="cellIs" dxfId="1323" priority="4670" operator="equal">
      <formula>#REF!</formula>
    </cfRule>
    <cfRule type="cellIs" dxfId="1322" priority="4671" operator="equal">
      <formula>#REF!</formula>
    </cfRule>
    <cfRule type="cellIs" dxfId="1321" priority="4672" operator="equal">
      <formula>#REF!</formula>
    </cfRule>
    <cfRule type="cellIs" dxfId="1320" priority="4674" operator="equal">
      <formula>#REF!</formula>
    </cfRule>
  </conditionalFormatting>
  <conditionalFormatting sqref="Q68">
    <cfRule type="cellIs" dxfId="1319" priority="4504" operator="equal">
      <formula>#REF!</formula>
    </cfRule>
    <cfRule type="cellIs" dxfId="1318" priority="4505" operator="equal">
      <formula>#REF!</formula>
    </cfRule>
    <cfRule type="cellIs" dxfId="1317" priority="4506" operator="equal">
      <formula>#REF!</formula>
    </cfRule>
    <cfRule type="cellIs" dxfId="1316" priority="4508" operator="equal">
      <formula>#REF!</formula>
    </cfRule>
    <cfRule type="cellIs" dxfId="1315" priority="4509" operator="equal">
      <formula>#REF!</formula>
    </cfRule>
    <cfRule type="cellIs" dxfId="1314" priority="4510" operator="equal">
      <formula>#REF!</formula>
    </cfRule>
    <cfRule type="cellIs" dxfId="1313" priority="4511" operator="equal">
      <formula>#REF!</formula>
    </cfRule>
    <cfRule type="cellIs" dxfId="1312" priority="4512" operator="equal">
      <formula>#REF!</formula>
    </cfRule>
    <cfRule type="cellIs" dxfId="1311" priority="4514" operator="equal">
      <formula>#REF!</formula>
    </cfRule>
    <cfRule type="cellIs" dxfId="1310" priority="4515" operator="equal">
      <formula>#REF!</formula>
    </cfRule>
    <cfRule type="cellIs" dxfId="1309" priority="4517" operator="equal">
      <formula>#REF!</formula>
    </cfRule>
    <cfRule type="cellIs" dxfId="1308" priority="4518" operator="equal">
      <formula>#REF!</formula>
    </cfRule>
    <cfRule type="cellIs" dxfId="1307" priority="4519" operator="equal">
      <formula>#REF!</formula>
    </cfRule>
    <cfRule type="cellIs" dxfId="1306" priority="4520" operator="equal">
      <formula>#REF!</formula>
    </cfRule>
    <cfRule type="cellIs" dxfId="1305" priority="4522" operator="equal">
      <formula>#REF!</formula>
    </cfRule>
    <cfRule type="cellIs" dxfId="1304" priority="4496" operator="equal">
      <formula>#REF!</formula>
    </cfRule>
    <cfRule type="cellIs" dxfId="1303" priority="4513" operator="equal">
      <formula>#REF!</formula>
    </cfRule>
    <cfRule type="cellIs" dxfId="1302" priority="4494" operator="equal">
      <formula>#REF!</formula>
    </cfRule>
    <cfRule type="cellIs" dxfId="1301" priority="4485" operator="equal">
      <formula>#REF!</formula>
    </cfRule>
    <cfRule type="cellIs" dxfId="1300" priority="4487" operator="equal">
      <formula>#REF!</formula>
    </cfRule>
    <cfRule type="cellIs" dxfId="1299" priority="4490" operator="equal">
      <formula>#REF!</formula>
    </cfRule>
    <cfRule type="cellIs" dxfId="1298" priority="4492" operator="equal">
      <formula>#REF!</formula>
    </cfRule>
    <cfRule type="cellIs" dxfId="1297" priority="4493" operator="equal">
      <formula>#REF!</formula>
    </cfRule>
    <cfRule type="cellIs" dxfId="1296" priority="4499" operator="equal">
      <formula>#REF!</formula>
    </cfRule>
    <cfRule type="cellIs" dxfId="1295" priority="4500" operator="equal">
      <formula>#REF!</formula>
    </cfRule>
    <cfRule type="cellIs" dxfId="1294" priority="4501" operator="equal">
      <formula>#REF!</formula>
    </cfRule>
    <cfRule type="cellIs" dxfId="1293" priority="4471" operator="equal">
      <formula>"BAJO"</formula>
    </cfRule>
    <cfRule type="cellIs" dxfId="1292" priority="4465" operator="equal">
      <formula>"EXTREMO (RC/F)"</formula>
    </cfRule>
    <cfRule type="cellIs" dxfId="1291" priority="4466" operator="equal">
      <formula>"ALTO (RC/F)"</formula>
    </cfRule>
    <cfRule type="cellIs" dxfId="1290" priority="4467" operator="equal">
      <formula>"MODERADO (RC/F)"</formula>
    </cfRule>
    <cfRule type="cellIs" dxfId="1289" priority="4468" operator="equal">
      <formula>"EXTREMO"</formula>
    </cfRule>
    <cfRule type="cellIs" dxfId="1288" priority="4469" operator="equal">
      <formula>"ALTO"</formula>
    </cfRule>
    <cfRule type="cellIs" dxfId="1287" priority="4470" operator="equal">
      <formula>"MODERADO"</formula>
    </cfRule>
  </conditionalFormatting>
  <conditionalFormatting sqref="Q74">
    <cfRule type="cellIs" dxfId="1286" priority="4373" operator="equal">
      <formula>#REF!</formula>
    </cfRule>
    <cfRule type="cellIs" dxfId="1285" priority="4375" operator="equal">
      <formula>#REF!</formula>
    </cfRule>
    <cfRule type="cellIs" dxfId="1284" priority="4378" operator="equal">
      <formula>#REF!</formula>
    </cfRule>
    <cfRule type="cellIs" dxfId="1283" priority="4380" operator="equal">
      <formula>#REF!</formula>
    </cfRule>
    <cfRule type="cellIs" dxfId="1282" priority="4381" operator="equal">
      <formula>#REF!</formula>
    </cfRule>
    <cfRule type="cellIs" dxfId="1281" priority="4382" operator="equal">
      <formula>#REF!</formula>
    </cfRule>
    <cfRule type="cellIs" dxfId="1280" priority="4384" operator="equal">
      <formula>#REF!</formula>
    </cfRule>
    <cfRule type="cellIs" dxfId="1279" priority="4387" operator="equal">
      <formula>#REF!</formula>
    </cfRule>
    <cfRule type="cellIs" dxfId="1278" priority="4359" operator="equal">
      <formula>"BAJO"</formula>
    </cfRule>
    <cfRule type="cellIs" dxfId="1277" priority="4389" operator="equal">
      <formula>#REF!</formula>
    </cfRule>
    <cfRule type="cellIs" dxfId="1276" priority="4392" operator="equal">
      <formula>#REF!</formula>
    </cfRule>
    <cfRule type="cellIs" dxfId="1275" priority="4393" operator="equal">
      <formula>#REF!</formula>
    </cfRule>
    <cfRule type="cellIs" dxfId="1274" priority="4394" operator="equal">
      <formula>#REF!</formula>
    </cfRule>
    <cfRule type="cellIs" dxfId="1273" priority="4396" operator="equal">
      <formula>#REF!</formula>
    </cfRule>
    <cfRule type="cellIs" dxfId="1272" priority="4397" operator="equal">
      <formula>#REF!</formula>
    </cfRule>
    <cfRule type="cellIs" dxfId="1271" priority="4398" operator="equal">
      <formula>#REF!</formula>
    </cfRule>
    <cfRule type="cellIs" dxfId="1270" priority="4399" operator="equal">
      <formula>#REF!</formula>
    </cfRule>
    <cfRule type="cellIs" dxfId="1269" priority="4400" operator="equal">
      <formula>#REF!</formula>
    </cfRule>
    <cfRule type="cellIs" dxfId="1268" priority="4401" operator="equal">
      <formula>#REF!</formula>
    </cfRule>
    <cfRule type="cellIs" dxfId="1267" priority="4402" operator="equal">
      <formula>#REF!</formula>
    </cfRule>
    <cfRule type="cellIs" dxfId="1266" priority="4388" operator="equal">
      <formula>#REF!</formula>
    </cfRule>
    <cfRule type="cellIs" dxfId="1265" priority="4405" operator="equal">
      <formula>#REF!</formula>
    </cfRule>
    <cfRule type="cellIs" dxfId="1264" priority="4406" operator="equal">
      <formula>#REF!</formula>
    </cfRule>
    <cfRule type="cellIs" dxfId="1263" priority="4407" operator="equal">
      <formula>#REF!</formula>
    </cfRule>
    <cfRule type="cellIs" dxfId="1262" priority="4408" operator="equal">
      <formula>#REF!</formula>
    </cfRule>
    <cfRule type="cellIs" dxfId="1261" priority="4410" operator="equal">
      <formula>#REF!</formula>
    </cfRule>
    <cfRule type="cellIs" dxfId="1260" priority="4353" operator="equal">
      <formula>"EXTREMO (RC/F)"</formula>
    </cfRule>
    <cfRule type="cellIs" dxfId="1259" priority="4354" operator="equal">
      <formula>"ALTO (RC/F)"</formula>
    </cfRule>
    <cfRule type="cellIs" dxfId="1258" priority="4355" operator="equal">
      <formula>"MODERADO (RC/F)"</formula>
    </cfRule>
    <cfRule type="cellIs" dxfId="1257" priority="4356" operator="equal">
      <formula>"EXTREMO"</formula>
    </cfRule>
    <cfRule type="cellIs" dxfId="1256" priority="4357" operator="equal">
      <formula>"ALTO"</formula>
    </cfRule>
    <cfRule type="cellIs" dxfId="1255" priority="4358" operator="equal">
      <formula>"MODERADO"</formula>
    </cfRule>
    <cfRule type="cellIs" dxfId="1254" priority="4403" operator="equal">
      <formula>#REF!</formula>
    </cfRule>
  </conditionalFormatting>
  <conditionalFormatting sqref="Q81:Q82">
    <cfRule type="cellIs" dxfId="1253" priority="4280" operator="equal">
      <formula>#REF!</formula>
    </cfRule>
    <cfRule type="cellIs" dxfId="1252" priority="4278" operator="equal">
      <formula>#REF!</formula>
    </cfRule>
    <cfRule type="cellIs" dxfId="1251" priority="4277" operator="equal">
      <formula>#REF!</formula>
    </cfRule>
    <cfRule type="cellIs" dxfId="1250" priority="4276" operator="equal">
      <formula>#REF!</formula>
    </cfRule>
    <cfRule type="cellIs" dxfId="1249" priority="4275" operator="equal">
      <formula>#REF!</formula>
    </cfRule>
    <cfRule type="cellIs" dxfId="1248" priority="4273" operator="equal">
      <formula>#REF!</formula>
    </cfRule>
    <cfRule type="cellIs" dxfId="1247" priority="4272" operator="equal">
      <formula>#REF!</formula>
    </cfRule>
    <cfRule type="cellIs" dxfId="1246" priority="4271" operator="equal">
      <formula>#REF!</formula>
    </cfRule>
    <cfRule type="cellIs" dxfId="1245" priority="4270" operator="equal">
      <formula>#REF!</formula>
    </cfRule>
    <cfRule type="cellIs" dxfId="1244" priority="4269" operator="equal">
      <formula>#REF!</formula>
    </cfRule>
    <cfRule type="cellIs" dxfId="1243" priority="4268" operator="equal">
      <formula>#REF!</formula>
    </cfRule>
    <cfRule type="cellIs" dxfId="1242" priority="4267" operator="equal">
      <formula>#REF!</formula>
    </cfRule>
    <cfRule type="cellIs" dxfId="1241" priority="4266" operator="equal">
      <formula>#REF!</formula>
    </cfRule>
    <cfRule type="cellIs" dxfId="1240" priority="4264" operator="equal">
      <formula>#REF!</formula>
    </cfRule>
    <cfRule type="cellIs" dxfId="1239" priority="4238" operator="equal">
      <formula>"ALTO (RC/F)"</formula>
    </cfRule>
    <cfRule type="cellIs" dxfId="1238" priority="4263" operator="equal">
      <formula>#REF!</formula>
    </cfRule>
    <cfRule type="cellIs" dxfId="1237" priority="4262" operator="equal">
      <formula>#REF!</formula>
    </cfRule>
    <cfRule type="cellIs" dxfId="1236" priority="4259" operator="equal">
      <formula>#REF!</formula>
    </cfRule>
    <cfRule type="cellIs" dxfId="1235" priority="4258" operator="equal">
      <formula>#REF!</formula>
    </cfRule>
    <cfRule type="cellIs" dxfId="1234" priority="4257" operator="equal">
      <formula>#REF!</formula>
    </cfRule>
    <cfRule type="cellIs" dxfId="1233" priority="4254" operator="equal">
      <formula>#REF!</formula>
    </cfRule>
    <cfRule type="cellIs" dxfId="1232" priority="4252" operator="equal">
      <formula>#REF!</formula>
    </cfRule>
    <cfRule type="cellIs" dxfId="1231" priority="4251" operator="equal">
      <formula>#REF!</formula>
    </cfRule>
    <cfRule type="cellIs" dxfId="1230" priority="4250" operator="equal">
      <formula>#REF!</formula>
    </cfRule>
    <cfRule type="cellIs" dxfId="1229" priority="4248" operator="equal">
      <formula>#REF!</formula>
    </cfRule>
    <cfRule type="cellIs" dxfId="1228" priority="4245" operator="equal">
      <formula>#REF!</formula>
    </cfRule>
    <cfRule type="cellIs" dxfId="1227" priority="4244" operator="equal">
      <formula>#REF!</formula>
    </cfRule>
    <cfRule type="cellIs" dxfId="1226" priority="4243" operator="equal">
      <formula>"BAJO"</formula>
    </cfRule>
    <cfRule type="cellIs" dxfId="1225" priority="4242" operator="equal">
      <formula>"MODERADO"</formula>
    </cfRule>
    <cfRule type="cellIs" dxfId="1224" priority="4241" operator="equal">
      <formula>"ALTO"</formula>
    </cfRule>
    <cfRule type="cellIs" dxfId="1223" priority="4240" operator="equal">
      <formula>"EXTREMO"</formula>
    </cfRule>
    <cfRule type="cellIs" dxfId="1222" priority="4239" operator="equal">
      <formula>"MODERADO (RC/F)"</formula>
    </cfRule>
    <cfRule type="cellIs" dxfId="1221" priority="4237" operator="equal">
      <formula>"EXTREMO (RC/F)"</formula>
    </cfRule>
  </conditionalFormatting>
  <conditionalFormatting sqref="Q86">
    <cfRule type="cellIs" dxfId="1220" priority="4152" operator="equal">
      <formula>#REF!</formula>
    </cfRule>
    <cfRule type="cellIs" dxfId="1219" priority="4163" operator="equal">
      <formula>#REF!</formula>
    </cfRule>
    <cfRule type="cellIs" dxfId="1218" priority="4161" operator="equal">
      <formula>#REF!</formula>
    </cfRule>
    <cfRule type="cellIs" dxfId="1217" priority="4155" operator="equal">
      <formula>#REF!</formula>
    </cfRule>
    <cfRule type="cellIs" dxfId="1216" priority="4156" operator="equal">
      <formula>#REF!</formula>
    </cfRule>
    <cfRule type="cellIs" dxfId="1215" priority="4158" operator="equal">
      <formula>#REF!</formula>
    </cfRule>
    <cfRule type="cellIs" dxfId="1214" priority="4159" operator="equal">
      <formula>#REF!</formula>
    </cfRule>
    <cfRule type="cellIs" dxfId="1213" priority="4137" operator="equal">
      <formula>#REF!</formula>
    </cfRule>
    <cfRule type="cellIs" dxfId="1212" priority="4160" operator="equal">
      <formula>#REF!</formula>
    </cfRule>
    <cfRule type="cellIs" dxfId="1211" priority="4142" operator="equal">
      <formula>#REF!</formula>
    </cfRule>
    <cfRule type="cellIs" dxfId="1210" priority="4140" operator="equal">
      <formula>#REF!</formula>
    </cfRule>
    <cfRule type="cellIs" dxfId="1209" priority="4146" operator="equal">
      <formula>#REF!</formula>
    </cfRule>
    <cfRule type="cellIs" dxfId="1208" priority="4122" operator="equal">
      <formula>"MODERADO (RC/F)"</formula>
    </cfRule>
    <cfRule type="cellIs" dxfId="1207" priority="4145" operator="equal">
      <formula>#REF!</formula>
    </cfRule>
    <cfRule type="cellIs" dxfId="1206" priority="4123" operator="equal">
      <formula>"EXTREMO"</formula>
    </cfRule>
    <cfRule type="cellIs" dxfId="1205" priority="4121" operator="equal">
      <formula>"ALTO (RC/F)"</formula>
    </cfRule>
    <cfRule type="cellIs" dxfId="1204" priority="4124" operator="equal">
      <formula>"ALTO"</formula>
    </cfRule>
    <cfRule type="cellIs" dxfId="1203" priority="4125" operator="equal">
      <formula>"MODERADO"</formula>
    </cfRule>
    <cfRule type="cellIs" dxfId="1202" priority="4141" operator="equal">
      <formula>#REF!</formula>
    </cfRule>
    <cfRule type="cellIs" dxfId="1201" priority="4126" operator="equal">
      <formula>"BAJO"</formula>
    </cfRule>
    <cfRule type="cellIs" dxfId="1200" priority="4127" operator="equal">
      <formula>#REF!</formula>
    </cfRule>
    <cfRule type="cellIs" dxfId="1199" priority="4128" operator="equal">
      <formula>#REF!</formula>
    </cfRule>
    <cfRule type="cellIs" dxfId="1198" priority="4131" operator="equal">
      <formula>#REF!</formula>
    </cfRule>
    <cfRule type="cellIs" dxfId="1197" priority="4133" operator="equal">
      <formula>#REF!</formula>
    </cfRule>
    <cfRule type="cellIs" dxfId="1196" priority="4134" operator="equal">
      <formula>#REF!</formula>
    </cfRule>
    <cfRule type="cellIs" dxfId="1195" priority="4135" operator="equal">
      <formula>#REF!</formula>
    </cfRule>
    <cfRule type="cellIs" dxfId="1194" priority="4147" operator="equal">
      <formula>#REF!</formula>
    </cfRule>
    <cfRule type="cellIs" dxfId="1193" priority="4149" operator="equal">
      <formula>#REF!</formula>
    </cfRule>
    <cfRule type="cellIs" dxfId="1192" priority="4150" operator="equal">
      <formula>#REF!</formula>
    </cfRule>
    <cfRule type="cellIs" dxfId="1191" priority="4151" operator="equal">
      <formula>#REF!</formula>
    </cfRule>
    <cfRule type="cellIs" dxfId="1190" priority="4120" operator="equal">
      <formula>"EXTREMO (RC/F)"</formula>
    </cfRule>
    <cfRule type="cellIs" dxfId="1189" priority="4153" operator="equal">
      <formula>#REF!</formula>
    </cfRule>
    <cfRule type="cellIs" dxfId="1188" priority="4154" operator="equal">
      <formula>#REF!</formula>
    </cfRule>
  </conditionalFormatting>
  <conditionalFormatting sqref="Q88">
    <cfRule type="cellIs" dxfId="1187" priority="4040" operator="equal">
      <formula>#REF!</formula>
    </cfRule>
    <cfRule type="cellIs" dxfId="1186" priority="4039" operator="equal">
      <formula>#REF!</formula>
    </cfRule>
    <cfRule type="cellIs" dxfId="1185" priority="4038" operator="equal">
      <formula>#REF!</formula>
    </cfRule>
    <cfRule type="cellIs" dxfId="1184" priority="4037" operator="equal">
      <formula>#REF!</formula>
    </cfRule>
    <cfRule type="cellIs" dxfId="1183" priority="4035" operator="equal">
      <formula>#REF!</formula>
    </cfRule>
    <cfRule type="cellIs" dxfId="1182" priority="4034" operator="equal">
      <formula>#REF!</formula>
    </cfRule>
    <cfRule type="cellIs" dxfId="1181" priority="4033" operator="equal">
      <formula>#REF!</formula>
    </cfRule>
    <cfRule type="cellIs" dxfId="1180" priority="4030" operator="equal">
      <formula>#REF!</formula>
    </cfRule>
    <cfRule type="cellIs" dxfId="1179" priority="4029" operator="equal">
      <formula>#REF!</formula>
    </cfRule>
    <cfRule type="cellIs" dxfId="1178" priority="4028" operator="equal">
      <formula>#REF!</formula>
    </cfRule>
    <cfRule type="cellIs" dxfId="1177" priority="4025" operator="equal">
      <formula>#REF!</formula>
    </cfRule>
    <cfRule type="cellIs" dxfId="1176" priority="4023" operator="equal">
      <formula>#REF!</formula>
    </cfRule>
    <cfRule type="cellIs" dxfId="1175" priority="4022" operator="equal">
      <formula>#REF!</formula>
    </cfRule>
    <cfRule type="cellIs" dxfId="1174" priority="4021" operator="equal">
      <formula>#REF!</formula>
    </cfRule>
    <cfRule type="cellIs" dxfId="1173" priority="4016" operator="equal">
      <formula>#REF!</formula>
    </cfRule>
    <cfRule type="cellIs" dxfId="1172" priority="4015" operator="equal">
      <formula>#REF!</formula>
    </cfRule>
    <cfRule type="cellIs" dxfId="1171" priority="4014" operator="equal">
      <formula>"BAJO"</formula>
    </cfRule>
    <cfRule type="cellIs" dxfId="1170" priority="4013" operator="equal">
      <formula>"MODERADO"</formula>
    </cfRule>
    <cfRule type="cellIs" dxfId="1169" priority="4012" operator="equal">
      <formula>"ALTO"</formula>
    </cfRule>
    <cfRule type="cellIs" dxfId="1168" priority="4011" operator="equal">
      <formula>"EXTREMO"</formula>
    </cfRule>
    <cfRule type="cellIs" dxfId="1167" priority="4009" operator="equal">
      <formula>"ALTO (RC/F)"</formula>
    </cfRule>
    <cfRule type="cellIs" dxfId="1166" priority="4008" operator="equal">
      <formula>"EXTREMO (RC/F)"</formula>
    </cfRule>
    <cfRule type="cellIs" dxfId="1165" priority="4041" operator="equal">
      <formula>#REF!</formula>
    </cfRule>
    <cfRule type="cellIs" dxfId="1164" priority="4043" operator="equal">
      <formula>#REF!</formula>
    </cfRule>
    <cfRule type="cellIs" dxfId="1163" priority="4044" operator="equal">
      <formula>#REF!</formula>
    </cfRule>
    <cfRule type="cellIs" dxfId="1162" priority="4046" operator="equal">
      <formula>#REF!</formula>
    </cfRule>
    <cfRule type="cellIs" dxfId="1161" priority="4047" operator="equal">
      <formula>#REF!</formula>
    </cfRule>
    <cfRule type="cellIs" dxfId="1160" priority="4019" operator="equal">
      <formula>#REF!</formula>
    </cfRule>
    <cfRule type="cellIs" dxfId="1159" priority="4042" operator="equal">
      <formula>#REF!</formula>
    </cfRule>
    <cfRule type="cellIs" dxfId="1158" priority="4010" operator="equal">
      <formula>"MODERADO (RC/F)"</formula>
    </cfRule>
    <cfRule type="cellIs" dxfId="1157" priority="4051" operator="equal">
      <formula>#REF!</formula>
    </cfRule>
    <cfRule type="cellIs" dxfId="1156" priority="4049" operator="equal">
      <formula>#REF!</formula>
    </cfRule>
    <cfRule type="cellIs" dxfId="1155" priority="4048" operator="equal">
      <formula>#REF!</formula>
    </cfRule>
  </conditionalFormatting>
  <conditionalFormatting sqref="Q91 AK91 Q105 Q100">
    <cfRule type="cellIs" dxfId="1154" priority="3924" operator="equal">
      <formula>"BAJO"</formula>
    </cfRule>
    <cfRule type="cellIs" dxfId="1153" priority="3919" operator="equal">
      <formula>"ALTO (RC/F)"</formula>
    </cfRule>
    <cfRule type="cellIs" dxfId="1152" priority="3920" operator="equal">
      <formula>"MODERADO (RC/F)"</formula>
    </cfRule>
    <cfRule type="cellIs" dxfId="1151" priority="3921" operator="equal">
      <formula>"EXTREMO"</formula>
    </cfRule>
    <cfRule type="cellIs" dxfId="1150" priority="3922" operator="equal">
      <formula>"ALTO"</formula>
    </cfRule>
    <cfRule type="cellIs" dxfId="1149" priority="3918" operator="equal">
      <formula>"EXTREMO (RC/F)"</formula>
    </cfRule>
    <cfRule type="cellIs" dxfId="1148" priority="3923" operator="equal">
      <formula>"MODERADO"</formula>
    </cfRule>
  </conditionalFormatting>
  <conditionalFormatting sqref="Q91">
    <cfRule type="cellIs" dxfId="1147" priority="3887" operator="equal">
      <formula>#REF!</formula>
    </cfRule>
    <cfRule type="cellIs" dxfId="1146" priority="3915" operator="equal">
      <formula>#REF!</formula>
    </cfRule>
    <cfRule type="cellIs" dxfId="1145" priority="3914" operator="equal">
      <formula>#REF!</formula>
    </cfRule>
    <cfRule type="cellIs" dxfId="1144" priority="3913" operator="equal">
      <formula>#REF!</formula>
    </cfRule>
    <cfRule type="cellIs" dxfId="1143" priority="3880" operator="equal">
      <formula>#REF!</formula>
    </cfRule>
    <cfRule type="cellIs" dxfId="1142" priority="3882" operator="equal">
      <formula>#REF!</formula>
    </cfRule>
    <cfRule type="cellIs" dxfId="1141" priority="3885" operator="equal">
      <formula>#REF!</formula>
    </cfRule>
    <cfRule type="cellIs" dxfId="1140" priority="3900" operator="equal">
      <formula>#REF!</formula>
    </cfRule>
    <cfRule type="cellIs" dxfId="1139" priority="3888" operator="equal">
      <formula>#REF!</formula>
    </cfRule>
    <cfRule type="cellIs" dxfId="1138" priority="3889" operator="equal">
      <formula>#REF!</formula>
    </cfRule>
    <cfRule type="cellIs" dxfId="1137" priority="3891" operator="equal">
      <formula>#REF!</formula>
    </cfRule>
    <cfRule type="cellIs" dxfId="1136" priority="3894" operator="equal">
      <formula>#REF!</formula>
    </cfRule>
    <cfRule type="cellIs" dxfId="1135" priority="3896" operator="equal">
      <formula>#REF!</formula>
    </cfRule>
    <cfRule type="cellIs" dxfId="1134" priority="3899" operator="equal">
      <formula>#REF!</formula>
    </cfRule>
    <cfRule type="cellIs" dxfId="1133" priority="3912" operator="equal">
      <formula>#REF!</formula>
    </cfRule>
    <cfRule type="cellIs" dxfId="1132" priority="3901" operator="equal">
      <formula>#REF!</formula>
    </cfRule>
    <cfRule type="cellIs" dxfId="1131" priority="3903" operator="equal">
      <formula>#REF!</formula>
    </cfRule>
    <cfRule type="cellIs" dxfId="1130" priority="3904" operator="equal">
      <formula>#REF!</formula>
    </cfRule>
    <cfRule type="cellIs" dxfId="1129" priority="3905" operator="equal">
      <formula>#REF!</formula>
    </cfRule>
    <cfRule type="cellIs" dxfId="1128" priority="3907" operator="equal">
      <formula>#REF!</formula>
    </cfRule>
    <cfRule type="cellIs" dxfId="1127" priority="3908" operator="equal">
      <formula>#REF!</formula>
    </cfRule>
    <cfRule type="cellIs" dxfId="1126" priority="3909" operator="equal">
      <formula>#REF!</formula>
    </cfRule>
    <cfRule type="cellIs" dxfId="1125" priority="3910" operator="equal">
      <formula>#REF!</formula>
    </cfRule>
    <cfRule type="cellIs" dxfId="1124" priority="3895" operator="equal">
      <formula>#REF!</formula>
    </cfRule>
    <cfRule type="cellIs" dxfId="1123" priority="3906" operator="equal">
      <formula>#REF!</formula>
    </cfRule>
    <cfRule type="cellIs" dxfId="1122" priority="3917" operator="equal">
      <formula>#REF!</formula>
    </cfRule>
  </conditionalFormatting>
  <conditionalFormatting sqref="Q100">
    <cfRule type="cellIs" dxfId="1121" priority="3648" operator="equal">
      <formula>#REF!</formula>
    </cfRule>
    <cfRule type="cellIs" dxfId="1120" priority="3649" operator="equal">
      <formula>#REF!</formula>
    </cfRule>
    <cfRule type="cellIs" dxfId="1119" priority="3650" operator="equal">
      <formula>#REF!</formula>
    </cfRule>
    <cfRule type="cellIs" dxfId="1118" priority="3645" operator="equal">
      <formula>#REF!</formula>
    </cfRule>
    <cfRule type="cellIs" dxfId="1117" priority="3654" operator="equal">
      <formula>#REF!</formula>
    </cfRule>
    <cfRule type="cellIs" dxfId="1116" priority="3660" operator="equal">
      <formula>#REF!</formula>
    </cfRule>
    <cfRule type="cellIs" dxfId="1115" priority="3635" operator="equal">
      <formula>#REF!</formula>
    </cfRule>
    <cfRule type="cellIs" dxfId="1114" priority="3636" operator="equal">
      <formula>#REF!</formula>
    </cfRule>
    <cfRule type="cellIs" dxfId="1113" priority="3639" operator="equal">
      <formula>#REF!</formula>
    </cfRule>
    <cfRule type="cellIs" dxfId="1112" priority="3641" operator="equal">
      <formula>#REF!</formula>
    </cfRule>
    <cfRule type="cellIs" dxfId="1111" priority="3667" operator="equal">
      <formula>#REF!</formula>
    </cfRule>
    <cfRule type="cellIs" dxfId="1110" priority="3662" operator="equal">
      <formula>#REF!</formula>
    </cfRule>
    <cfRule type="cellIs" dxfId="1109" priority="3643" operator="equal">
      <formula>#REF!</formula>
    </cfRule>
    <cfRule type="cellIs" dxfId="1108" priority="3661" operator="equal">
      <formula>#REF!</formula>
    </cfRule>
    <cfRule type="cellIs" dxfId="1107" priority="3659" operator="equal">
      <formula>#REF!</formula>
    </cfRule>
    <cfRule type="cellIs" dxfId="1106" priority="3658" operator="equal">
      <formula>#REF!</formula>
    </cfRule>
    <cfRule type="cellIs" dxfId="1105" priority="3657" operator="equal">
      <formula>#REF!</formula>
    </cfRule>
    <cfRule type="cellIs" dxfId="1104" priority="3655" operator="equal">
      <formula>#REF!</formula>
    </cfRule>
    <cfRule type="cellIs" dxfId="1103" priority="3663" operator="equal">
      <formula>#REF!</formula>
    </cfRule>
    <cfRule type="cellIs" dxfId="1102" priority="3669" operator="equal">
      <formula>#REF!</formula>
    </cfRule>
    <cfRule type="cellIs" dxfId="1101" priority="3668" operator="equal">
      <formula>#REF!</formula>
    </cfRule>
    <cfRule type="cellIs" dxfId="1100" priority="3671" operator="equal">
      <formula>#REF!</formula>
    </cfRule>
    <cfRule type="cellIs" dxfId="1099" priority="3664" operator="equal">
      <formula>#REF!</formula>
    </cfRule>
    <cfRule type="cellIs" dxfId="1098" priority="3666" operator="equal">
      <formula>#REF!</formula>
    </cfRule>
    <cfRule type="cellIs" dxfId="1097" priority="3653" operator="equal">
      <formula>#REF!</formula>
    </cfRule>
    <cfRule type="cellIs" dxfId="1096" priority="3642" operator="equal">
      <formula>#REF!</formula>
    </cfRule>
  </conditionalFormatting>
  <conditionalFormatting sqref="Q115">
    <cfRule type="cellIs" dxfId="1095" priority="3827" operator="equal">
      <formula>#REF!</formula>
    </cfRule>
    <cfRule type="cellIs" dxfId="1094" priority="3816" operator="equal">
      <formula>#REF!</formula>
    </cfRule>
    <cfRule type="cellIs" dxfId="1093" priority="3818" operator="equal">
      <formula>#REF!</formula>
    </cfRule>
    <cfRule type="cellIs" dxfId="1092" priority="3811" operator="equal">
      <formula>#REF!</formula>
    </cfRule>
    <cfRule type="cellIs" dxfId="1091" priority="3809" operator="equal">
      <formula>#REF!</formula>
    </cfRule>
    <cfRule type="cellIs" dxfId="1090" priority="3806" operator="equal">
      <formula>#REF!</formula>
    </cfRule>
    <cfRule type="cellIs" dxfId="1089" priority="3804" operator="equal">
      <formula>#REF!</formula>
    </cfRule>
    <cfRule type="cellIs" dxfId="1088" priority="3803" operator="equal">
      <formula>#REF!</formula>
    </cfRule>
    <cfRule type="cellIs" dxfId="1087" priority="3802" operator="equal">
      <formula>#REF!</formula>
    </cfRule>
    <cfRule type="cellIs" dxfId="1086" priority="3800" operator="equal">
      <formula>#REF!</formula>
    </cfRule>
    <cfRule type="cellIs" dxfId="1085" priority="3797" operator="equal">
      <formula>#REF!</formula>
    </cfRule>
    <cfRule type="cellIs" dxfId="1084" priority="3795" operator="equal">
      <formula>#REF!</formula>
    </cfRule>
    <cfRule type="cellIs" dxfId="1083" priority="3829" operator="equal">
      <formula>#REF!</formula>
    </cfRule>
    <cfRule type="cellIs" dxfId="1082" priority="3830" operator="equal">
      <formula>#REF!</formula>
    </cfRule>
    <cfRule type="cellIs" dxfId="1081" priority="3832" operator="equal">
      <formula>#REF!</formula>
    </cfRule>
    <cfRule type="cellIs" dxfId="1080" priority="3828" operator="equal">
      <formula>#REF!</formula>
    </cfRule>
    <cfRule type="cellIs" dxfId="1079" priority="3814" operator="equal">
      <formula>#REF!</formula>
    </cfRule>
    <cfRule type="cellIs" dxfId="1078" priority="3819" operator="equal">
      <formula>#REF!</formula>
    </cfRule>
    <cfRule type="cellIs" dxfId="1077" priority="3820" operator="equal">
      <formula>#REF!</formula>
    </cfRule>
    <cfRule type="cellIs" dxfId="1076" priority="3821" operator="equal">
      <formula>#REF!</formula>
    </cfRule>
    <cfRule type="cellIs" dxfId="1075" priority="3822" operator="equal">
      <formula>#REF!</formula>
    </cfRule>
    <cfRule type="cellIs" dxfId="1074" priority="3823" operator="equal">
      <formula>#REF!</formula>
    </cfRule>
    <cfRule type="cellIs" dxfId="1073" priority="3815" operator="equal">
      <formula>#REF!</formula>
    </cfRule>
    <cfRule type="cellIs" dxfId="1072" priority="3824" operator="equal">
      <formula>#REF!</formula>
    </cfRule>
    <cfRule type="cellIs" dxfId="1071" priority="3825" operator="equal">
      <formula>#REF!</formula>
    </cfRule>
    <cfRule type="cellIs" dxfId="1070" priority="3810" operator="equal">
      <formula>#REF!</formula>
    </cfRule>
  </conditionalFormatting>
  <conditionalFormatting sqref="Q120">
    <cfRule type="cellIs" dxfId="1069" priority="3508" operator="equal">
      <formula>"MODERADO"</formula>
    </cfRule>
    <cfRule type="cellIs" dxfId="1068" priority="3507" operator="equal">
      <formula>"ALTO"</formula>
    </cfRule>
    <cfRule type="cellIs" dxfId="1067" priority="3506" operator="equal">
      <formula>"EXTREMO"</formula>
    </cfRule>
    <cfRule type="cellIs" dxfId="1066" priority="3505" operator="equal">
      <formula>"MODERADO (RC/F)"</formula>
    </cfRule>
    <cfRule type="cellIs" dxfId="1065" priority="3504" operator="equal">
      <formula>"ALTO (RC/F)"</formula>
    </cfRule>
    <cfRule type="cellIs" dxfId="1064" priority="3503" operator="equal">
      <formula>"EXTREMO (RC/F)"</formula>
    </cfRule>
    <cfRule type="cellIs" dxfId="1063" priority="3534" operator="equal">
      <formula>#REF!</formula>
    </cfRule>
    <cfRule type="cellIs" dxfId="1062" priority="3537" operator="equal">
      <formula>#REF!</formula>
    </cfRule>
    <cfRule type="cellIs" dxfId="1061" priority="3538" operator="equal">
      <formula>#REF!</formula>
    </cfRule>
    <cfRule type="cellIs" dxfId="1060" priority="3539" operator="equal">
      <formula>#REF!</formula>
    </cfRule>
    <cfRule type="cellIs" dxfId="1059" priority="3542" operator="equal">
      <formula>#REF!</formula>
    </cfRule>
    <cfRule type="cellIs" dxfId="1058" priority="3543" operator="equal">
      <formula>#REF!</formula>
    </cfRule>
    <cfRule type="cellIs" dxfId="1057" priority="3544" operator="equal">
      <formula>#REF!</formula>
    </cfRule>
    <cfRule type="cellIs" dxfId="1056" priority="3546" operator="equal">
      <formula>#REF!</formula>
    </cfRule>
    <cfRule type="cellIs" dxfId="1055" priority="3547" operator="equal">
      <formula>#REF!</formula>
    </cfRule>
    <cfRule type="cellIs" dxfId="1054" priority="3548" operator="equal">
      <formula>#REF!</formula>
    </cfRule>
    <cfRule type="cellIs" dxfId="1053" priority="3549" operator="equal">
      <formula>#REF!</formula>
    </cfRule>
    <cfRule type="cellIs" dxfId="1052" priority="3550" operator="equal">
      <formula>#REF!</formula>
    </cfRule>
    <cfRule type="cellIs" dxfId="1051" priority="3551" operator="equal">
      <formula>#REF!</formula>
    </cfRule>
    <cfRule type="cellIs" dxfId="1050" priority="3552" operator="equal">
      <formula>#REF!</formula>
    </cfRule>
    <cfRule type="cellIs" dxfId="1049" priority="3553" operator="equal">
      <formula>#REF!</formula>
    </cfRule>
    <cfRule type="cellIs" dxfId="1048" priority="3555" operator="equal">
      <formula>#REF!</formula>
    </cfRule>
    <cfRule type="cellIs" dxfId="1047" priority="3556" operator="equal">
      <formula>#REF!</formula>
    </cfRule>
    <cfRule type="cellIs" dxfId="1046" priority="3557" operator="equal">
      <formula>#REF!</formula>
    </cfRule>
    <cfRule type="cellIs" dxfId="1045" priority="3558" operator="equal">
      <formula>#REF!</formula>
    </cfRule>
    <cfRule type="cellIs" dxfId="1044" priority="3560" operator="equal">
      <formula>#REF!</formula>
    </cfRule>
    <cfRule type="cellIs" dxfId="1043" priority="3525" operator="equal">
      <formula>#REF!</formula>
    </cfRule>
    <cfRule type="cellIs" dxfId="1042" priority="3531" operator="equal">
      <formula>#REF!</formula>
    </cfRule>
    <cfRule type="cellIs" dxfId="1041" priority="3530" operator="equal">
      <formula>#REF!</formula>
    </cfRule>
    <cfRule type="cellIs" dxfId="1040" priority="3528" operator="equal">
      <formula>#REF!</formula>
    </cfRule>
    <cfRule type="cellIs" dxfId="1039" priority="3532" operator="equal">
      <formula>#REF!</formula>
    </cfRule>
    <cfRule type="cellIs" dxfId="1038" priority="3523" operator="equal">
      <formula>#REF!</formula>
    </cfRule>
    <cfRule type="cellIs" dxfId="1037" priority="3509" operator="equal">
      <formula>"BAJO"</formula>
    </cfRule>
  </conditionalFormatting>
  <conditionalFormatting sqref="Q122">
    <cfRule type="cellIs" dxfId="1036" priority="1026" operator="equal">
      <formula>#REF!</formula>
    </cfRule>
    <cfRule type="cellIs" dxfId="1035" priority="1027" operator="equal">
      <formula>#REF!</formula>
    </cfRule>
    <cfRule type="cellIs" dxfId="1034" priority="1028" operator="equal">
      <formula>#REF!</formula>
    </cfRule>
    <cfRule type="cellIs" dxfId="1033" priority="1030" operator="equal">
      <formula>#REF!</formula>
    </cfRule>
    <cfRule type="cellIs" dxfId="1032" priority="1017" operator="equal">
      <formula>#REF!</formula>
    </cfRule>
    <cfRule type="cellIs" dxfId="1031" priority="993" operator="equal">
      <formula>#REF!</formula>
    </cfRule>
    <cfRule type="cellIs" dxfId="1030" priority="995" operator="equal">
      <formula>#REF!</formula>
    </cfRule>
    <cfRule type="cellIs" dxfId="1029" priority="998" operator="equal">
      <formula>#REF!</formula>
    </cfRule>
    <cfRule type="cellIs" dxfId="1028" priority="1000" operator="equal">
      <formula>#REF!</formula>
    </cfRule>
    <cfRule type="cellIs" dxfId="1027" priority="1001" operator="equal">
      <formula>#REF!</formula>
    </cfRule>
    <cfRule type="cellIs" dxfId="1026" priority="1002" operator="equal">
      <formula>#REF!</formula>
    </cfRule>
    <cfRule type="cellIs" dxfId="1025" priority="1004" operator="equal">
      <formula>#REF!</formula>
    </cfRule>
    <cfRule type="cellIs" dxfId="1024" priority="1007" operator="equal">
      <formula>#REF!</formula>
    </cfRule>
    <cfRule type="cellIs" dxfId="1023" priority="1008" operator="equal">
      <formula>#REF!</formula>
    </cfRule>
    <cfRule type="cellIs" dxfId="1022" priority="1009" operator="equal">
      <formula>#REF!</formula>
    </cfRule>
    <cfRule type="cellIs" dxfId="1021" priority="1012" operator="equal">
      <formula>#REF!</formula>
    </cfRule>
    <cfRule type="cellIs" dxfId="1020" priority="1013" operator="equal">
      <formula>#REF!</formula>
    </cfRule>
    <cfRule type="cellIs" dxfId="1019" priority="1014" operator="equal">
      <formula>#REF!</formula>
    </cfRule>
    <cfRule type="cellIs" dxfId="1018" priority="1016" operator="equal">
      <formula>#REF!</formula>
    </cfRule>
    <cfRule type="cellIs" dxfId="1017" priority="1018" operator="equal">
      <formula>#REF!</formula>
    </cfRule>
    <cfRule type="cellIs" dxfId="1016" priority="1019" operator="equal">
      <formula>#REF!</formula>
    </cfRule>
    <cfRule type="cellIs" dxfId="1015" priority="1020" operator="equal">
      <formula>#REF!</formula>
    </cfRule>
    <cfRule type="cellIs" dxfId="1014" priority="1021" operator="equal">
      <formula>#REF!</formula>
    </cfRule>
    <cfRule type="cellIs" dxfId="1013" priority="1022" operator="equal">
      <formula>#REF!</formula>
    </cfRule>
    <cfRule type="cellIs" dxfId="1012" priority="1023" operator="equal">
      <formula>#REF!</formula>
    </cfRule>
    <cfRule type="cellIs" dxfId="1011" priority="1025" operator="equal">
      <formula>#REF!</formula>
    </cfRule>
  </conditionalFormatting>
  <conditionalFormatting sqref="Q124 Q130 Q132 Q135 Q137 Q149:Q150 AK149:AK150">
    <cfRule type="cellIs" dxfId="1010" priority="2610" operator="equal">
      <formula>#REF!</formula>
    </cfRule>
    <cfRule type="cellIs" dxfId="1009" priority="2589" operator="equal">
      <formula>#REF!</formula>
    </cfRule>
    <cfRule type="cellIs" dxfId="1008" priority="2586" operator="equal">
      <formula>#REF!</formula>
    </cfRule>
    <cfRule type="cellIs" dxfId="1007" priority="2584" operator="equal">
      <formula>#REF!</formula>
    </cfRule>
    <cfRule type="cellIs" dxfId="1006" priority="2591" operator="equal">
      <formula>#REF!</formula>
    </cfRule>
    <cfRule type="cellIs" dxfId="1005" priority="2583" operator="equal">
      <formula>#REF!</formula>
    </cfRule>
    <cfRule type="cellIs" dxfId="1004" priority="2594" operator="equal">
      <formula>#REF!</formula>
    </cfRule>
    <cfRule type="cellIs" dxfId="1003" priority="2595" operator="equal">
      <formula>#REF!</formula>
    </cfRule>
    <cfRule type="cellIs" dxfId="1002" priority="2596" operator="equal">
      <formula>#REF!</formula>
    </cfRule>
    <cfRule type="cellIs" dxfId="1001" priority="2608" operator="equal">
      <formula>#REF!</formula>
    </cfRule>
    <cfRule type="cellIs" dxfId="1000" priority="2609" operator="equal">
      <formula>#REF!</formula>
    </cfRule>
    <cfRule type="cellIs" dxfId="999" priority="2612" operator="equal">
      <formula>#REF!</formula>
    </cfRule>
    <cfRule type="cellIs" dxfId="998" priority="2598" operator="equal">
      <formula>#REF!</formula>
    </cfRule>
    <cfRule type="cellIs" dxfId="997" priority="2599" operator="equal">
      <formula>#REF!</formula>
    </cfRule>
    <cfRule type="cellIs" dxfId="996" priority="2600" operator="equal">
      <formula>#REF!</formula>
    </cfRule>
    <cfRule type="cellIs" dxfId="995" priority="2601" operator="equal">
      <formula>#REF!</formula>
    </cfRule>
    <cfRule type="cellIs" dxfId="994" priority="2602" operator="equal">
      <formula>#REF!</formula>
    </cfRule>
    <cfRule type="cellIs" dxfId="993" priority="2590" operator="equal">
      <formula>#REF!</formula>
    </cfRule>
    <cfRule type="cellIs" dxfId="992" priority="2603" operator="equal">
      <formula>#REF!</formula>
    </cfRule>
    <cfRule type="cellIs" dxfId="991" priority="2604" operator="equal">
      <formula>#REF!</formula>
    </cfRule>
    <cfRule type="cellIs" dxfId="990" priority="2605" operator="equal">
      <formula>#REF!</formula>
    </cfRule>
    <cfRule type="cellIs" dxfId="989" priority="2607" operator="equal">
      <formula>#REF!</formula>
    </cfRule>
  </conditionalFormatting>
  <conditionalFormatting sqref="Q124 Q130 Q135 AK149:AK150 Q137 Q149:Q150 Q132">
    <cfRule type="cellIs" dxfId="988" priority="2582" operator="equal">
      <formula>#REF!</formula>
    </cfRule>
  </conditionalFormatting>
  <conditionalFormatting sqref="Q124 Q130 Q135 AK149:AK150">
    <cfRule type="cellIs" dxfId="987" priority="2577" operator="equal">
      <formula>#REF!</formula>
    </cfRule>
    <cfRule type="cellIs" dxfId="986" priority="2580" operator="equal">
      <formula>#REF!</formula>
    </cfRule>
    <cfRule type="cellIs" dxfId="985" priority="2574" operator="equal">
      <formula>#REF!</formula>
    </cfRule>
  </conditionalFormatting>
  <conditionalFormatting sqref="Q132:Q133">
    <cfRule type="cellIs" dxfId="984" priority="2137" operator="equal">
      <formula>#REF!</formula>
    </cfRule>
    <cfRule type="cellIs" dxfId="983" priority="2110" operator="equal">
      <formula>#REF!</formula>
    </cfRule>
    <cfRule type="cellIs" dxfId="982" priority="2125" operator="equal">
      <formula>#REF!</formula>
    </cfRule>
  </conditionalFormatting>
  <conditionalFormatting sqref="Q133">
    <cfRule type="cellIs" dxfId="981" priority="2139" operator="equal">
      <formula>#REF!</formula>
    </cfRule>
    <cfRule type="cellIs" dxfId="980" priority="2140" operator="equal">
      <formula>#REF!</formula>
    </cfRule>
    <cfRule type="cellIs" dxfId="979" priority="2142" operator="equal">
      <formula>#REF!</formula>
    </cfRule>
    <cfRule type="cellIs" dxfId="978" priority="2143" operator="equal">
      <formula>#REF!</formula>
    </cfRule>
    <cfRule type="cellIs" dxfId="977" priority="2144" operator="equal">
      <formula>#REF!</formula>
    </cfRule>
    <cfRule type="cellIs" dxfId="976" priority="2145" operator="equal">
      <formula>#REF!</formula>
    </cfRule>
    <cfRule type="cellIs" dxfId="975" priority="2147" operator="equal">
      <formula>#REF!</formula>
    </cfRule>
    <cfRule type="cellIs" dxfId="974" priority="2134" operator="equal">
      <formula>#REF!</formula>
    </cfRule>
    <cfRule type="cellIs" dxfId="973" priority="2135" operator="equal">
      <formula>#REF!</formula>
    </cfRule>
    <cfRule type="cellIs" dxfId="972" priority="2136" operator="equal">
      <formula>#REF!</formula>
    </cfRule>
    <cfRule type="cellIs" dxfId="971" priority="2117" operator="equal">
      <formula>#REF!</formula>
    </cfRule>
    <cfRule type="cellIs" dxfId="970" priority="2115" operator="equal">
      <formula>#REF!</formula>
    </cfRule>
    <cfRule type="cellIs" dxfId="969" priority="2112" operator="equal">
      <formula>#REF!</formula>
    </cfRule>
    <cfRule type="cellIs" dxfId="968" priority="2118" operator="equal">
      <formula>#REF!</formula>
    </cfRule>
    <cfRule type="cellIs" dxfId="967" priority="2126" operator="equal">
      <formula>#REF!</formula>
    </cfRule>
    <cfRule type="cellIs" dxfId="966" priority="2131" operator="equal">
      <formula>#REF!</formula>
    </cfRule>
    <cfRule type="cellIs" dxfId="965" priority="2119" operator="equal">
      <formula>#REF!</formula>
    </cfRule>
    <cfRule type="cellIs" dxfId="964" priority="2124" operator="equal">
      <formula>#REF!</formula>
    </cfRule>
    <cfRule type="cellIs" dxfId="963" priority="2138" operator="equal">
      <formula>#REF!</formula>
    </cfRule>
    <cfRule type="cellIs" dxfId="962" priority="2129" operator="equal">
      <formula>#REF!</formula>
    </cfRule>
    <cfRule type="cellIs" dxfId="961" priority="2130" operator="equal">
      <formula>#REF!</formula>
    </cfRule>
    <cfRule type="cellIs" dxfId="960" priority="2121" operator="equal">
      <formula>#REF!</formula>
    </cfRule>
    <cfRule type="cellIs" dxfId="959" priority="2133" operator="equal">
      <formula>#REF!</formula>
    </cfRule>
  </conditionalFormatting>
  <conditionalFormatting sqref="Q137:Q138">
    <cfRule type="cellIs" dxfId="958" priority="2384" operator="equal">
      <formula>"EXTREMO (RC/F)"</formula>
    </cfRule>
    <cfRule type="cellIs" dxfId="957" priority="2385" operator="equal">
      <formula>"ALTO (RC/F)"</formula>
    </cfRule>
    <cfRule type="cellIs" dxfId="956" priority="2386" operator="equal">
      <formula>"MODERADO (RC/F)"</formula>
    </cfRule>
    <cfRule type="cellIs" dxfId="955" priority="2387" operator="equal">
      <formula>"EXTREMO"</formula>
    </cfRule>
    <cfRule type="cellIs" dxfId="954" priority="2401" operator="equal">
      <formula>#REF!</formula>
    </cfRule>
    <cfRule type="cellIs" dxfId="953" priority="2390" operator="equal">
      <formula>"BAJO"</formula>
    </cfRule>
    <cfRule type="cellIs" dxfId="952" priority="2389" operator="equal">
      <formula>"MODERADO"</formula>
    </cfRule>
    <cfRule type="cellIs" dxfId="951" priority="2414" operator="equal">
      <formula>#REF!</formula>
    </cfRule>
    <cfRule type="cellIs" dxfId="950" priority="2388" operator="equal">
      <formula>"ALTO"</formula>
    </cfRule>
    <cfRule type="cellIs" dxfId="949" priority="2391" operator="equal">
      <formula>#REF!</formula>
    </cfRule>
    <cfRule type="cellIs" dxfId="948" priority="2405" operator="equal">
      <formula>#REF!</formula>
    </cfRule>
  </conditionalFormatting>
  <conditionalFormatting sqref="Q138">
    <cfRule type="cellIs" dxfId="947" priority="2409" operator="equal">
      <formula>#REF!</formula>
    </cfRule>
    <cfRule type="cellIs" dxfId="946" priority="2395" operator="equal">
      <formula>#REF!</formula>
    </cfRule>
    <cfRule type="cellIs" dxfId="945" priority="2427" operator="equal">
      <formula>#REF!</formula>
    </cfRule>
    <cfRule type="cellIs" dxfId="944" priority="2404" operator="equal">
      <formula>#REF!</formula>
    </cfRule>
    <cfRule type="cellIs" dxfId="943" priority="2425" operator="equal">
      <formula>#REF!</formula>
    </cfRule>
    <cfRule type="cellIs" dxfId="942" priority="2399" operator="equal">
      <formula>#REF!</formula>
    </cfRule>
    <cfRule type="cellIs" dxfId="941" priority="2398" operator="equal">
      <formula>#REF!</formula>
    </cfRule>
    <cfRule type="cellIs" dxfId="940" priority="2424" operator="equal">
      <formula>#REF!</formula>
    </cfRule>
    <cfRule type="cellIs" dxfId="939" priority="2423" operator="equal">
      <formula>#REF!</formula>
    </cfRule>
    <cfRule type="cellIs" dxfId="938" priority="2422" operator="equal">
      <formula>#REF!</formula>
    </cfRule>
    <cfRule type="cellIs" dxfId="937" priority="2420" operator="equal">
      <formula>#REF!</formula>
    </cfRule>
    <cfRule type="cellIs" dxfId="936" priority="2419" operator="equal">
      <formula>#REF!</formula>
    </cfRule>
    <cfRule type="cellIs" dxfId="935" priority="2418" operator="equal">
      <formula>#REF!</formula>
    </cfRule>
    <cfRule type="cellIs" dxfId="934" priority="2417" operator="equal">
      <formula>#REF!</formula>
    </cfRule>
    <cfRule type="cellIs" dxfId="933" priority="2397" operator="equal">
      <formula>#REF!</formula>
    </cfRule>
    <cfRule type="cellIs" dxfId="932" priority="2416" operator="equal">
      <formula>#REF!</formula>
    </cfRule>
    <cfRule type="cellIs" dxfId="931" priority="2415" operator="equal">
      <formula>#REF!</formula>
    </cfRule>
    <cfRule type="cellIs" dxfId="930" priority="2392" operator="equal">
      <formula>#REF!</formula>
    </cfRule>
    <cfRule type="cellIs" dxfId="929" priority="2413" operator="equal">
      <formula>#REF!</formula>
    </cfRule>
    <cfRule type="cellIs" dxfId="928" priority="2411" operator="equal">
      <formula>#REF!</formula>
    </cfRule>
    <cfRule type="cellIs" dxfId="927" priority="2410" operator="equal">
      <formula>#REF!</formula>
    </cfRule>
    <cfRule type="cellIs" dxfId="926" priority="2406" operator="equal">
      <formula>#REF!</formula>
    </cfRule>
  </conditionalFormatting>
  <conditionalFormatting sqref="Q141:Q142 AK141:AK142 AK138">
    <cfRule type="cellIs" dxfId="925" priority="2448" operator="equal">
      <formula>#REF!</formula>
    </cfRule>
    <cfRule type="cellIs" dxfId="924" priority="2447" operator="equal">
      <formula>#REF!</formula>
    </cfRule>
  </conditionalFormatting>
  <conditionalFormatting sqref="Q142">
    <cfRule type="cellIs" dxfId="923" priority="2252" operator="equal">
      <formula>#REF!</formula>
    </cfRule>
    <cfRule type="cellIs" dxfId="922" priority="2222" operator="equal">
      <formula>#REF!</formula>
    </cfRule>
    <cfRule type="cellIs" dxfId="921" priority="2217" operator="equal">
      <formula>#REF!</formula>
    </cfRule>
    <cfRule type="cellIs" dxfId="920" priority="2242" operator="equal">
      <formula>#REF!</formula>
    </cfRule>
    <cfRule type="cellIs" dxfId="919" priority="2230" operator="equal">
      <formula>#REF!</formula>
    </cfRule>
    <cfRule type="cellIs" dxfId="918" priority="2250" operator="equal">
      <formula>#REF!</formula>
    </cfRule>
    <cfRule type="cellIs" dxfId="917" priority="2224" operator="equal">
      <formula>#REF!</formula>
    </cfRule>
    <cfRule type="cellIs" dxfId="916" priority="2247" operator="equal">
      <formula>#REF!</formula>
    </cfRule>
    <cfRule type="cellIs" dxfId="915" priority="2249" operator="equal">
      <formula>#REF!</formula>
    </cfRule>
    <cfRule type="cellIs" dxfId="914" priority="2248" operator="equal">
      <formula>#REF!</formula>
    </cfRule>
    <cfRule type="cellIs" dxfId="913" priority="2220" operator="equal">
      <formula>#REF!</formula>
    </cfRule>
    <cfRule type="cellIs" dxfId="912" priority="2215" operator="equal">
      <formula>#REF!</formula>
    </cfRule>
    <cfRule type="cellIs" dxfId="911" priority="2226" operator="equal">
      <formula>#REF!</formula>
    </cfRule>
    <cfRule type="cellIs" dxfId="910" priority="2223" operator="equal">
      <formula>#REF!</formula>
    </cfRule>
    <cfRule type="cellIs" dxfId="909" priority="2229" operator="equal">
      <formula>#REF!</formula>
    </cfRule>
    <cfRule type="cellIs" dxfId="908" priority="2231" operator="equal">
      <formula>#REF!</formula>
    </cfRule>
    <cfRule type="cellIs" dxfId="907" priority="2234" operator="equal">
      <formula>#REF!</formula>
    </cfRule>
    <cfRule type="cellIs" dxfId="906" priority="2238" operator="equal">
      <formula>#REF!</formula>
    </cfRule>
    <cfRule type="cellIs" dxfId="905" priority="2235" operator="equal">
      <formula>#REF!</formula>
    </cfRule>
    <cfRule type="cellIs" dxfId="904" priority="2236" operator="equal">
      <formula>#REF!</formula>
    </cfRule>
    <cfRule type="cellIs" dxfId="903" priority="2239" operator="equal">
      <formula>#REF!</formula>
    </cfRule>
    <cfRule type="cellIs" dxfId="902" priority="2240" operator="equal">
      <formula>#REF!</formula>
    </cfRule>
    <cfRule type="cellIs" dxfId="901" priority="2241" operator="equal">
      <formula>#REF!</formula>
    </cfRule>
    <cfRule type="cellIs" dxfId="900" priority="2243" operator="equal">
      <formula>#REF!</formula>
    </cfRule>
    <cfRule type="cellIs" dxfId="899" priority="2244" operator="equal">
      <formula>#REF!</formula>
    </cfRule>
    <cfRule type="cellIs" dxfId="898" priority="2245" operator="equal">
      <formula>#REF!</formula>
    </cfRule>
  </conditionalFormatting>
  <conditionalFormatting sqref="Q146">
    <cfRule type="cellIs" dxfId="897" priority="1998" operator="equal">
      <formula>#REF!</formula>
    </cfRule>
    <cfRule type="cellIs" dxfId="896" priority="1997" operator="equal">
      <formula>#REF!</formula>
    </cfRule>
    <cfRule type="cellIs" dxfId="895" priority="2014" operator="equal">
      <formula>#REF!</formula>
    </cfRule>
    <cfRule type="cellIs" dxfId="894" priority="1992" operator="equal">
      <formula>#REF!</formula>
    </cfRule>
    <cfRule type="cellIs" dxfId="893" priority="1990" operator="equal">
      <formula>#REF!</formula>
    </cfRule>
    <cfRule type="cellIs" dxfId="892" priority="1995" operator="equal">
      <formula>#REF!</formula>
    </cfRule>
    <cfRule type="cellIs" dxfId="891" priority="2018" operator="equal">
      <formula>#REF!</formula>
    </cfRule>
    <cfRule type="cellIs" dxfId="890" priority="2017" operator="equal">
      <formula>#REF!</formula>
    </cfRule>
    <cfRule type="cellIs" dxfId="889" priority="2015" operator="equal">
      <formula>#REF!</formula>
    </cfRule>
    <cfRule type="cellIs" dxfId="888" priority="2019" operator="equal">
      <formula>#REF!</formula>
    </cfRule>
    <cfRule type="cellIs" dxfId="887" priority="2020" operator="equal">
      <formula>#REF!</formula>
    </cfRule>
    <cfRule type="cellIs" dxfId="886" priority="2013" operator="equal">
      <formula>#REF!</formula>
    </cfRule>
    <cfRule type="cellIs" dxfId="885" priority="2023" operator="equal">
      <formula>#REF!</formula>
    </cfRule>
    <cfRule type="cellIs" dxfId="884" priority="2024" operator="equal">
      <formula>#REF!</formula>
    </cfRule>
    <cfRule type="cellIs" dxfId="883" priority="2025" operator="equal">
      <formula>#REF!</formula>
    </cfRule>
    <cfRule type="cellIs" dxfId="882" priority="2027" operator="equal">
      <formula>#REF!</formula>
    </cfRule>
    <cfRule type="cellIs" dxfId="881" priority="2011" operator="equal">
      <formula>#REF!</formula>
    </cfRule>
    <cfRule type="cellIs" dxfId="880" priority="2010" operator="equal">
      <formula>#REF!</formula>
    </cfRule>
    <cfRule type="cellIs" dxfId="879" priority="2004" operator="equal">
      <formula>#REF!</formula>
    </cfRule>
    <cfRule type="cellIs" dxfId="878" priority="2009" operator="equal">
      <formula>#REF!</formula>
    </cfRule>
    <cfRule type="cellIs" dxfId="877" priority="2006" operator="equal">
      <formula>#REF!</formula>
    </cfRule>
    <cfRule type="cellIs" dxfId="876" priority="2016" operator="equal">
      <formula>#REF!</formula>
    </cfRule>
    <cfRule type="cellIs" dxfId="875" priority="2005" operator="equal">
      <formula>#REF!</formula>
    </cfRule>
    <cfRule type="cellIs" dxfId="874" priority="2001" operator="equal">
      <formula>#REF!</formula>
    </cfRule>
    <cfRule type="cellIs" dxfId="873" priority="1999" operator="equal">
      <formula>#REF!</formula>
    </cfRule>
    <cfRule type="cellIs" dxfId="872" priority="2022" operator="equal">
      <formula>#REF!</formula>
    </cfRule>
  </conditionalFormatting>
  <conditionalFormatting sqref="Q149:Q152">
    <cfRule type="cellIs" dxfId="871" priority="2330" operator="equal">
      <formula>#REF!</formula>
    </cfRule>
    <cfRule type="cellIs" dxfId="870" priority="2332" operator="equal">
      <formula>#REF!</formula>
    </cfRule>
    <cfRule type="cellIs" dxfId="869" priority="2345" operator="equal">
      <formula>#REF!</formula>
    </cfRule>
    <cfRule type="cellIs" dxfId="868" priority="2357" operator="equal">
      <formula>#REF!</formula>
    </cfRule>
  </conditionalFormatting>
  <conditionalFormatting sqref="Q151:Q152">
    <cfRule type="cellIs" dxfId="867" priority="2359" operator="equal">
      <formula>#REF!</formula>
    </cfRule>
    <cfRule type="cellIs" dxfId="866" priority="2358" operator="equal">
      <formula>#REF!</formula>
    </cfRule>
    <cfRule type="cellIs" dxfId="865" priority="2356" operator="equal">
      <formula>#REF!</formula>
    </cfRule>
    <cfRule type="cellIs" dxfId="864" priority="2355" operator="equal">
      <formula>#REF!</formula>
    </cfRule>
    <cfRule type="cellIs" dxfId="863" priority="2354" operator="equal">
      <formula>#REF!</formula>
    </cfRule>
    <cfRule type="cellIs" dxfId="862" priority="2367" operator="equal">
      <formula>#REF!</formula>
    </cfRule>
    <cfRule type="cellIs" dxfId="861" priority="2353" operator="equal">
      <formula>#REF!</formula>
    </cfRule>
    <cfRule type="cellIs" dxfId="860" priority="2351" operator="equal">
      <formula>#REF!</formula>
    </cfRule>
    <cfRule type="cellIs" dxfId="859" priority="2350" operator="equal">
      <formula>#REF!</formula>
    </cfRule>
    <cfRule type="cellIs" dxfId="858" priority="2349" operator="equal">
      <formula>#REF!</formula>
    </cfRule>
    <cfRule type="cellIs" dxfId="857" priority="2346" operator="equal">
      <formula>#REF!</formula>
    </cfRule>
    <cfRule type="cellIs" dxfId="856" priority="2344" operator="equal">
      <formula>#REF!</formula>
    </cfRule>
    <cfRule type="cellIs" dxfId="855" priority="2341" operator="equal">
      <formula>#REF!</formula>
    </cfRule>
    <cfRule type="cellIs" dxfId="854" priority="2339" operator="equal">
      <formula>#REF!</formula>
    </cfRule>
    <cfRule type="cellIs" dxfId="853" priority="2338" operator="equal">
      <formula>#REF!</formula>
    </cfRule>
    <cfRule type="cellIs" dxfId="852" priority="2337" operator="equal">
      <formula>#REF!</formula>
    </cfRule>
    <cfRule type="cellIs" dxfId="851" priority="2335" operator="equal">
      <formula>#REF!</formula>
    </cfRule>
    <cfRule type="cellIs" dxfId="850" priority="2365" operator="equal">
      <formula>#REF!</formula>
    </cfRule>
    <cfRule type="cellIs" dxfId="849" priority="2364" operator="equal">
      <formula>#REF!</formula>
    </cfRule>
    <cfRule type="cellIs" dxfId="848" priority="2363" operator="equal">
      <formula>#REF!</formula>
    </cfRule>
    <cfRule type="cellIs" dxfId="847" priority="2362" operator="equal">
      <formula>#REF!</formula>
    </cfRule>
    <cfRule type="cellIs" dxfId="846" priority="2360" operator="equal">
      <formula>#REF!</formula>
    </cfRule>
  </conditionalFormatting>
  <conditionalFormatting sqref="AD10:AE10">
    <cfRule type="cellIs" dxfId="845" priority="438" operator="equal">
      <formula>#REF!</formula>
    </cfRule>
    <cfRule type="cellIs" dxfId="844" priority="439" operator="equal">
      <formula>#REF!</formula>
    </cfRule>
    <cfRule type="cellIs" dxfId="843" priority="440" operator="equal">
      <formula>#REF!</formula>
    </cfRule>
    <cfRule type="cellIs" dxfId="842" priority="441" operator="equal">
      <formula>#REF!</formula>
    </cfRule>
    <cfRule type="cellIs" dxfId="841" priority="442" operator="equal">
      <formula>#REF!</formula>
    </cfRule>
    <cfRule type="cellIs" dxfId="840" priority="443" operator="equal">
      <formula>#REF!</formula>
    </cfRule>
    <cfRule type="cellIs" dxfId="839" priority="444" operator="equal">
      <formula>#REF!</formula>
    </cfRule>
    <cfRule type="cellIs" dxfId="838" priority="445" operator="equal">
      <formula>#REF!</formula>
    </cfRule>
    <cfRule type="cellIs" dxfId="837" priority="446" operator="equal">
      <formula>#REF!</formula>
    </cfRule>
    <cfRule type="cellIs" dxfId="836" priority="447" operator="equal">
      <formula>#REF!</formula>
    </cfRule>
    <cfRule type="cellIs" dxfId="835" priority="448" operator="equal">
      <formula>#REF!</formula>
    </cfRule>
    <cfRule type="cellIs" dxfId="834" priority="449" operator="equal">
      <formula>#REF!</formula>
    </cfRule>
    <cfRule type="cellIs" dxfId="833" priority="450" operator="equal">
      <formula>#REF!</formula>
    </cfRule>
    <cfRule type="cellIs" dxfId="832" priority="451" operator="equal">
      <formula>#REF!</formula>
    </cfRule>
    <cfRule type="cellIs" dxfId="831" priority="452" operator="equal">
      <formula>#REF!</formula>
    </cfRule>
    <cfRule type="cellIs" dxfId="830" priority="453" operator="equal">
      <formula>#REF!</formula>
    </cfRule>
    <cfRule type="cellIs" dxfId="829" priority="454" operator="equal">
      <formula>#REF!</formula>
    </cfRule>
    <cfRule type="cellIs" dxfId="828" priority="455" operator="equal">
      <formula>#REF!</formula>
    </cfRule>
    <cfRule type="cellIs" dxfId="827" priority="456" operator="equal">
      <formula>#REF!</formula>
    </cfRule>
    <cfRule type="cellIs" dxfId="826" priority="457" operator="equal">
      <formula>#REF!</formula>
    </cfRule>
    <cfRule type="cellIs" dxfId="825" priority="435" operator="equal">
      <formula>#REF!</formula>
    </cfRule>
    <cfRule type="cellIs" dxfId="824" priority="434" operator="equal">
      <formula>#REF!</formula>
    </cfRule>
    <cfRule type="cellIs" dxfId="823" priority="433" operator="equal">
      <formula>#REF!</formula>
    </cfRule>
    <cfRule type="cellIs" dxfId="822" priority="432" operator="equal">
      <formula>#REF!</formula>
    </cfRule>
    <cfRule type="cellIs" dxfId="821" priority="431" operator="equal">
      <formula>"DEBIL"</formula>
    </cfRule>
    <cfRule type="cellIs" dxfId="820" priority="430" operator="equal">
      <formula>"MODERADO"</formula>
    </cfRule>
    <cfRule type="cellIs" dxfId="819" priority="437" operator="equal">
      <formula>#REF!</formula>
    </cfRule>
    <cfRule type="cellIs" dxfId="818" priority="429" operator="equal">
      <formula>"FUERTE"</formula>
    </cfRule>
    <cfRule type="cellIs" dxfId="817" priority="436" operator="equal">
      <formula>#REF!</formula>
    </cfRule>
    <cfRule type="cellIs" dxfId="816" priority="428" operator="equal">
      <formula>"EXTREMO"</formula>
    </cfRule>
    <cfRule type="cellIs" dxfId="815" priority="427" operator="equal">
      <formula>"MODERADO (RC/F)"</formula>
    </cfRule>
    <cfRule type="cellIs" dxfId="814" priority="426" operator="equal">
      <formula>"ALTO (RC/F)"</formula>
    </cfRule>
    <cfRule type="cellIs" dxfId="813" priority="425" operator="equal">
      <formula>"EXTREMO (RC/F)"</formula>
    </cfRule>
  </conditionalFormatting>
  <conditionalFormatting sqref="AG9:AG14 AG16:AG152">
    <cfRule type="cellIs" dxfId="812" priority="354" operator="equal">
      <formula>"MUY ALTA"</formula>
    </cfRule>
    <cfRule type="cellIs" dxfId="811" priority="358" operator="equal">
      <formula>"MUY BAJA"</formula>
    </cfRule>
    <cfRule type="cellIs" dxfId="810" priority="357" operator="equal">
      <formula>"BAJA"</formula>
    </cfRule>
    <cfRule type="cellIs" dxfId="809" priority="356" operator="equal">
      <formula>"MEDIA"</formula>
    </cfRule>
    <cfRule type="cellIs" dxfId="808" priority="355" operator="equal">
      <formula>"ALTA"</formula>
    </cfRule>
  </conditionalFormatting>
  <conditionalFormatting sqref="AI9:AI10 AI12:AI18 AI20:AI22 AI25 AI28:AI152">
    <cfRule type="cellIs" dxfId="807" priority="352" operator="equal">
      <formula>"MENOR"</formula>
    </cfRule>
    <cfRule type="cellIs" dxfId="806" priority="351" operator="equal">
      <formula>"MODERADO"</formula>
    </cfRule>
    <cfRule type="cellIs" dxfId="805" priority="350" operator="equal">
      <formula>"MAYOR"</formula>
    </cfRule>
    <cfRule type="cellIs" dxfId="804" priority="349" operator="equal">
      <formula>"CATASTROFICO"</formula>
    </cfRule>
    <cfRule type="cellIs" dxfId="803" priority="353" operator="equal">
      <formula>"LEVE"</formula>
    </cfRule>
  </conditionalFormatting>
  <conditionalFormatting sqref="AK9 Q35 Q38 Q47 Q51 AK122">
    <cfRule type="cellIs" dxfId="802" priority="6678" operator="equal">
      <formula>#REF!</formula>
    </cfRule>
    <cfRule type="cellIs" dxfId="801" priority="6710" operator="equal">
      <formula>#REF!</formula>
    </cfRule>
    <cfRule type="cellIs" dxfId="800" priority="6708" operator="equal">
      <formula>#REF!</formula>
    </cfRule>
    <cfRule type="cellIs" dxfId="799" priority="6707" operator="equal">
      <formula>#REF!</formula>
    </cfRule>
    <cfRule type="cellIs" dxfId="798" priority="6706" operator="equal">
      <formula>#REF!</formula>
    </cfRule>
    <cfRule type="cellIs" dxfId="797" priority="6705" operator="equal">
      <formula>#REF!</formula>
    </cfRule>
    <cfRule type="cellIs" dxfId="796" priority="6703" operator="equal">
      <formula>#REF!</formula>
    </cfRule>
    <cfRule type="cellIs" dxfId="795" priority="6702" operator="equal">
      <formula>#REF!</formula>
    </cfRule>
    <cfRule type="cellIs" dxfId="794" priority="6701" operator="equal">
      <formula>#REF!</formula>
    </cfRule>
    <cfRule type="cellIs" dxfId="793" priority="6700" operator="equal">
      <formula>#REF!</formula>
    </cfRule>
    <cfRule type="cellIs" dxfId="792" priority="6699" operator="equal">
      <formula>#REF!</formula>
    </cfRule>
    <cfRule type="cellIs" dxfId="791" priority="6698" operator="equal">
      <formula>#REF!</formula>
    </cfRule>
    <cfRule type="cellIs" dxfId="790" priority="6697" operator="equal">
      <formula>#REF!</formula>
    </cfRule>
    <cfRule type="cellIs" dxfId="789" priority="6696" operator="equal">
      <formula>#REF!</formula>
    </cfRule>
    <cfRule type="cellIs" dxfId="788" priority="6694" operator="equal">
      <formula>#REF!</formula>
    </cfRule>
    <cfRule type="cellIs" dxfId="787" priority="6693" operator="equal">
      <formula>#REF!</formula>
    </cfRule>
    <cfRule type="cellIs" dxfId="786" priority="6692" operator="equal">
      <formula>#REF!</formula>
    </cfRule>
    <cfRule type="cellIs" dxfId="785" priority="6689" operator="equal">
      <formula>#REF!</formula>
    </cfRule>
    <cfRule type="cellIs" dxfId="784" priority="6688" operator="equal">
      <formula>#REF!</formula>
    </cfRule>
    <cfRule type="cellIs" dxfId="783" priority="6687" operator="equal">
      <formula>#REF!</formula>
    </cfRule>
    <cfRule type="cellIs" dxfId="782" priority="6684" operator="equal">
      <formula>#REF!</formula>
    </cfRule>
    <cfRule type="cellIs" dxfId="781" priority="6682" operator="equal">
      <formula>#REF!</formula>
    </cfRule>
    <cfRule type="cellIs" dxfId="780" priority="6681" operator="equal">
      <formula>#REF!</formula>
    </cfRule>
    <cfRule type="cellIs" dxfId="779" priority="6680" operator="equal">
      <formula>#REF!</formula>
    </cfRule>
  </conditionalFormatting>
  <conditionalFormatting sqref="AK9 AK122 Q35 Q38 Q47 Q51">
    <cfRule type="cellIs" dxfId="778" priority="6675" operator="equal">
      <formula>#REF!</formula>
    </cfRule>
    <cfRule type="cellIs" dxfId="777" priority="6674" operator="equal">
      <formula>#REF!</formula>
    </cfRule>
  </conditionalFormatting>
  <conditionalFormatting sqref="AK9:AK10">
    <cfRule type="cellIs" dxfId="776" priority="6543" operator="equal">
      <formula>"ALTO (RC/F)"</formula>
    </cfRule>
    <cfRule type="cellIs" dxfId="775" priority="6548" operator="equal">
      <formula>"BAJO"</formula>
    </cfRule>
    <cfRule type="cellIs" dxfId="774" priority="6547" operator="equal">
      <formula>"MODERADO"</formula>
    </cfRule>
    <cfRule type="cellIs" dxfId="773" priority="6546" operator="equal">
      <formula>"ALTO"</formula>
    </cfRule>
    <cfRule type="cellIs" dxfId="772" priority="6545" operator="equal">
      <formula>"EXTREMO"</formula>
    </cfRule>
    <cfRule type="cellIs" dxfId="771" priority="6544" operator="equal">
      <formula>"MODERADO (RC/F)"</formula>
    </cfRule>
    <cfRule type="cellIs" dxfId="770" priority="6542" operator="equal">
      <formula>"EXTREMO (RC/F)"</formula>
    </cfRule>
  </conditionalFormatting>
  <conditionalFormatting sqref="AK10">
    <cfRule type="cellIs" dxfId="769" priority="6514" operator="equal">
      <formula>#REF!</formula>
    </cfRule>
    <cfRule type="cellIs" dxfId="768" priority="6531" operator="equal">
      <formula>#REF!</formula>
    </cfRule>
    <cfRule type="cellIs" dxfId="767" priority="6529" operator="equal">
      <formula>#REF!</formula>
    </cfRule>
    <cfRule type="cellIs" dxfId="766" priority="6528" operator="equal">
      <formula>#REF!</formula>
    </cfRule>
    <cfRule type="cellIs" dxfId="765" priority="6527" operator="equal">
      <formula>#REF!</formula>
    </cfRule>
    <cfRule type="cellIs" dxfId="764" priority="6526" operator="equal">
      <formula>#REF!</formula>
    </cfRule>
    <cfRule type="cellIs" dxfId="763" priority="6524" operator="equal">
      <formula>#REF!</formula>
    </cfRule>
    <cfRule type="cellIs" dxfId="762" priority="6523" operator="equal">
      <formula>#REF!</formula>
    </cfRule>
    <cfRule type="cellIs" dxfId="761" priority="6522" operator="equal">
      <formula>#REF!</formula>
    </cfRule>
    <cfRule type="cellIs" dxfId="760" priority="6521" operator="equal">
      <formula>#REF!</formula>
    </cfRule>
    <cfRule type="cellIs" dxfId="759" priority="6520" operator="equal">
      <formula>#REF!</formula>
    </cfRule>
    <cfRule type="cellIs" dxfId="758" priority="6519" operator="equal">
      <formula>#REF!</formula>
    </cfRule>
    <cfRule type="cellIs" dxfId="757" priority="6518" operator="equal">
      <formula>#REF!</formula>
    </cfRule>
    <cfRule type="cellIs" dxfId="756" priority="6517" operator="equal">
      <formula>#REF!</formula>
    </cfRule>
    <cfRule type="cellIs" dxfId="755" priority="6515" operator="equal">
      <formula>#REF!</formula>
    </cfRule>
    <cfRule type="cellIs" dxfId="754" priority="6495" operator="equal">
      <formula>#REF!</formula>
    </cfRule>
    <cfRule type="cellIs" dxfId="753" priority="6513" operator="equal">
      <formula>#REF!</formula>
    </cfRule>
    <cfRule type="cellIs" dxfId="752" priority="6510" operator="equal">
      <formula>#REF!</formula>
    </cfRule>
    <cfRule type="cellIs" dxfId="751" priority="6509" operator="equal">
      <formula>#REF!</formula>
    </cfRule>
    <cfRule type="cellIs" dxfId="750" priority="6508" operator="equal">
      <formula>#REF!</formula>
    </cfRule>
    <cfRule type="cellIs" dxfId="749" priority="6505" operator="equal">
      <formula>#REF!</formula>
    </cfRule>
    <cfRule type="cellIs" dxfId="748" priority="6503" operator="equal">
      <formula>#REF!</formula>
    </cfRule>
    <cfRule type="cellIs" dxfId="747" priority="6502" operator="equal">
      <formula>#REF!</formula>
    </cfRule>
    <cfRule type="cellIs" dxfId="746" priority="6501" operator="equal">
      <formula>#REF!</formula>
    </cfRule>
    <cfRule type="cellIs" dxfId="745" priority="6499" operator="equal">
      <formula>#REF!</formula>
    </cfRule>
    <cfRule type="cellIs" dxfId="744" priority="6496" operator="equal">
      <formula>#REF!</formula>
    </cfRule>
  </conditionalFormatting>
  <conditionalFormatting sqref="AK12 P9:Q10 P12">
    <cfRule type="cellIs" dxfId="743" priority="6440" operator="equal">
      <formula>"EXTREMO"</formula>
    </cfRule>
    <cfRule type="cellIs" dxfId="742" priority="6443" operator="equal">
      <formula>"BAJO"</formula>
    </cfRule>
    <cfRule type="cellIs" dxfId="741" priority="6442" operator="equal">
      <formula>"MODERADO"</formula>
    </cfRule>
    <cfRule type="cellIs" dxfId="740" priority="6441" operator="equal">
      <formula>"ALTO"</formula>
    </cfRule>
    <cfRule type="cellIs" dxfId="739" priority="6439" operator="equal">
      <formula>"MODERADO (RC/F)"</formula>
    </cfRule>
    <cfRule type="cellIs" dxfId="738" priority="6438" operator="equal">
      <formula>"ALTO (RC/F)"</formula>
    </cfRule>
    <cfRule type="cellIs" dxfId="737" priority="6437" operator="equal">
      <formula>"EXTREMO (RC/F)"</formula>
    </cfRule>
  </conditionalFormatting>
  <conditionalFormatting sqref="AK12">
    <cfRule type="cellIs" dxfId="736" priority="1566" operator="equal">
      <formula>#REF!</formula>
    </cfRule>
    <cfRule type="cellIs" dxfId="735" priority="1563" operator="equal">
      <formula>#REF!</formula>
    </cfRule>
    <cfRule type="cellIs" dxfId="734" priority="1562" operator="equal">
      <formula>#REF!</formula>
    </cfRule>
    <cfRule type="cellIs" dxfId="733" priority="1561" operator="equal">
      <formula>#REF!</formula>
    </cfRule>
    <cfRule type="cellIs" dxfId="732" priority="1560" operator="equal">
      <formula>#REF!</formula>
    </cfRule>
    <cfRule type="cellIs" dxfId="731" priority="1559" operator="equal">
      <formula>#REF!</formula>
    </cfRule>
    <cfRule type="cellIs" dxfId="730" priority="1558" operator="equal">
      <formula>#REF!</formula>
    </cfRule>
    <cfRule type="cellIs" dxfId="729" priority="1555" operator="equal">
      <formula>#REF!</formula>
    </cfRule>
    <cfRule type="cellIs" dxfId="728" priority="1554" operator="equal">
      <formula>#REF!</formula>
    </cfRule>
    <cfRule type="cellIs" dxfId="727" priority="1553" operator="equal">
      <formula>#REF!</formula>
    </cfRule>
    <cfRule type="cellIs" dxfId="726" priority="1557" operator="equal">
      <formula>#REF!</formula>
    </cfRule>
    <cfRule type="cellIs" dxfId="725" priority="1549" operator="equal">
      <formula>#REF!</formula>
    </cfRule>
    <cfRule type="cellIs" dxfId="724" priority="1548" operator="equal">
      <formula>#REF!</formula>
    </cfRule>
    <cfRule type="cellIs" dxfId="723" priority="1545" operator="equal">
      <formula>#REF!</formula>
    </cfRule>
    <cfRule type="cellIs" dxfId="722" priority="1543" operator="equal">
      <formula>#REF!</formula>
    </cfRule>
    <cfRule type="cellIs" dxfId="721" priority="1571" operator="equal">
      <formula>#REF!</formula>
    </cfRule>
    <cfRule type="cellIs" dxfId="720" priority="1550" operator="equal">
      <formula>#REF!</formula>
    </cfRule>
    <cfRule type="cellIs" dxfId="719" priority="1569" operator="equal">
      <formula>#REF!</formula>
    </cfRule>
    <cfRule type="cellIs" dxfId="718" priority="1568" operator="equal">
      <formula>#REF!</formula>
    </cfRule>
    <cfRule type="cellIs" dxfId="717" priority="1567" operator="equal">
      <formula>#REF!</formula>
    </cfRule>
    <cfRule type="cellIs" dxfId="716" priority="1542" operator="equal">
      <formula>#REF!</formula>
    </cfRule>
    <cfRule type="cellIs" dxfId="715" priority="1541" operator="equal">
      <formula>#REF!</formula>
    </cfRule>
    <cfRule type="cellIs" dxfId="714" priority="1564" operator="equal">
      <formula>#REF!</formula>
    </cfRule>
  </conditionalFormatting>
  <conditionalFormatting sqref="AK12:AK14 AK16:AK18 AK20:AK21">
    <cfRule type="cellIs" dxfId="713" priority="315" operator="equal">
      <formula>#REF!</formula>
    </cfRule>
    <cfRule type="cellIs" dxfId="712" priority="324" operator="equal">
      <formula>#REF!</formula>
    </cfRule>
  </conditionalFormatting>
  <conditionalFormatting sqref="AK12:AK14 AK16:AK18 AK20:AK22 AK25 AK28 AK31:AK42">
    <cfRule type="cellIs" dxfId="711" priority="314" operator="equal">
      <formula>#REF!</formula>
    </cfRule>
    <cfRule type="cellIs" dxfId="710" priority="333" operator="equal">
      <formula>#REF!</formula>
    </cfRule>
  </conditionalFormatting>
  <conditionalFormatting sqref="AK13:AK14 AK16:AK18 AK20:AK21">
    <cfRule type="cellIs" dxfId="709" priority="347" operator="equal">
      <formula>"MODERADO"</formula>
    </cfRule>
    <cfRule type="cellIs" dxfId="708" priority="346" operator="equal">
      <formula>"ALTO"</formula>
    </cfRule>
    <cfRule type="cellIs" dxfId="707" priority="345" operator="equal">
      <formula>"EXTREMO"</formula>
    </cfRule>
    <cfRule type="cellIs" dxfId="706" priority="344" operator="equal">
      <formula>"MODERADO (RC/F)"</formula>
    </cfRule>
    <cfRule type="cellIs" dxfId="705" priority="343" operator="equal">
      <formula>"ALTO (RC/F)"</formula>
    </cfRule>
    <cfRule type="cellIs" dxfId="704" priority="342" operator="equal">
      <formula>"EXTREMO (RC/F)"</formula>
    </cfRule>
    <cfRule type="cellIs" dxfId="703" priority="341" operator="equal">
      <formula>#REF!</formula>
    </cfRule>
    <cfRule type="cellIs" dxfId="702" priority="340" operator="equal">
      <formula>#REF!</formula>
    </cfRule>
    <cfRule type="cellIs" dxfId="701" priority="339" operator="equal">
      <formula>#REF!</formula>
    </cfRule>
    <cfRule type="cellIs" dxfId="700" priority="338" operator="equal">
      <formula>#REF!</formula>
    </cfRule>
    <cfRule type="cellIs" dxfId="699" priority="337" operator="equal">
      <formula>#REF!</formula>
    </cfRule>
    <cfRule type="cellIs" dxfId="698" priority="336" operator="equal">
      <formula>#REF!</formula>
    </cfRule>
    <cfRule type="cellIs" dxfId="697" priority="335" operator="equal">
      <formula>#REF!</formula>
    </cfRule>
    <cfRule type="cellIs" dxfId="696" priority="334" operator="equal">
      <formula>#REF!</formula>
    </cfRule>
    <cfRule type="cellIs" dxfId="695" priority="332" operator="equal">
      <formula>#REF!</formula>
    </cfRule>
    <cfRule type="cellIs" dxfId="694" priority="331" operator="equal">
      <formula>#REF!</formula>
    </cfRule>
    <cfRule type="cellIs" dxfId="693" priority="330" operator="equal">
      <formula>#REF!</formula>
    </cfRule>
    <cfRule type="cellIs" dxfId="692" priority="329" operator="equal">
      <formula>#REF!</formula>
    </cfRule>
    <cfRule type="cellIs" dxfId="691" priority="328" operator="equal">
      <formula>#REF!</formula>
    </cfRule>
    <cfRule type="cellIs" dxfId="690" priority="327" operator="equal">
      <formula>#REF!</formula>
    </cfRule>
    <cfRule type="cellIs" dxfId="689" priority="326" operator="equal">
      <formula>#REF!</formula>
    </cfRule>
    <cfRule type="cellIs" dxfId="688" priority="325" operator="equal">
      <formula>#REF!</formula>
    </cfRule>
    <cfRule type="cellIs" dxfId="687" priority="348" operator="equal">
      <formula>"BAJO"</formula>
    </cfRule>
    <cfRule type="cellIs" dxfId="686" priority="323" operator="equal">
      <formula>#REF!</formula>
    </cfRule>
    <cfRule type="cellIs" dxfId="685" priority="322" operator="equal">
      <formula>#REF!</formula>
    </cfRule>
    <cfRule type="cellIs" dxfId="684" priority="321" operator="equal">
      <formula>#REF!</formula>
    </cfRule>
    <cfRule type="cellIs" dxfId="683" priority="320" operator="equal">
      <formula>#REF!</formula>
    </cfRule>
    <cfRule type="cellIs" dxfId="682" priority="319" operator="equal">
      <formula>#REF!</formula>
    </cfRule>
    <cfRule type="cellIs" dxfId="681" priority="318" operator="equal">
      <formula>#REF!</formula>
    </cfRule>
  </conditionalFormatting>
  <conditionalFormatting sqref="AK22 AK25 AK28 AK31:AK42">
    <cfRule type="cellIs" dxfId="680" priority="5919" operator="equal">
      <formula>"ALTO (RC/F)"</formula>
    </cfRule>
    <cfRule type="cellIs" dxfId="679" priority="5918" operator="equal">
      <formula>"EXTREMO (RC/F)"</formula>
    </cfRule>
    <cfRule type="cellIs" dxfId="678" priority="5917" operator="equal">
      <formula>#REF!</formula>
    </cfRule>
    <cfRule type="cellIs" dxfId="677" priority="5915" operator="equal">
      <formula>#REF!</formula>
    </cfRule>
    <cfRule type="cellIs" dxfId="676" priority="5914" operator="equal">
      <formula>#REF!</formula>
    </cfRule>
    <cfRule type="cellIs" dxfId="675" priority="5913" operator="equal">
      <formula>#REF!</formula>
    </cfRule>
    <cfRule type="cellIs" dxfId="674" priority="5912" operator="equal">
      <formula>#REF!</formula>
    </cfRule>
    <cfRule type="cellIs" dxfId="673" priority="5910" operator="equal">
      <formula>#REF!</formula>
    </cfRule>
    <cfRule type="cellIs" dxfId="672" priority="5909" operator="equal">
      <formula>#REF!</formula>
    </cfRule>
    <cfRule type="cellIs" dxfId="671" priority="5908" operator="equal">
      <formula>#REF!</formula>
    </cfRule>
    <cfRule type="cellIs" dxfId="670" priority="5907" operator="equal">
      <formula>#REF!</formula>
    </cfRule>
    <cfRule type="cellIs" dxfId="669" priority="5906" operator="equal">
      <formula>#REF!</formula>
    </cfRule>
    <cfRule type="cellIs" dxfId="668" priority="5905" operator="equal">
      <formula>#REF!</formula>
    </cfRule>
    <cfRule type="cellIs" dxfId="667" priority="5924" operator="equal">
      <formula>"BAJO"</formula>
    </cfRule>
    <cfRule type="cellIs" dxfId="666" priority="5904" operator="equal">
      <formula>#REF!</formula>
    </cfRule>
    <cfRule type="cellIs" dxfId="665" priority="5903" operator="equal">
      <formula>#REF!</formula>
    </cfRule>
    <cfRule type="cellIs" dxfId="664" priority="5901" operator="equal">
      <formula>#REF!</formula>
    </cfRule>
    <cfRule type="cellIs" dxfId="663" priority="5900" operator="equal">
      <formula>#REF!</formula>
    </cfRule>
    <cfRule type="cellIs" dxfId="662" priority="5899" operator="equal">
      <formula>#REF!</formula>
    </cfRule>
    <cfRule type="cellIs" dxfId="661" priority="5896" operator="equal">
      <formula>#REF!</formula>
    </cfRule>
    <cfRule type="cellIs" dxfId="660" priority="5895" operator="equal">
      <formula>#REF!</formula>
    </cfRule>
    <cfRule type="cellIs" dxfId="659" priority="5894" operator="equal">
      <formula>#REF!</formula>
    </cfRule>
    <cfRule type="cellIs" dxfId="658" priority="5891" operator="equal">
      <formula>#REF!</formula>
    </cfRule>
    <cfRule type="cellIs" dxfId="657" priority="5889" operator="equal">
      <formula>#REF!</formula>
    </cfRule>
    <cfRule type="cellIs" dxfId="656" priority="5888" operator="equal">
      <formula>#REF!</formula>
    </cfRule>
    <cfRule type="cellIs" dxfId="655" priority="5887" operator="equal">
      <formula>#REF!</formula>
    </cfRule>
    <cfRule type="cellIs" dxfId="654" priority="5923" operator="equal">
      <formula>"MODERADO"</formula>
    </cfRule>
    <cfRule type="cellIs" dxfId="653" priority="5922" operator="equal">
      <formula>"ALTO"</formula>
    </cfRule>
    <cfRule type="cellIs" dxfId="652" priority="5921" operator="equal">
      <formula>"EXTREMO"</formula>
    </cfRule>
    <cfRule type="cellIs" dxfId="651" priority="5920" operator="equal">
      <formula>"MODERADO (RC/F)"</formula>
    </cfRule>
  </conditionalFormatting>
  <conditionalFormatting sqref="AK47 AK51">
    <cfRule type="cellIs" dxfId="650" priority="4812" operator="equal">
      <formula>#REF!</formula>
    </cfRule>
    <cfRule type="cellIs" dxfId="649" priority="4811" operator="equal">
      <formula>#REF!</formula>
    </cfRule>
    <cfRule type="cellIs" dxfId="648" priority="4810" operator="equal">
      <formula>#REF!</formula>
    </cfRule>
    <cfRule type="cellIs" dxfId="647" priority="4807" operator="equal">
      <formula>#REF!</formula>
    </cfRule>
    <cfRule type="cellIs" dxfId="646" priority="4805" operator="equal">
      <formula>#REF!</formula>
    </cfRule>
    <cfRule type="cellIs" dxfId="645" priority="4804" operator="equal">
      <formula>#REF!</formula>
    </cfRule>
    <cfRule type="cellIs" dxfId="644" priority="4803" operator="equal">
      <formula>#REF!</formula>
    </cfRule>
    <cfRule type="cellIs" dxfId="643" priority="4801" operator="equal">
      <formula>#REF!</formula>
    </cfRule>
    <cfRule type="cellIs" dxfId="642" priority="4798" operator="equal">
      <formula>#REF!</formula>
    </cfRule>
    <cfRule type="cellIs" dxfId="641" priority="4797" operator="equal">
      <formula>#REF!</formula>
    </cfRule>
    <cfRule type="cellIs" dxfId="640" priority="4796" operator="equal">
      <formula>"BAJO"</formula>
    </cfRule>
    <cfRule type="cellIs" dxfId="639" priority="4831" operator="equal">
      <formula>#REF!</formula>
    </cfRule>
    <cfRule type="cellIs" dxfId="638" priority="4795" operator="equal">
      <formula>"MODERADO"</formula>
    </cfRule>
    <cfRule type="cellIs" dxfId="637" priority="4794" operator="equal">
      <formula>"ALTO"</formula>
    </cfRule>
    <cfRule type="cellIs" dxfId="636" priority="4793" operator="equal">
      <formula>"EXTREMO"</formula>
    </cfRule>
    <cfRule type="cellIs" dxfId="635" priority="4792" operator="equal">
      <formula>"MODERADO (RC/F)"</formula>
    </cfRule>
    <cfRule type="cellIs" dxfId="634" priority="4791" operator="equal">
      <formula>"ALTO (RC/F)"</formula>
    </cfRule>
    <cfRule type="cellIs" dxfId="633" priority="4790" operator="equal">
      <formula>"EXTREMO (RC/F)"</formula>
    </cfRule>
    <cfRule type="cellIs" dxfId="632" priority="4833" operator="equal">
      <formula>#REF!</formula>
    </cfRule>
    <cfRule type="cellIs" dxfId="631" priority="4830" operator="equal">
      <formula>#REF!</formula>
    </cfRule>
    <cfRule type="cellIs" dxfId="630" priority="4829" operator="equal">
      <formula>#REF!</formula>
    </cfRule>
    <cfRule type="cellIs" dxfId="629" priority="4828" operator="equal">
      <formula>#REF!</formula>
    </cfRule>
    <cfRule type="cellIs" dxfId="628" priority="4826" operator="equal">
      <formula>#REF!</formula>
    </cfRule>
    <cfRule type="cellIs" dxfId="627" priority="4825" operator="equal">
      <formula>#REF!</formula>
    </cfRule>
    <cfRule type="cellIs" dxfId="626" priority="4824" operator="equal">
      <formula>#REF!</formula>
    </cfRule>
    <cfRule type="cellIs" dxfId="625" priority="4823" operator="equal">
      <formula>#REF!</formula>
    </cfRule>
    <cfRule type="cellIs" dxfId="624" priority="4822" operator="equal">
      <formula>#REF!</formula>
    </cfRule>
    <cfRule type="cellIs" dxfId="623" priority="4821" operator="equal">
      <formula>#REF!</formula>
    </cfRule>
    <cfRule type="cellIs" dxfId="622" priority="4820" operator="equal">
      <formula>#REF!</formula>
    </cfRule>
    <cfRule type="cellIs" dxfId="621" priority="4819" operator="equal">
      <formula>#REF!</formula>
    </cfRule>
    <cfRule type="cellIs" dxfId="620" priority="4817" operator="equal">
      <formula>#REF!</formula>
    </cfRule>
    <cfRule type="cellIs" dxfId="619" priority="4816" operator="equal">
      <formula>#REF!</formula>
    </cfRule>
    <cfRule type="cellIs" dxfId="618" priority="4815" operator="equal">
      <formula>#REF!</formula>
    </cfRule>
  </conditionalFormatting>
  <conditionalFormatting sqref="AK60:AK61 AK63:AK64">
    <cfRule type="cellIs" dxfId="617" priority="4678" operator="equal">
      <formula>"EXTREMO (RC/F)"</formula>
    </cfRule>
    <cfRule type="cellIs" dxfId="616" priority="4681" operator="equal">
      <formula>"EXTREMO"</formula>
    </cfRule>
    <cfRule type="cellIs" dxfId="615" priority="4682" operator="equal">
      <formula>"ALTO"</formula>
    </cfRule>
    <cfRule type="cellIs" dxfId="614" priority="4683" operator="equal">
      <formula>"MODERADO"</formula>
    </cfRule>
    <cfRule type="cellIs" dxfId="613" priority="4684" operator="equal">
      <formula>"BAJO"</formula>
    </cfRule>
    <cfRule type="cellIs" dxfId="612" priority="4685" operator="equal">
      <formula>#REF!</formula>
    </cfRule>
    <cfRule type="cellIs" dxfId="611" priority="4679" operator="equal">
      <formula>"ALTO (RC/F)"</formula>
    </cfRule>
    <cfRule type="cellIs" dxfId="610" priority="4680" operator="equal">
      <formula>"MODERADO (RC/F)"</formula>
    </cfRule>
    <cfRule type="cellIs" dxfId="609" priority="4686" operator="equal">
      <formula>#REF!</formula>
    </cfRule>
    <cfRule type="cellIs" dxfId="608" priority="4699" operator="equal">
      <formula>#REF!</formula>
    </cfRule>
    <cfRule type="cellIs" dxfId="607" priority="4711" operator="equal">
      <formula>#REF!</formula>
    </cfRule>
  </conditionalFormatting>
  <conditionalFormatting sqref="AK61 AK63:AK64">
    <cfRule type="cellIs" dxfId="606" priority="4719" operator="equal">
      <formula>#REF!</formula>
    </cfRule>
    <cfRule type="cellIs" dxfId="605" priority="4718" operator="equal">
      <formula>#REF!</formula>
    </cfRule>
    <cfRule type="cellIs" dxfId="604" priority="4717" operator="equal">
      <formula>#REF!</formula>
    </cfRule>
    <cfRule type="cellIs" dxfId="603" priority="4716" operator="equal">
      <formula>#REF!</formula>
    </cfRule>
    <cfRule type="cellIs" dxfId="602" priority="4714" operator="equal">
      <formula>#REF!</formula>
    </cfRule>
    <cfRule type="cellIs" dxfId="601" priority="4713" operator="equal">
      <formula>#REF!</formula>
    </cfRule>
    <cfRule type="cellIs" dxfId="600" priority="4712" operator="equal">
      <formula>#REF!</formula>
    </cfRule>
    <cfRule type="cellIs" dxfId="599" priority="4709" operator="equal">
      <formula>#REF!</formula>
    </cfRule>
    <cfRule type="cellIs" dxfId="598" priority="4708" operator="equal">
      <formula>#REF!</formula>
    </cfRule>
    <cfRule type="cellIs" dxfId="597" priority="4707" operator="equal">
      <formula>#REF!</formula>
    </cfRule>
    <cfRule type="cellIs" dxfId="596" priority="4705" operator="equal">
      <formula>#REF!</formula>
    </cfRule>
    <cfRule type="cellIs" dxfId="595" priority="4704" operator="equal">
      <formula>#REF!</formula>
    </cfRule>
    <cfRule type="cellIs" dxfId="594" priority="4703" operator="equal">
      <formula>#REF!</formula>
    </cfRule>
    <cfRule type="cellIs" dxfId="593" priority="4700" operator="equal">
      <formula>#REF!</formula>
    </cfRule>
    <cfRule type="cellIs" dxfId="592" priority="4710" operator="equal">
      <formula>#REF!</formula>
    </cfRule>
    <cfRule type="cellIs" dxfId="591" priority="4698" operator="equal">
      <formula>#REF!</formula>
    </cfRule>
    <cfRule type="cellIs" dxfId="590" priority="4695" operator="equal">
      <formula>#REF!</formula>
    </cfRule>
    <cfRule type="cellIs" dxfId="589" priority="4693" operator="equal">
      <formula>#REF!</formula>
    </cfRule>
    <cfRule type="cellIs" dxfId="588" priority="4692" operator="equal">
      <formula>#REF!</formula>
    </cfRule>
    <cfRule type="cellIs" dxfId="587" priority="4691" operator="equal">
      <formula>#REF!</formula>
    </cfRule>
    <cfRule type="cellIs" dxfId="586" priority="4689" operator="equal">
      <formula>#REF!</formula>
    </cfRule>
    <cfRule type="cellIs" dxfId="585" priority="4721" operator="equal">
      <formula>#REF!</formula>
    </cfRule>
  </conditionalFormatting>
  <conditionalFormatting sqref="AK66">
    <cfRule type="cellIs" dxfId="584" priority="4597" operator="equal">
      <formula>#REF!</formula>
    </cfRule>
    <cfRule type="cellIs" dxfId="583" priority="4598" operator="equal">
      <formula>#REF!</formula>
    </cfRule>
    <cfRule type="cellIs" dxfId="582" priority="4599" operator="equal">
      <formula>#REF!</formula>
    </cfRule>
    <cfRule type="cellIs" dxfId="581" priority="4600" operator="equal">
      <formula>#REF!</formula>
    </cfRule>
    <cfRule type="cellIs" dxfId="580" priority="4601" operator="equal">
      <formula>#REF!</formula>
    </cfRule>
    <cfRule type="cellIs" dxfId="579" priority="4602" operator="equal">
      <formula>#REF!</formula>
    </cfRule>
    <cfRule type="cellIs" dxfId="578" priority="4603" operator="equal">
      <formula>#REF!</formula>
    </cfRule>
    <cfRule type="cellIs" dxfId="577" priority="4604" operator="equal">
      <formula>#REF!</formula>
    </cfRule>
    <cfRule type="cellIs" dxfId="576" priority="4606" operator="equal">
      <formula>#REF!</formula>
    </cfRule>
    <cfRule type="cellIs" dxfId="575" priority="4607" operator="equal">
      <formula>#REF!</formula>
    </cfRule>
    <cfRule type="cellIs" dxfId="574" priority="4608" operator="equal">
      <formula>#REF!</formula>
    </cfRule>
    <cfRule type="cellIs" dxfId="573" priority="4609" operator="equal">
      <formula>#REF!</formula>
    </cfRule>
    <cfRule type="cellIs" dxfId="572" priority="4611" operator="equal">
      <formula>#REF!</formula>
    </cfRule>
    <cfRule type="cellIs" dxfId="571" priority="4575" operator="equal">
      <formula>#REF!</formula>
    </cfRule>
    <cfRule type="cellIs" dxfId="570" priority="4568" operator="equal">
      <formula>"EXTREMO (RC/F)"</formula>
    </cfRule>
    <cfRule type="cellIs" dxfId="569" priority="4569" operator="equal">
      <formula>"ALTO (RC/F)"</formula>
    </cfRule>
    <cfRule type="cellIs" dxfId="568" priority="4570" operator="equal">
      <formula>"MODERADO (RC/F)"</formula>
    </cfRule>
    <cfRule type="cellIs" dxfId="567" priority="4571" operator="equal">
      <formula>"EXTREMO"</formula>
    </cfRule>
    <cfRule type="cellIs" dxfId="566" priority="4572" operator="equal">
      <formula>"ALTO"</formula>
    </cfRule>
    <cfRule type="cellIs" dxfId="565" priority="4573" operator="equal">
      <formula>"MODERADO"</formula>
    </cfRule>
    <cfRule type="cellIs" dxfId="564" priority="4574" operator="equal">
      <formula>"BAJO"</formula>
    </cfRule>
    <cfRule type="cellIs" dxfId="563" priority="4576" operator="equal">
      <formula>#REF!</formula>
    </cfRule>
    <cfRule type="cellIs" dxfId="562" priority="4579" operator="equal">
      <formula>#REF!</formula>
    </cfRule>
    <cfRule type="cellIs" dxfId="561" priority="4581" operator="equal">
      <formula>#REF!</formula>
    </cfRule>
    <cfRule type="cellIs" dxfId="560" priority="4582" operator="equal">
      <formula>#REF!</formula>
    </cfRule>
    <cfRule type="cellIs" dxfId="559" priority="4583" operator="equal">
      <formula>#REF!</formula>
    </cfRule>
    <cfRule type="cellIs" dxfId="558" priority="4585" operator="equal">
      <formula>#REF!</formula>
    </cfRule>
    <cfRule type="cellIs" dxfId="557" priority="4588" operator="equal">
      <formula>#REF!</formula>
    </cfRule>
    <cfRule type="cellIs" dxfId="556" priority="4589" operator="equal">
      <formula>#REF!</formula>
    </cfRule>
    <cfRule type="cellIs" dxfId="555" priority="4590" operator="equal">
      <formula>#REF!</formula>
    </cfRule>
    <cfRule type="cellIs" dxfId="554" priority="4593" operator="equal">
      <formula>#REF!</formula>
    </cfRule>
    <cfRule type="cellIs" dxfId="553" priority="4594" operator="equal">
      <formula>#REF!</formula>
    </cfRule>
    <cfRule type="cellIs" dxfId="552" priority="4595" operator="equal">
      <formula>#REF!</formula>
    </cfRule>
  </conditionalFormatting>
  <conditionalFormatting sqref="AK68">
    <cfRule type="cellIs" dxfId="551" priority="4425" operator="equal">
      <formula>#REF!</formula>
    </cfRule>
    <cfRule type="cellIs" dxfId="550" priority="4432" operator="equal">
      <formula>#REF!</formula>
    </cfRule>
    <cfRule type="cellIs" dxfId="549" priority="4431" operator="equal">
      <formula>#REF!</formula>
    </cfRule>
    <cfRule type="cellIs" dxfId="548" priority="4428" operator="equal">
      <formula>#REF!</formula>
    </cfRule>
    <cfRule type="cellIs" dxfId="547" priority="4424" operator="equal">
      <formula>#REF!</formula>
    </cfRule>
    <cfRule type="cellIs" dxfId="546" priority="4422" operator="equal">
      <formula>#REF!</formula>
    </cfRule>
    <cfRule type="cellIs" dxfId="545" priority="4419" operator="equal">
      <formula>#REF!</formula>
    </cfRule>
    <cfRule type="cellIs" dxfId="544" priority="4418" operator="equal">
      <formula>#REF!</formula>
    </cfRule>
    <cfRule type="cellIs" dxfId="543" priority="4445" operator="equal">
      <formula>#REF!</formula>
    </cfRule>
    <cfRule type="cellIs" dxfId="542" priority="4417" operator="equal">
      <formula>"BAJO"</formula>
    </cfRule>
    <cfRule type="cellIs" dxfId="541" priority="4416" operator="equal">
      <formula>"MODERADO"</formula>
    </cfRule>
    <cfRule type="cellIs" dxfId="540" priority="4415" operator="equal">
      <formula>"ALTO"</formula>
    </cfRule>
    <cfRule type="cellIs" dxfId="539" priority="4414" operator="equal">
      <formula>"EXTREMO"</formula>
    </cfRule>
    <cfRule type="cellIs" dxfId="538" priority="4413" operator="equal">
      <formula>"MODERADO (RC/F)"</formula>
    </cfRule>
    <cfRule type="cellIs" dxfId="537" priority="4412" operator="equal">
      <formula>"ALTO (RC/F)"</formula>
    </cfRule>
    <cfRule type="cellIs" dxfId="536" priority="4411" operator="equal">
      <formula>"EXTREMO (RC/F)"</formula>
    </cfRule>
    <cfRule type="cellIs" dxfId="535" priority="4447" operator="equal">
      <formula>#REF!</formula>
    </cfRule>
    <cfRule type="cellIs" dxfId="534" priority="4446" operator="equal">
      <formula>#REF!</formula>
    </cfRule>
    <cfRule type="cellIs" dxfId="533" priority="4426" operator="equal">
      <formula>#REF!</formula>
    </cfRule>
    <cfRule type="cellIs" dxfId="532" priority="4444" operator="equal">
      <formula>#REF!</formula>
    </cfRule>
    <cfRule type="cellIs" dxfId="531" priority="4443" operator="equal">
      <formula>#REF!</formula>
    </cfRule>
    <cfRule type="cellIs" dxfId="530" priority="4442" operator="equal">
      <formula>#REF!</formula>
    </cfRule>
    <cfRule type="cellIs" dxfId="529" priority="4441" operator="equal">
      <formula>#REF!</formula>
    </cfRule>
    <cfRule type="cellIs" dxfId="528" priority="4440" operator="equal">
      <formula>#REF!</formula>
    </cfRule>
    <cfRule type="cellIs" dxfId="527" priority="4438" operator="equal">
      <formula>#REF!</formula>
    </cfRule>
    <cfRule type="cellIs" dxfId="526" priority="4437" operator="equal">
      <formula>#REF!</formula>
    </cfRule>
    <cfRule type="cellIs" dxfId="525" priority="4436" operator="equal">
      <formula>#REF!</formula>
    </cfRule>
    <cfRule type="cellIs" dxfId="524" priority="4433" operator="equal">
      <formula>#REF!</formula>
    </cfRule>
    <cfRule type="cellIs" dxfId="523" priority="4449" operator="equal">
      <formula>#REF!</formula>
    </cfRule>
    <cfRule type="cellIs" dxfId="522" priority="4450" operator="equal">
      <formula>#REF!</formula>
    </cfRule>
    <cfRule type="cellIs" dxfId="521" priority="4451" operator="equal">
      <formula>#REF!</formula>
    </cfRule>
    <cfRule type="cellIs" dxfId="520" priority="4452" operator="equal">
      <formula>#REF!</formula>
    </cfRule>
    <cfRule type="cellIs" dxfId="519" priority="4454" operator="equal">
      <formula>#REF!</formula>
    </cfRule>
  </conditionalFormatting>
  <conditionalFormatting sqref="AK74">
    <cfRule type="cellIs" dxfId="518" priority="4301" operator="equal">
      <formula>"MODERADO (RC/F)"</formula>
    </cfRule>
    <cfRule type="cellIs" dxfId="517" priority="4312" operator="equal">
      <formula>#REF!</formula>
    </cfRule>
    <cfRule type="cellIs" dxfId="516" priority="4340" operator="equal">
      <formula>#REF!</formula>
    </cfRule>
    <cfRule type="cellIs" dxfId="515" priority="4335" operator="equal">
      <formula>#REF!</formula>
    </cfRule>
    <cfRule type="cellIs" dxfId="514" priority="4339" operator="equal">
      <formula>#REF!</formula>
    </cfRule>
    <cfRule type="cellIs" dxfId="513" priority="4338" operator="equal">
      <formula>#REF!</formula>
    </cfRule>
    <cfRule type="cellIs" dxfId="512" priority="4337" operator="equal">
      <formula>#REF!</formula>
    </cfRule>
    <cfRule type="cellIs" dxfId="511" priority="4302" operator="equal">
      <formula>"EXTREMO"</formula>
    </cfRule>
    <cfRule type="cellIs" dxfId="510" priority="4303" operator="equal">
      <formula>"ALTO"</formula>
    </cfRule>
    <cfRule type="cellIs" dxfId="509" priority="4333" operator="equal">
      <formula>#REF!</formula>
    </cfRule>
    <cfRule type="cellIs" dxfId="508" priority="4304" operator="equal">
      <formula>"MODERADO"</formula>
    </cfRule>
    <cfRule type="cellIs" dxfId="507" priority="4314" operator="equal">
      <formula>#REF!</formula>
    </cfRule>
    <cfRule type="cellIs" dxfId="506" priority="4316" operator="equal">
      <formula>#REF!</formula>
    </cfRule>
    <cfRule type="cellIs" dxfId="505" priority="4319" operator="equal">
      <formula>#REF!</formula>
    </cfRule>
    <cfRule type="cellIs" dxfId="504" priority="4320" operator="equal">
      <formula>#REF!</formula>
    </cfRule>
    <cfRule type="cellIs" dxfId="503" priority="4321" operator="equal">
      <formula>#REF!</formula>
    </cfRule>
    <cfRule type="cellIs" dxfId="502" priority="4324" operator="equal">
      <formula>#REF!</formula>
    </cfRule>
    <cfRule type="cellIs" dxfId="501" priority="4305" operator="equal">
      <formula>"BAJO"</formula>
    </cfRule>
    <cfRule type="cellIs" dxfId="500" priority="4326" operator="equal">
      <formula>#REF!</formula>
    </cfRule>
    <cfRule type="cellIs" dxfId="499" priority="4328" operator="equal">
      <formula>#REF!</formula>
    </cfRule>
    <cfRule type="cellIs" dxfId="498" priority="4329" operator="equal">
      <formula>#REF!</formula>
    </cfRule>
    <cfRule type="cellIs" dxfId="497" priority="4330" operator="equal">
      <formula>#REF!</formula>
    </cfRule>
    <cfRule type="cellIs" dxfId="496" priority="4331" operator="equal">
      <formula>#REF!</formula>
    </cfRule>
    <cfRule type="cellIs" dxfId="495" priority="4332" operator="equal">
      <formula>#REF!</formula>
    </cfRule>
    <cfRule type="cellIs" dxfId="494" priority="4334" operator="equal">
      <formula>#REF!</formula>
    </cfRule>
    <cfRule type="cellIs" dxfId="493" priority="4306" operator="equal">
      <formula>#REF!</formula>
    </cfRule>
    <cfRule type="cellIs" dxfId="492" priority="4307" operator="equal">
      <formula>#REF!</formula>
    </cfRule>
    <cfRule type="cellIs" dxfId="491" priority="4310" operator="equal">
      <formula>#REF!</formula>
    </cfRule>
    <cfRule type="cellIs" dxfId="490" priority="4325" operator="equal">
      <formula>#REF!</formula>
    </cfRule>
    <cfRule type="cellIs" dxfId="489" priority="4313" operator="equal">
      <formula>#REF!</formula>
    </cfRule>
    <cfRule type="cellIs" dxfId="488" priority="4342" operator="equal">
      <formula>#REF!</formula>
    </cfRule>
    <cfRule type="cellIs" dxfId="487" priority="4300" operator="equal">
      <formula>"ALTO (RC/F)"</formula>
    </cfRule>
    <cfRule type="cellIs" dxfId="486" priority="4299" operator="equal">
      <formula>"EXTREMO (RC/F)"</formula>
    </cfRule>
  </conditionalFormatting>
  <conditionalFormatting sqref="AK81:AK82">
    <cfRule type="cellIs" dxfId="485" priority="4190" operator="equal">
      <formula>#REF!</formula>
    </cfRule>
    <cfRule type="cellIs" dxfId="484" priority="4189" operator="equal">
      <formula>"BAJO"</formula>
    </cfRule>
    <cfRule type="cellIs" dxfId="483" priority="4188" operator="equal">
      <formula>"MODERADO"</formula>
    </cfRule>
    <cfRule type="cellIs" dxfId="482" priority="4187" operator="equal">
      <formula>"ALTO"</formula>
    </cfRule>
    <cfRule type="cellIs" dxfId="481" priority="4186" operator="equal">
      <formula>"EXTREMO"</formula>
    </cfRule>
    <cfRule type="cellIs" dxfId="480" priority="4185" operator="equal">
      <formula>"MODERADO (RC/F)"</formula>
    </cfRule>
    <cfRule type="cellIs" dxfId="479" priority="4184" operator="equal">
      <formula>"ALTO (RC/F)"</formula>
    </cfRule>
    <cfRule type="cellIs" dxfId="478" priority="4183" operator="equal">
      <formula>"EXTREMO (RC/F)"</formula>
    </cfRule>
    <cfRule type="cellIs" dxfId="477" priority="4191" operator="equal">
      <formula>#REF!</formula>
    </cfRule>
    <cfRule type="cellIs" dxfId="476" priority="4226" operator="equal">
      <formula>#REF!</formula>
    </cfRule>
    <cfRule type="cellIs" dxfId="475" priority="4224" operator="equal">
      <formula>#REF!</formula>
    </cfRule>
    <cfRule type="cellIs" dxfId="474" priority="4223" operator="equal">
      <formula>#REF!</formula>
    </cfRule>
    <cfRule type="cellIs" dxfId="473" priority="4222" operator="equal">
      <formula>#REF!</formula>
    </cfRule>
    <cfRule type="cellIs" dxfId="472" priority="4221" operator="equal">
      <formula>#REF!</formula>
    </cfRule>
    <cfRule type="cellIs" dxfId="471" priority="4219" operator="equal">
      <formula>#REF!</formula>
    </cfRule>
    <cfRule type="cellIs" dxfId="470" priority="4218" operator="equal">
      <formula>#REF!</formula>
    </cfRule>
    <cfRule type="cellIs" dxfId="469" priority="4217" operator="equal">
      <formula>#REF!</formula>
    </cfRule>
    <cfRule type="cellIs" dxfId="468" priority="4216" operator="equal">
      <formula>#REF!</formula>
    </cfRule>
    <cfRule type="cellIs" dxfId="467" priority="4215" operator="equal">
      <formula>#REF!</formula>
    </cfRule>
    <cfRule type="cellIs" dxfId="466" priority="4214" operator="equal">
      <formula>#REF!</formula>
    </cfRule>
    <cfRule type="cellIs" dxfId="465" priority="4213" operator="equal">
      <formula>#REF!</formula>
    </cfRule>
    <cfRule type="cellIs" dxfId="464" priority="4212" operator="equal">
      <formula>#REF!</formula>
    </cfRule>
    <cfRule type="cellIs" dxfId="463" priority="4210" operator="equal">
      <formula>#REF!</formula>
    </cfRule>
    <cfRule type="cellIs" dxfId="462" priority="4209" operator="equal">
      <formula>#REF!</formula>
    </cfRule>
    <cfRule type="cellIs" dxfId="461" priority="4208" operator="equal">
      <formula>#REF!</formula>
    </cfRule>
    <cfRule type="cellIs" dxfId="460" priority="4205" operator="equal">
      <formula>#REF!</formula>
    </cfRule>
    <cfRule type="cellIs" dxfId="459" priority="4204" operator="equal">
      <formula>#REF!</formula>
    </cfRule>
    <cfRule type="cellIs" dxfId="458" priority="4203" operator="equal">
      <formula>#REF!</formula>
    </cfRule>
    <cfRule type="cellIs" dxfId="457" priority="4200" operator="equal">
      <formula>#REF!</formula>
    </cfRule>
    <cfRule type="cellIs" dxfId="456" priority="4198" operator="equal">
      <formula>#REF!</formula>
    </cfRule>
    <cfRule type="cellIs" dxfId="455" priority="4197" operator="equal">
      <formula>#REF!</formula>
    </cfRule>
    <cfRule type="cellIs" dxfId="454" priority="4196" operator="equal">
      <formula>#REF!</formula>
    </cfRule>
    <cfRule type="cellIs" dxfId="453" priority="4194" operator="equal">
      <formula>#REF!</formula>
    </cfRule>
  </conditionalFormatting>
  <conditionalFormatting sqref="AK86">
    <cfRule type="cellIs" dxfId="452" priority="4069" operator="equal">
      <formula>"EXTREMO"</formula>
    </cfRule>
    <cfRule type="cellIs" dxfId="451" priority="4068" operator="equal">
      <formula>"MODERADO (RC/F)"</formula>
    </cfRule>
    <cfRule type="cellIs" dxfId="450" priority="4074" operator="equal">
      <formula>#REF!</formula>
    </cfRule>
    <cfRule type="cellIs" dxfId="449" priority="4102" operator="equal">
      <formula>#REF!</formula>
    </cfRule>
    <cfRule type="cellIs" dxfId="448" priority="4104" operator="equal">
      <formula>#REF!</formula>
    </cfRule>
    <cfRule type="cellIs" dxfId="447" priority="4105" operator="equal">
      <formula>#REF!</formula>
    </cfRule>
    <cfRule type="cellIs" dxfId="446" priority="4106" operator="equal">
      <formula>#REF!</formula>
    </cfRule>
    <cfRule type="cellIs" dxfId="445" priority="4107" operator="equal">
      <formula>#REF!</formula>
    </cfRule>
    <cfRule type="cellIs" dxfId="444" priority="4109" operator="equal">
      <formula>#REF!</formula>
    </cfRule>
    <cfRule type="cellIs" dxfId="443" priority="4077" operator="equal">
      <formula>#REF!</formula>
    </cfRule>
    <cfRule type="cellIs" dxfId="442" priority="4079" operator="equal">
      <formula>#REF!</formula>
    </cfRule>
    <cfRule type="cellIs" dxfId="441" priority="4080" operator="equal">
      <formula>#REF!</formula>
    </cfRule>
    <cfRule type="cellIs" dxfId="440" priority="4081" operator="equal">
      <formula>#REF!</formula>
    </cfRule>
    <cfRule type="cellIs" dxfId="439" priority="4083" operator="equal">
      <formula>#REF!</formula>
    </cfRule>
    <cfRule type="cellIs" dxfId="438" priority="4086" operator="equal">
      <formula>#REF!</formula>
    </cfRule>
    <cfRule type="cellIs" dxfId="437" priority="4087" operator="equal">
      <formula>#REF!</formula>
    </cfRule>
    <cfRule type="cellIs" dxfId="436" priority="4088" operator="equal">
      <formula>#REF!</formula>
    </cfRule>
    <cfRule type="cellIs" dxfId="435" priority="4066" operator="equal">
      <formula>"EXTREMO (RC/F)"</formula>
    </cfRule>
    <cfRule type="cellIs" dxfId="434" priority="4091" operator="equal">
      <formula>#REF!</formula>
    </cfRule>
    <cfRule type="cellIs" dxfId="433" priority="4092" operator="equal">
      <formula>#REF!</formula>
    </cfRule>
    <cfRule type="cellIs" dxfId="432" priority="4093" operator="equal">
      <formula>#REF!</formula>
    </cfRule>
    <cfRule type="cellIs" dxfId="431" priority="4095" operator="equal">
      <formula>#REF!</formula>
    </cfRule>
    <cfRule type="cellIs" dxfId="430" priority="4096" operator="equal">
      <formula>#REF!</formula>
    </cfRule>
    <cfRule type="cellIs" dxfId="429" priority="4097" operator="equal">
      <formula>#REF!</formula>
    </cfRule>
    <cfRule type="cellIs" dxfId="428" priority="4098" operator="equal">
      <formula>#REF!</formula>
    </cfRule>
    <cfRule type="cellIs" dxfId="427" priority="4067" operator="equal">
      <formula>"ALTO (RC/F)"</formula>
    </cfRule>
    <cfRule type="cellIs" dxfId="426" priority="4100" operator="equal">
      <formula>#REF!</formula>
    </cfRule>
    <cfRule type="cellIs" dxfId="425" priority="4101" operator="equal">
      <formula>#REF!</formula>
    </cfRule>
    <cfRule type="cellIs" dxfId="424" priority="4073" operator="equal">
      <formula>#REF!</formula>
    </cfRule>
    <cfRule type="cellIs" dxfId="423" priority="4072" operator="equal">
      <formula>"BAJO"</formula>
    </cfRule>
    <cfRule type="cellIs" dxfId="422" priority="4099" operator="equal">
      <formula>#REF!</formula>
    </cfRule>
    <cfRule type="cellIs" dxfId="421" priority="4071" operator="equal">
      <formula>"MODERADO"</formula>
    </cfRule>
    <cfRule type="cellIs" dxfId="420" priority="4070" operator="equal">
      <formula>"ALTO"</formula>
    </cfRule>
  </conditionalFormatting>
  <conditionalFormatting sqref="AK88">
    <cfRule type="cellIs" dxfId="419" priority="3984" operator="equal">
      <formula>#REF!</formula>
    </cfRule>
    <cfRule type="cellIs" dxfId="418" priority="3976" operator="equal">
      <formula>#REF!</formula>
    </cfRule>
    <cfRule type="cellIs" dxfId="417" priority="3944" operator="equal">
      <formula>"EXTREMO (RC/F)"</formula>
    </cfRule>
    <cfRule type="cellIs" dxfId="416" priority="3945" operator="equal">
      <formula>"ALTO (RC/F)"</formula>
    </cfRule>
    <cfRule type="cellIs" dxfId="415" priority="3946" operator="equal">
      <formula>"MODERADO (RC/F)"</formula>
    </cfRule>
    <cfRule type="cellIs" dxfId="414" priority="3947" operator="equal">
      <formula>"EXTREMO"</formula>
    </cfRule>
    <cfRule type="cellIs" dxfId="413" priority="3948" operator="equal">
      <formula>"ALTO"</formula>
    </cfRule>
    <cfRule type="cellIs" dxfId="412" priority="3949" operator="equal">
      <formula>"MODERADO"</formula>
    </cfRule>
    <cfRule type="cellIs" dxfId="411" priority="3950" operator="equal">
      <formula>"BAJO"</formula>
    </cfRule>
    <cfRule type="cellIs" dxfId="410" priority="3951" operator="equal">
      <formula>#REF!</formula>
    </cfRule>
    <cfRule type="cellIs" dxfId="409" priority="3952" operator="equal">
      <formula>#REF!</formula>
    </cfRule>
    <cfRule type="cellIs" dxfId="408" priority="3955" operator="equal">
      <formula>#REF!</formula>
    </cfRule>
    <cfRule type="cellIs" dxfId="407" priority="3957" operator="equal">
      <formula>#REF!</formula>
    </cfRule>
    <cfRule type="cellIs" dxfId="406" priority="3958" operator="equal">
      <formula>#REF!</formula>
    </cfRule>
    <cfRule type="cellIs" dxfId="405" priority="3959" operator="equal">
      <formula>#REF!</formula>
    </cfRule>
    <cfRule type="cellIs" dxfId="404" priority="3961" operator="equal">
      <formula>#REF!</formula>
    </cfRule>
    <cfRule type="cellIs" dxfId="403" priority="3964" operator="equal">
      <formula>#REF!</formula>
    </cfRule>
    <cfRule type="cellIs" dxfId="402" priority="3965" operator="equal">
      <formula>#REF!</formula>
    </cfRule>
    <cfRule type="cellIs" dxfId="401" priority="3966" operator="equal">
      <formula>#REF!</formula>
    </cfRule>
    <cfRule type="cellIs" dxfId="400" priority="3969" operator="equal">
      <formula>#REF!</formula>
    </cfRule>
    <cfRule type="cellIs" dxfId="399" priority="3970" operator="equal">
      <formula>#REF!</formula>
    </cfRule>
    <cfRule type="cellIs" dxfId="398" priority="3971" operator="equal">
      <formula>#REF!</formula>
    </cfRule>
    <cfRule type="cellIs" dxfId="397" priority="3973" operator="equal">
      <formula>#REF!</formula>
    </cfRule>
    <cfRule type="cellIs" dxfId="396" priority="3974" operator="equal">
      <formula>#REF!</formula>
    </cfRule>
    <cfRule type="cellIs" dxfId="395" priority="3975" operator="equal">
      <formula>#REF!</formula>
    </cfRule>
    <cfRule type="cellIs" dxfId="394" priority="3977" operator="equal">
      <formula>#REF!</formula>
    </cfRule>
    <cfRule type="cellIs" dxfId="393" priority="3978" operator="equal">
      <formula>#REF!</formula>
    </cfRule>
    <cfRule type="cellIs" dxfId="392" priority="3979" operator="equal">
      <formula>#REF!</formula>
    </cfRule>
    <cfRule type="cellIs" dxfId="391" priority="3980" operator="equal">
      <formula>#REF!</formula>
    </cfRule>
    <cfRule type="cellIs" dxfId="390" priority="3982" operator="equal">
      <formula>#REF!</formula>
    </cfRule>
    <cfRule type="cellIs" dxfId="389" priority="3983" operator="equal">
      <formula>#REF!</formula>
    </cfRule>
    <cfRule type="cellIs" dxfId="388" priority="3985" operator="equal">
      <formula>#REF!</formula>
    </cfRule>
    <cfRule type="cellIs" dxfId="387" priority="3987" operator="equal">
      <formula>#REF!</formula>
    </cfRule>
  </conditionalFormatting>
  <conditionalFormatting sqref="AK91 Q105">
    <cfRule type="cellIs" dxfId="386" priority="3858" operator="equal">
      <formula>#REF!</formula>
    </cfRule>
    <cfRule type="cellIs" dxfId="385" priority="3834" operator="equal">
      <formula>#REF!</formula>
    </cfRule>
    <cfRule type="cellIs" dxfId="384" priority="3833" operator="equal">
      <formula>#REF!</formula>
    </cfRule>
    <cfRule type="cellIs" dxfId="383" priority="3856" operator="equal">
      <formula>#REF!</formula>
    </cfRule>
    <cfRule type="cellIs" dxfId="382" priority="3855" operator="equal">
      <formula>#REF!</formula>
    </cfRule>
    <cfRule type="cellIs" dxfId="381" priority="3853" operator="equal">
      <formula>#REF!</formula>
    </cfRule>
    <cfRule type="cellIs" dxfId="380" priority="3866" operator="equal">
      <formula>#REF!</formula>
    </cfRule>
    <cfRule type="cellIs" dxfId="379" priority="3852" operator="equal">
      <formula>#REF!</formula>
    </cfRule>
    <cfRule type="cellIs" dxfId="378" priority="3851" operator="equal">
      <formula>#REF!</formula>
    </cfRule>
    <cfRule type="cellIs" dxfId="377" priority="3848" operator="equal">
      <formula>#REF!</formula>
    </cfRule>
    <cfRule type="cellIs" dxfId="376" priority="3847" operator="equal">
      <formula>#REF!</formula>
    </cfRule>
    <cfRule type="cellIs" dxfId="375" priority="3846" operator="equal">
      <formula>#REF!</formula>
    </cfRule>
    <cfRule type="cellIs" dxfId="374" priority="3843" operator="equal">
      <formula>#REF!</formula>
    </cfRule>
    <cfRule type="cellIs" dxfId="373" priority="3841" operator="equal">
      <formula>#REF!</formula>
    </cfRule>
    <cfRule type="cellIs" dxfId="372" priority="3840" operator="equal">
      <formula>#REF!</formula>
    </cfRule>
    <cfRule type="cellIs" dxfId="371" priority="3869" operator="equal">
      <formula>#REF!</formula>
    </cfRule>
    <cfRule type="cellIs" dxfId="370" priority="3867" operator="equal">
      <formula>#REF!</formula>
    </cfRule>
    <cfRule type="cellIs" dxfId="369" priority="3839" operator="equal">
      <formula>#REF!</formula>
    </cfRule>
    <cfRule type="cellIs" dxfId="368" priority="3865" operator="equal">
      <formula>#REF!</formula>
    </cfRule>
    <cfRule type="cellIs" dxfId="367" priority="3864" operator="equal">
      <formula>#REF!</formula>
    </cfRule>
    <cfRule type="cellIs" dxfId="366" priority="3862" operator="equal">
      <formula>#REF!</formula>
    </cfRule>
    <cfRule type="cellIs" dxfId="365" priority="3861" operator="equal">
      <formula>#REF!</formula>
    </cfRule>
    <cfRule type="cellIs" dxfId="364" priority="3860" operator="equal">
      <formula>#REF!</formula>
    </cfRule>
    <cfRule type="cellIs" dxfId="363" priority="3859" operator="equal">
      <formula>#REF!</formula>
    </cfRule>
    <cfRule type="cellIs" dxfId="362" priority="3837" operator="equal">
      <formula>#REF!</formula>
    </cfRule>
    <cfRule type="cellIs" dxfId="361" priority="3857" operator="equal">
      <formula>#REF!</formula>
    </cfRule>
  </conditionalFormatting>
  <conditionalFormatting sqref="AK100">
    <cfRule type="cellIs" dxfId="360" priority="3610" operator="equal">
      <formula>#REF!</formula>
    </cfRule>
    <cfRule type="cellIs" dxfId="359" priority="3608" operator="equal">
      <formula>#REF!</formula>
    </cfRule>
    <cfRule type="cellIs" dxfId="358" priority="3607" operator="equal">
      <formula>#REF!</formula>
    </cfRule>
    <cfRule type="cellIs" dxfId="357" priority="3599" operator="equal">
      <formula>#REF!</formula>
    </cfRule>
    <cfRule type="cellIs" dxfId="356" priority="3606" operator="equal">
      <formula>#REF!</formula>
    </cfRule>
    <cfRule type="cellIs" dxfId="355" priority="3605" operator="equal">
      <formula>#REF!</formula>
    </cfRule>
    <cfRule type="cellIs" dxfId="354" priority="3604" operator="equal">
      <formula>#REF!</formula>
    </cfRule>
    <cfRule type="cellIs" dxfId="353" priority="3603" operator="equal">
      <formula>#REF!</formula>
    </cfRule>
    <cfRule type="cellIs" dxfId="352" priority="3629" operator="equal">
      <formula>"BAJO"</formula>
    </cfRule>
    <cfRule type="cellIs" dxfId="351" priority="3601" operator="equal">
      <formula>#REF!</formula>
    </cfRule>
    <cfRule type="cellIs" dxfId="350" priority="3600" operator="equal">
      <formula>#REF!</formula>
    </cfRule>
    <cfRule type="cellIs" dxfId="349" priority="3582" operator="equal">
      <formula>#REF!</formula>
    </cfRule>
    <cfRule type="cellIs" dxfId="348" priority="3596" operator="equal">
      <formula>#REF!</formula>
    </cfRule>
    <cfRule type="cellIs" dxfId="347" priority="3581" operator="equal">
      <formula>#REF!</formula>
    </cfRule>
    <cfRule type="cellIs" dxfId="346" priority="3585" operator="equal">
      <formula>#REF!</formula>
    </cfRule>
    <cfRule type="cellIs" dxfId="345" priority="3587" operator="equal">
      <formula>#REF!</formula>
    </cfRule>
    <cfRule type="cellIs" dxfId="344" priority="3588" operator="equal">
      <formula>#REF!</formula>
    </cfRule>
    <cfRule type="cellIs" dxfId="343" priority="3628" operator="equal">
      <formula>"MODERADO"</formula>
    </cfRule>
    <cfRule type="cellIs" dxfId="342" priority="3627" operator="equal">
      <formula>"ALTO"</formula>
    </cfRule>
    <cfRule type="cellIs" dxfId="341" priority="3595" operator="equal">
      <formula>#REF!</formula>
    </cfRule>
    <cfRule type="cellIs" dxfId="340" priority="3594" operator="equal">
      <formula>#REF!</formula>
    </cfRule>
    <cfRule type="cellIs" dxfId="339" priority="3591" operator="equal">
      <formula>#REF!</formula>
    </cfRule>
    <cfRule type="cellIs" dxfId="338" priority="3589" operator="equal">
      <formula>#REF!</formula>
    </cfRule>
    <cfRule type="cellIs" dxfId="337" priority="3609" operator="equal">
      <formula>#REF!</formula>
    </cfRule>
    <cfRule type="cellIs" dxfId="336" priority="3626" operator="equal">
      <formula>"EXTREMO"</formula>
    </cfRule>
    <cfRule type="cellIs" dxfId="335" priority="3625" operator="equal">
      <formula>"MODERADO (RC/F)"</formula>
    </cfRule>
    <cfRule type="cellIs" dxfId="334" priority="3624" operator="equal">
      <formula>"ALTO (RC/F)"</formula>
    </cfRule>
    <cfRule type="cellIs" dxfId="333" priority="3623" operator="equal">
      <formula>"EXTREMO (RC/F)"</formula>
    </cfRule>
    <cfRule type="cellIs" dxfId="332" priority="3617" operator="equal">
      <formula>#REF!</formula>
    </cfRule>
    <cfRule type="cellIs" dxfId="331" priority="3615" operator="equal">
      <formula>#REF!</formula>
    </cfRule>
    <cfRule type="cellIs" dxfId="330" priority="3614" operator="equal">
      <formula>#REF!</formula>
    </cfRule>
    <cfRule type="cellIs" dxfId="329" priority="3613" operator="equal">
      <formula>#REF!</formula>
    </cfRule>
    <cfRule type="cellIs" dxfId="328" priority="3612" operator="equal">
      <formula>#REF!</formula>
    </cfRule>
  </conditionalFormatting>
  <conditionalFormatting sqref="AK105">
    <cfRule type="cellIs" dxfId="327" priority="3692" operator="equal">
      <formula>#REF!</formula>
    </cfRule>
    <cfRule type="cellIs" dxfId="326" priority="3707" operator="equal">
      <formula>#REF!</formula>
    </cfRule>
    <cfRule type="cellIs" dxfId="325" priority="3709" operator="equal">
      <formula>#REF!</formula>
    </cfRule>
    <cfRule type="cellIs" dxfId="324" priority="3719" operator="equal">
      <formula>"ALTO"</formula>
    </cfRule>
    <cfRule type="cellIs" dxfId="323" priority="3720" operator="equal">
      <formula>"MODERADO"</formula>
    </cfRule>
    <cfRule type="cellIs" dxfId="322" priority="3721" operator="equal">
      <formula>"BAJO"</formula>
    </cfRule>
    <cfRule type="cellIs" dxfId="321" priority="3715" operator="equal">
      <formula>"EXTREMO (RC/F)"</formula>
    </cfRule>
    <cfRule type="cellIs" dxfId="320" priority="3716" operator="equal">
      <formula>"ALTO (RC/F)"</formula>
    </cfRule>
    <cfRule type="cellIs" dxfId="319" priority="3717" operator="equal">
      <formula>"MODERADO (RC/F)"</formula>
    </cfRule>
    <cfRule type="cellIs" dxfId="318" priority="3718" operator="equal">
      <formula>"EXTREMO"</formula>
    </cfRule>
    <cfRule type="cellIs" dxfId="317" priority="3673" operator="equal">
      <formula>#REF!</formula>
    </cfRule>
    <cfRule type="cellIs" dxfId="316" priority="3674" operator="equal">
      <formula>#REF!</formula>
    </cfRule>
    <cfRule type="cellIs" dxfId="315" priority="3677" operator="equal">
      <formula>#REF!</formula>
    </cfRule>
    <cfRule type="cellIs" dxfId="314" priority="3679" operator="equal">
      <formula>#REF!</formula>
    </cfRule>
    <cfRule type="cellIs" dxfId="313" priority="3680" operator="equal">
      <formula>#REF!</formula>
    </cfRule>
    <cfRule type="cellIs" dxfId="312" priority="3681" operator="equal">
      <formula>#REF!</formula>
    </cfRule>
    <cfRule type="cellIs" dxfId="311" priority="3686" operator="equal">
      <formula>#REF!</formula>
    </cfRule>
    <cfRule type="cellIs" dxfId="310" priority="3687" operator="equal">
      <formula>#REF!</formula>
    </cfRule>
    <cfRule type="cellIs" dxfId="309" priority="3688" operator="equal">
      <formula>#REF!</formula>
    </cfRule>
    <cfRule type="cellIs" dxfId="308" priority="3691" operator="equal">
      <formula>#REF!</formula>
    </cfRule>
    <cfRule type="cellIs" dxfId="307" priority="3700" operator="equal">
      <formula>#REF!</formula>
    </cfRule>
    <cfRule type="cellIs" dxfId="306" priority="3693" operator="equal">
      <formula>#REF!</formula>
    </cfRule>
    <cfRule type="cellIs" dxfId="305" priority="3695" operator="equal">
      <formula>#REF!</formula>
    </cfRule>
    <cfRule type="cellIs" dxfId="304" priority="3696" operator="equal">
      <formula>#REF!</formula>
    </cfRule>
    <cfRule type="cellIs" dxfId="303" priority="3697" operator="equal">
      <formula>#REF!</formula>
    </cfRule>
    <cfRule type="cellIs" dxfId="302" priority="3698" operator="equal">
      <formula>#REF!</formula>
    </cfRule>
    <cfRule type="cellIs" dxfId="301" priority="3699" operator="equal">
      <formula>#REF!</formula>
    </cfRule>
    <cfRule type="cellIs" dxfId="300" priority="3683" operator="equal">
      <formula>#REF!</formula>
    </cfRule>
    <cfRule type="cellIs" dxfId="299" priority="3701" operator="equal">
      <formula>#REF!</formula>
    </cfRule>
    <cfRule type="cellIs" dxfId="298" priority="3702" operator="equal">
      <formula>#REF!</formula>
    </cfRule>
    <cfRule type="cellIs" dxfId="297" priority="3704" operator="equal">
      <formula>#REF!</formula>
    </cfRule>
    <cfRule type="cellIs" dxfId="296" priority="3705" operator="equal">
      <formula>#REF!</formula>
    </cfRule>
    <cfRule type="cellIs" dxfId="295" priority="3706" operator="equal">
      <formula>#REF!</formula>
    </cfRule>
  </conditionalFormatting>
  <conditionalFormatting sqref="AK115 Q115">
    <cfRule type="cellIs" dxfId="294" priority="3780" operator="equal">
      <formula>"MODERADO"</formula>
    </cfRule>
    <cfRule type="cellIs" dxfId="293" priority="3781" operator="equal">
      <formula>"BAJO"</formula>
    </cfRule>
    <cfRule type="cellIs" dxfId="292" priority="3775" operator="equal">
      <formula>"EXTREMO (RC/F)"</formula>
    </cfRule>
    <cfRule type="cellIs" dxfId="291" priority="3777" operator="equal">
      <formula>"MODERADO (RC/F)"</formula>
    </cfRule>
    <cfRule type="cellIs" dxfId="290" priority="3778" operator="equal">
      <formula>"EXTREMO"</formula>
    </cfRule>
    <cfRule type="cellIs" dxfId="289" priority="3776" operator="equal">
      <formula>"ALTO (RC/F)"</formula>
    </cfRule>
    <cfRule type="cellIs" dxfId="288" priority="3779" operator="equal">
      <formula>"ALTO"</formula>
    </cfRule>
  </conditionalFormatting>
  <conditionalFormatting sqref="AK115">
    <cfRule type="cellIs" dxfId="287" priority="3751" operator="equal">
      <formula>#REF!</formula>
    </cfRule>
    <cfRule type="cellIs" dxfId="286" priority="3752" operator="equal">
      <formula>#REF!</formula>
    </cfRule>
    <cfRule type="cellIs" dxfId="285" priority="3753" operator="equal">
      <formula>#REF!</formula>
    </cfRule>
    <cfRule type="cellIs" dxfId="284" priority="3754" operator="equal">
      <formula>#REF!</formula>
    </cfRule>
    <cfRule type="cellIs" dxfId="283" priority="3755" operator="equal">
      <formula>#REF!</formula>
    </cfRule>
    <cfRule type="cellIs" dxfId="282" priority="3756" operator="equal">
      <formula>#REF!</formula>
    </cfRule>
    <cfRule type="cellIs" dxfId="281" priority="3757" operator="equal">
      <formula>#REF!</formula>
    </cfRule>
    <cfRule type="cellIs" dxfId="280" priority="3759" operator="equal">
      <formula>#REF!</formula>
    </cfRule>
    <cfRule type="cellIs" dxfId="279" priority="3760" operator="equal">
      <formula>#REF!</formula>
    </cfRule>
    <cfRule type="cellIs" dxfId="278" priority="3761" operator="equal">
      <formula>#REF!</formula>
    </cfRule>
    <cfRule type="cellIs" dxfId="277" priority="3762" operator="equal">
      <formula>#REF!</formula>
    </cfRule>
    <cfRule type="cellIs" dxfId="276" priority="3764" operator="equal">
      <formula>#REF!</formula>
    </cfRule>
    <cfRule type="cellIs" dxfId="275" priority="3743" operator="equal">
      <formula>#REF!</formula>
    </cfRule>
    <cfRule type="cellIs" dxfId="274" priority="3728" operator="equal">
      <formula>#REF!</formula>
    </cfRule>
    <cfRule type="cellIs" dxfId="273" priority="3729" operator="equal">
      <formula>#REF!</formula>
    </cfRule>
    <cfRule type="cellIs" dxfId="272" priority="3732" operator="equal">
      <formula>#REF!</formula>
    </cfRule>
    <cfRule type="cellIs" dxfId="271" priority="3734" operator="equal">
      <formula>#REF!</formula>
    </cfRule>
    <cfRule type="cellIs" dxfId="270" priority="3735" operator="equal">
      <formula>#REF!</formula>
    </cfRule>
    <cfRule type="cellIs" dxfId="269" priority="3736" operator="equal">
      <formula>#REF!</formula>
    </cfRule>
    <cfRule type="cellIs" dxfId="268" priority="3738" operator="equal">
      <formula>#REF!</formula>
    </cfRule>
    <cfRule type="cellIs" dxfId="267" priority="3741" operator="equal">
      <formula>#REF!</formula>
    </cfRule>
    <cfRule type="cellIs" dxfId="266" priority="3742" operator="equal">
      <formula>#REF!</formula>
    </cfRule>
    <cfRule type="cellIs" dxfId="265" priority="3746" operator="equal">
      <formula>#REF!</formula>
    </cfRule>
    <cfRule type="cellIs" dxfId="264" priority="3747" operator="equal">
      <formula>#REF!</formula>
    </cfRule>
    <cfRule type="cellIs" dxfId="263" priority="3748" operator="equal">
      <formula>#REF!</formula>
    </cfRule>
    <cfRule type="cellIs" dxfId="262" priority="3750" operator="equal">
      <formula>#REF!</formula>
    </cfRule>
  </conditionalFormatting>
  <conditionalFormatting sqref="AK120">
    <cfRule type="cellIs" dxfId="261" priority="3454" operator="equal">
      <formula>"MODERADO"</formula>
    </cfRule>
    <cfRule type="cellIs" dxfId="260" priority="3452" operator="equal">
      <formula>"EXTREMO"</formula>
    </cfRule>
    <cfRule type="cellIs" dxfId="259" priority="3492" operator="equal">
      <formula>#REF!</formula>
    </cfRule>
    <cfRule type="cellIs" dxfId="258" priority="3490" operator="equal">
      <formula>#REF!</formula>
    </cfRule>
    <cfRule type="cellIs" dxfId="257" priority="3489" operator="equal">
      <formula>#REF!</formula>
    </cfRule>
    <cfRule type="cellIs" dxfId="256" priority="3462" operator="equal">
      <formula>#REF!</formula>
    </cfRule>
    <cfRule type="cellIs" dxfId="255" priority="3488" operator="equal">
      <formula>#REF!</formula>
    </cfRule>
    <cfRule type="cellIs" dxfId="254" priority="3487" operator="equal">
      <formula>#REF!</formula>
    </cfRule>
    <cfRule type="cellIs" dxfId="253" priority="3485" operator="equal">
      <formula>#REF!</formula>
    </cfRule>
    <cfRule type="cellIs" dxfId="252" priority="3451" operator="equal">
      <formula>"MODERADO (RC/F)"</formula>
    </cfRule>
    <cfRule type="cellIs" dxfId="251" priority="3450" operator="equal">
      <formula>"ALTO (RC/F)"</formula>
    </cfRule>
    <cfRule type="cellIs" dxfId="250" priority="3449" operator="equal">
      <formula>"EXTREMO (RC/F)"</formula>
    </cfRule>
    <cfRule type="cellIs" dxfId="249" priority="3484" operator="equal">
      <formula>#REF!</formula>
    </cfRule>
    <cfRule type="cellIs" dxfId="248" priority="3483" operator="equal">
      <formula>#REF!</formula>
    </cfRule>
    <cfRule type="cellIs" dxfId="247" priority="3482" operator="equal">
      <formula>#REF!</formula>
    </cfRule>
    <cfRule type="cellIs" dxfId="246" priority="3481" operator="equal">
      <formula>#REF!</formula>
    </cfRule>
    <cfRule type="cellIs" dxfId="245" priority="3480" operator="equal">
      <formula>#REF!</formula>
    </cfRule>
    <cfRule type="cellIs" dxfId="244" priority="3479" operator="equal">
      <formula>#REF!</formula>
    </cfRule>
    <cfRule type="cellIs" dxfId="243" priority="3478" operator="equal">
      <formula>#REF!</formula>
    </cfRule>
    <cfRule type="cellIs" dxfId="242" priority="3476" operator="equal">
      <formula>#REF!</formula>
    </cfRule>
    <cfRule type="cellIs" dxfId="241" priority="3475" operator="equal">
      <formula>#REF!</formula>
    </cfRule>
    <cfRule type="cellIs" dxfId="240" priority="3474" operator="equal">
      <formula>#REF!</formula>
    </cfRule>
    <cfRule type="cellIs" dxfId="239" priority="3471" operator="equal">
      <formula>#REF!</formula>
    </cfRule>
    <cfRule type="cellIs" dxfId="238" priority="3470" operator="equal">
      <formula>#REF!</formula>
    </cfRule>
    <cfRule type="cellIs" dxfId="237" priority="3469" operator="equal">
      <formula>#REF!</formula>
    </cfRule>
    <cfRule type="cellIs" dxfId="236" priority="3466" operator="equal">
      <formula>#REF!</formula>
    </cfRule>
    <cfRule type="cellIs" dxfId="235" priority="3464" operator="equal">
      <formula>#REF!</formula>
    </cfRule>
    <cfRule type="cellIs" dxfId="234" priority="3463" operator="equal">
      <formula>#REF!</formula>
    </cfRule>
    <cfRule type="cellIs" dxfId="233" priority="3460" operator="equal">
      <formula>#REF!</formula>
    </cfRule>
    <cfRule type="cellIs" dxfId="232" priority="3457" operator="equal">
      <formula>#REF!</formula>
    </cfRule>
    <cfRule type="cellIs" dxfId="231" priority="3456" operator="equal">
      <formula>#REF!</formula>
    </cfRule>
    <cfRule type="cellIs" dxfId="230" priority="3455" operator="equal">
      <formula>"BAJO"</formula>
    </cfRule>
    <cfRule type="cellIs" dxfId="229" priority="3453" operator="equal">
      <formula>"ALTO"</formula>
    </cfRule>
  </conditionalFormatting>
  <conditionalFormatting sqref="AK122 Q122">
    <cfRule type="cellIs" dxfId="228" priority="974" operator="equal">
      <formula>"ALTO (RC/F)"</formula>
    </cfRule>
    <cfRule type="cellIs" dxfId="227" priority="979" operator="equal">
      <formula>"BAJO"</formula>
    </cfRule>
    <cfRule type="cellIs" dxfId="226" priority="978" operator="equal">
      <formula>"MODERADO"</formula>
    </cfRule>
    <cfRule type="cellIs" dxfId="225" priority="975" operator="equal">
      <formula>"MODERADO (RC/F)"</formula>
    </cfRule>
    <cfRule type="cellIs" dxfId="224" priority="977" operator="equal">
      <formula>"ALTO"</formula>
    </cfRule>
    <cfRule type="cellIs" dxfId="223" priority="976" operator="equal">
      <formula>"EXTREMO"</formula>
    </cfRule>
    <cfRule type="cellIs" dxfId="222" priority="973" operator="equal">
      <formula>"EXTREMO (RC/F)"</formula>
    </cfRule>
  </conditionalFormatting>
  <conditionalFormatting sqref="AK122">
    <cfRule type="cellIs" dxfId="221" priority="927" operator="equal">
      <formula>#REF!</formula>
    </cfRule>
    <cfRule type="cellIs" dxfId="220" priority="930" operator="equal">
      <formula>#REF!</formula>
    </cfRule>
    <cfRule type="cellIs" dxfId="219" priority="932" operator="equal">
      <formula>#REF!</formula>
    </cfRule>
    <cfRule type="cellIs" dxfId="218" priority="933" operator="equal">
      <formula>#REF!</formula>
    </cfRule>
    <cfRule type="cellIs" dxfId="217" priority="934" operator="equal">
      <formula>#REF!</formula>
    </cfRule>
    <cfRule type="cellIs" dxfId="216" priority="936" operator="equal">
      <formula>#REF!</formula>
    </cfRule>
    <cfRule type="cellIs" dxfId="215" priority="939" operator="equal">
      <formula>#REF!</formula>
    </cfRule>
    <cfRule type="cellIs" dxfId="214" priority="940" operator="equal">
      <formula>#REF!</formula>
    </cfRule>
    <cfRule type="cellIs" dxfId="213" priority="941" operator="equal">
      <formula>#REF!</formula>
    </cfRule>
    <cfRule type="cellIs" dxfId="212" priority="944" operator="equal">
      <formula>#REF!</formula>
    </cfRule>
    <cfRule type="cellIs" dxfId="211" priority="945" operator="equal">
      <formula>#REF!</formula>
    </cfRule>
    <cfRule type="cellIs" dxfId="210" priority="926" operator="equal">
      <formula>#REF!</formula>
    </cfRule>
    <cfRule type="cellIs" dxfId="209" priority="959" operator="equal">
      <formula>#REF!</formula>
    </cfRule>
    <cfRule type="cellIs" dxfId="208" priority="954" operator="equal">
      <formula>#REF!</formula>
    </cfRule>
    <cfRule type="cellIs" dxfId="207" priority="946" operator="equal">
      <formula>#REF!</formula>
    </cfRule>
    <cfRule type="cellIs" dxfId="206" priority="948" operator="equal">
      <formula>#REF!</formula>
    </cfRule>
    <cfRule type="cellIs" dxfId="205" priority="949" operator="equal">
      <formula>#REF!</formula>
    </cfRule>
    <cfRule type="cellIs" dxfId="204" priority="950" operator="equal">
      <formula>#REF!</formula>
    </cfRule>
    <cfRule type="cellIs" dxfId="203" priority="951" operator="equal">
      <formula>#REF!</formula>
    </cfRule>
    <cfRule type="cellIs" dxfId="202" priority="952" operator="equal">
      <formula>#REF!</formula>
    </cfRule>
    <cfRule type="cellIs" dxfId="201" priority="953" operator="equal">
      <formula>#REF!</formula>
    </cfRule>
    <cfRule type="cellIs" dxfId="200" priority="955" operator="equal">
      <formula>#REF!</formula>
    </cfRule>
    <cfRule type="cellIs" dxfId="199" priority="957" operator="equal">
      <formula>#REF!</formula>
    </cfRule>
    <cfRule type="cellIs" dxfId="198" priority="958" operator="equal">
      <formula>#REF!</formula>
    </cfRule>
    <cfRule type="cellIs" dxfId="197" priority="960" operator="equal">
      <formula>#REF!</formula>
    </cfRule>
    <cfRule type="cellIs" dxfId="196" priority="962" operator="equal">
      <formula>#REF!</formula>
    </cfRule>
  </conditionalFormatting>
  <conditionalFormatting sqref="AK124 AK130 AK132 AK135 Q141:Q142 AK141:AK142 Q124 Q130 Q135">
    <cfRule type="cellIs" dxfId="195" priority="2560" operator="equal">
      <formula>"BAJO"</formula>
    </cfRule>
    <cfRule type="cellIs" dxfId="194" priority="2559" operator="equal">
      <formula>"MODERADO"</formula>
    </cfRule>
    <cfRule type="cellIs" dxfId="193" priority="2558" operator="equal">
      <formula>"ALTO"</formula>
    </cfRule>
    <cfRule type="cellIs" dxfId="192" priority="2557" operator="equal">
      <formula>"EXTREMO"</formula>
    </cfRule>
    <cfRule type="cellIs" dxfId="191" priority="2556" operator="equal">
      <formula>"MODERADO (RC/F)"</formula>
    </cfRule>
    <cfRule type="cellIs" dxfId="190" priority="2555" operator="equal">
      <formula>"ALTO (RC/F)"</formula>
    </cfRule>
    <cfRule type="cellIs" dxfId="189" priority="2554" operator="equal">
      <formula>"EXTREMO (RC/F)"</formula>
    </cfRule>
  </conditionalFormatting>
  <conditionalFormatting sqref="AK124 AK130 AK132 AK135">
    <cfRule type="cellIs" dxfId="188" priority="2521" operator="equal">
      <formula>#REF!</formula>
    </cfRule>
    <cfRule type="cellIs" dxfId="187" priority="2522" operator="equal">
      <formula>#REF!</formula>
    </cfRule>
    <cfRule type="cellIs" dxfId="186" priority="2525" operator="equal">
      <formula>#REF!</formula>
    </cfRule>
    <cfRule type="cellIs" dxfId="185" priority="2526" operator="equal">
      <formula>#REF!</formula>
    </cfRule>
    <cfRule type="cellIs" dxfId="184" priority="2527" operator="equal">
      <formula>#REF!</formula>
    </cfRule>
    <cfRule type="cellIs" dxfId="183" priority="2529" operator="equal">
      <formula>#REF!</formula>
    </cfRule>
    <cfRule type="cellIs" dxfId="182" priority="2530" operator="equal">
      <formula>#REF!</formula>
    </cfRule>
    <cfRule type="cellIs" dxfId="181" priority="2531" operator="equal">
      <formula>#REF!</formula>
    </cfRule>
    <cfRule type="cellIs" dxfId="180" priority="2532" operator="equal">
      <formula>#REF!</formula>
    </cfRule>
    <cfRule type="cellIs" dxfId="179" priority="2535" operator="equal">
      <formula>#REF!</formula>
    </cfRule>
    <cfRule type="cellIs" dxfId="178" priority="2538" operator="equal">
      <formula>#REF!</formula>
    </cfRule>
    <cfRule type="cellIs" dxfId="177" priority="2539" operator="equal">
      <formula>#REF!</formula>
    </cfRule>
    <cfRule type="cellIs" dxfId="176" priority="2540" operator="equal">
      <formula>#REF!</formula>
    </cfRule>
    <cfRule type="cellIs" dxfId="175" priority="2514" operator="equal">
      <formula>#REF!</formula>
    </cfRule>
    <cfRule type="cellIs" dxfId="174" priority="2515" operator="equal">
      <formula>#REF!</formula>
    </cfRule>
    <cfRule type="cellIs" dxfId="173" priority="2517" operator="equal">
      <formula>#REF!</formula>
    </cfRule>
    <cfRule type="cellIs" dxfId="172" priority="2520" operator="equal">
      <formula>#REF!</formula>
    </cfRule>
    <cfRule type="cellIs" dxfId="171" priority="2536" operator="equal">
      <formula>#REF!</formula>
    </cfRule>
    <cfRule type="cellIs" dxfId="170" priority="2543" operator="equal">
      <formula>#REF!</formula>
    </cfRule>
    <cfRule type="cellIs" dxfId="169" priority="2541" operator="equal">
      <formula>#REF!</formula>
    </cfRule>
    <cfRule type="cellIs" dxfId="168" priority="2533" operator="equal">
      <formula>#REF!</formula>
    </cfRule>
    <cfRule type="cellIs" dxfId="167" priority="2534" operator="equal">
      <formula>#REF!</formula>
    </cfRule>
  </conditionalFormatting>
  <conditionalFormatting sqref="AK124 AK130 AK135 AK132">
    <cfRule type="cellIs" dxfId="166" priority="2513" operator="equal">
      <formula>#REF!</formula>
    </cfRule>
  </conditionalFormatting>
  <conditionalFormatting sqref="AK124 AK130 AK135">
    <cfRule type="cellIs" dxfId="165" priority="2511" operator="equal">
      <formula>#REF!</formula>
    </cfRule>
    <cfRule type="cellIs" dxfId="164" priority="2507" operator="equal">
      <formula>#REF!</formula>
    </cfRule>
    <cfRule type="cellIs" dxfId="163" priority="2508" operator="equal">
      <formula>#REF!</formula>
    </cfRule>
  </conditionalFormatting>
  <conditionalFormatting sqref="AK132:AK133">
    <cfRule type="cellIs" dxfId="162" priority="2057" operator="equal">
      <formula>#REF!</formula>
    </cfRule>
    <cfRule type="cellIs" dxfId="161" priority="2043" operator="equal">
      <formula>#REF!</formula>
    </cfRule>
    <cfRule type="cellIs" dxfId="160" priority="2044" operator="equal">
      <formula>#REF!</formula>
    </cfRule>
    <cfRule type="cellIs" dxfId="159" priority="2069" operator="equal">
      <formula>#REF!</formula>
    </cfRule>
  </conditionalFormatting>
  <conditionalFormatting sqref="AK133 Q132:Q133">
    <cfRule type="cellIs" dxfId="158" priority="2096" operator="equal">
      <formula>"BAJO"</formula>
    </cfRule>
    <cfRule type="cellIs" dxfId="157" priority="2095" operator="equal">
      <formula>"MODERADO"</formula>
    </cfRule>
    <cfRule type="cellIs" dxfId="156" priority="2094" operator="equal">
      <formula>"ALTO"</formula>
    </cfRule>
    <cfRule type="cellIs" dxfId="155" priority="2093" operator="equal">
      <formula>"EXTREMO"</formula>
    </cfRule>
    <cfRule type="cellIs" dxfId="154" priority="2092" operator="equal">
      <formula>"MODERADO (RC/F)"</formula>
    </cfRule>
    <cfRule type="cellIs" dxfId="153" priority="2091" operator="equal">
      <formula>"ALTO (RC/F)"</formula>
    </cfRule>
    <cfRule type="cellIs" dxfId="152" priority="2090" operator="equal">
      <formula>"EXTREMO (RC/F)"</formula>
    </cfRule>
  </conditionalFormatting>
  <conditionalFormatting sqref="AK133">
    <cfRule type="cellIs" dxfId="151" priority="2053" operator="equal">
      <formula>#REF!</formula>
    </cfRule>
    <cfRule type="cellIs" dxfId="150" priority="2047" operator="equal">
      <formula>#REF!</formula>
    </cfRule>
    <cfRule type="cellIs" dxfId="149" priority="2050" operator="equal">
      <formula>#REF!</formula>
    </cfRule>
    <cfRule type="cellIs" dxfId="148" priority="2051" operator="equal">
      <formula>#REF!</formula>
    </cfRule>
    <cfRule type="cellIs" dxfId="147" priority="2056" operator="equal">
      <formula>#REF!</formula>
    </cfRule>
    <cfRule type="cellIs" dxfId="146" priority="2049" operator="equal">
      <formula>#REF!</formula>
    </cfRule>
    <cfRule type="cellIs" dxfId="145" priority="2077" operator="equal">
      <formula>#REF!</formula>
    </cfRule>
    <cfRule type="cellIs" dxfId="144" priority="2076" operator="equal">
      <formula>#REF!</formula>
    </cfRule>
    <cfRule type="cellIs" dxfId="143" priority="2075" operator="equal">
      <formula>#REF!</formula>
    </cfRule>
    <cfRule type="cellIs" dxfId="142" priority="2074" operator="equal">
      <formula>#REF!</formula>
    </cfRule>
    <cfRule type="cellIs" dxfId="141" priority="2072" operator="equal">
      <formula>#REF!</formula>
    </cfRule>
    <cfRule type="cellIs" dxfId="140" priority="2071" operator="equal">
      <formula>#REF!</formula>
    </cfRule>
    <cfRule type="cellIs" dxfId="139" priority="2070" operator="equal">
      <formula>#REF!</formula>
    </cfRule>
    <cfRule type="cellIs" dxfId="138" priority="2079" operator="equal">
      <formula>#REF!</formula>
    </cfRule>
    <cfRule type="cellIs" dxfId="137" priority="2068" operator="equal">
      <formula>#REF!</formula>
    </cfRule>
    <cfRule type="cellIs" dxfId="136" priority="2067" operator="equal">
      <formula>#REF!</formula>
    </cfRule>
    <cfRule type="cellIs" dxfId="135" priority="2066" operator="equal">
      <formula>#REF!</formula>
    </cfRule>
    <cfRule type="cellIs" dxfId="134" priority="2065" operator="equal">
      <formula>#REF!</formula>
    </cfRule>
    <cfRule type="cellIs" dxfId="133" priority="2063" operator="equal">
      <formula>#REF!</formula>
    </cfRule>
    <cfRule type="cellIs" dxfId="132" priority="2062" operator="equal">
      <formula>#REF!</formula>
    </cfRule>
    <cfRule type="cellIs" dxfId="131" priority="2061" operator="equal">
      <formula>#REF!</formula>
    </cfRule>
    <cfRule type="cellIs" dxfId="130" priority="2058" operator="equal">
      <formula>#REF!</formula>
    </cfRule>
  </conditionalFormatting>
  <conditionalFormatting sqref="AK138 Q141:Q142 AK141:AK142">
    <cfRule type="cellIs" dxfId="129" priority="2451" operator="equal">
      <formula>#REF!</formula>
    </cfRule>
    <cfRule type="cellIs" dxfId="128" priority="2453" operator="equal">
      <formula>#REF!</formula>
    </cfRule>
    <cfRule type="cellIs" dxfId="127" priority="2454" operator="equal">
      <formula>#REF!</formula>
    </cfRule>
    <cfRule type="cellIs" dxfId="126" priority="2455" operator="equal">
      <formula>#REF!</formula>
    </cfRule>
    <cfRule type="cellIs" dxfId="125" priority="2457" operator="equal">
      <formula>#REF!</formula>
    </cfRule>
    <cfRule type="cellIs" dxfId="124" priority="2460" operator="equal">
      <formula>#REF!</formula>
    </cfRule>
    <cfRule type="cellIs" dxfId="123" priority="2461" operator="equal">
      <formula>#REF!</formula>
    </cfRule>
    <cfRule type="cellIs" dxfId="122" priority="2462" operator="equal">
      <formula>#REF!</formula>
    </cfRule>
    <cfRule type="cellIs" dxfId="121" priority="2465" operator="equal">
      <formula>#REF!</formula>
    </cfRule>
    <cfRule type="cellIs" dxfId="120" priority="2466" operator="equal">
      <formula>#REF!</formula>
    </cfRule>
    <cfRule type="cellIs" dxfId="119" priority="2467" operator="equal">
      <formula>#REF!</formula>
    </cfRule>
    <cfRule type="cellIs" dxfId="118" priority="2469" operator="equal">
      <formula>#REF!</formula>
    </cfRule>
    <cfRule type="cellIs" dxfId="117" priority="2470" operator="equal">
      <formula>#REF!</formula>
    </cfRule>
    <cfRule type="cellIs" dxfId="116" priority="2471" operator="equal">
      <formula>#REF!</formula>
    </cfRule>
    <cfRule type="cellIs" dxfId="115" priority="2472" operator="equal">
      <formula>#REF!</formula>
    </cfRule>
    <cfRule type="cellIs" dxfId="114" priority="2473" operator="equal">
      <formula>#REF!</formula>
    </cfRule>
    <cfRule type="cellIs" dxfId="113" priority="2474" operator="equal">
      <formula>#REF!</formula>
    </cfRule>
    <cfRule type="cellIs" dxfId="112" priority="2475" operator="equal">
      <formula>#REF!</formula>
    </cfRule>
    <cfRule type="cellIs" dxfId="111" priority="2476" operator="equal">
      <formula>#REF!</formula>
    </cfRule>
    <cfRule type="cellIs" dxfId="110" priority="2478" operator="equal">
      <formula>#REF!</formula>
    </cfRule>
    <cfRule type="cellIs" dxfId="109" priority="2479" operator="equal">
      <formula>#REF!</formula>
    </cfRule>
    <cfRule type="cellIs" dxfId="108" priority="2481" operator="equal">
      <formula>#REF!</formula>
    </cfRule>
    <cfRule type="cellIs" dxfId="107" priority="2483" operator="equal">
      <formula>#REF!</formula>
    </cfRule>
    <cfRule type="cellIs" dxfId="106" priority="2480" operator="equal">
      <formula>#REF!</formula>
    </cfRule>
  </conditionalFormatting>
  <conditionalFormatting sqref="AK138">
    <cfRule type="cellIs" dxfId="105" priority="2494" operator="equal">
      <formula>"EXTREMO (RC/F)"</formula>
    </cfRule>
    <cfRule type="cellIs" dxfId="104" priority="2496" operator="equal">
      <formula>"MODERADO (RC/F)"</formula>
    </cfRule>
    <cfRule type="cellIs" dxfId="103" priority="2497" operator="equal">
      <formula>"EXTREMO"</formula>
    </cfRule>
    <cfRule type="cellIs" dxfId="102" priority="2498" operator="equal">
      <formula>"ALTO"</formula>
    </cfRule>
    <cfRule type="cellIs" dxfId="101" priority="2495" operator="equal">
      <formula>"ALTO (RC/F)"</formula>
    </cfRule>
    <cfRule type="cellIs" dxfId="100" priority="2500" operator="equal">
      <formula>"BAJO"</formula>
    </cfRule>
    <cfRule type="cellIs" dxfId="99" priority="2499" operator="equal">
      <formula>"MODERADO"</formula>
    </cfRule>
  </conditionalFormatting>
  <conditionalFormatting sqref="AK142 Q142">
    <cfRule type="cellIs" dxfId="98" priority="2201" operator="equal">
      <formula>"BAJO"</formula>
    </cfRule>
    <cfRule type="cellIs" dxfId="97" priority="2196" operator="equal">
      <formula>"ALTO (RC/F)"</formula>
    </cfRule>
    <cfRule type="cellIs" dxfId="96" priority="2199" operator="equal">
      <formula>"ALTO"</formula>
    </cfRule>
    <cfRule type="cellIs" dxfId="95" priority="2200" operator="equal">
      <formula>"MODERADO"</formula>
    </cfRule>
    <cfRule type="cellIs" dxfId="94" priority="2197" operator="equal">
      <formula>"MODERADO (RC/F)"</formula>
    </cfRule>
    <cfRule type="cellIs" dxfId="93" priority="2198" operator="equal">
      <formula>"EXTREMO"</formula>
    </cfRule>
    <cfRule type="cellIs" dxfId="92" priority="2195" operator="equal">
      <formula>"EXTREMO (RC/F)"</formula>
    </cfRule>
  </conditionalFormatting>
  <conditionalFormatting sqref="AK142">
    <cfRule type="cellIs" dxfId="91" priority="2153" operator="equal">
      <formula>#REF!</formula>
    </cfRule>
    <cfRule type="cellIs" dxfId="90" priority="2163" operator="equal">
      <formula>#REF!</formula>
    </cfRule>
    <cfRule type="cellIs" dxfId="89" priority="2185" operator="equal">
      <formula>#REF!</formula>
    </cfRule>
    <cfRule type="cellIs" dxfId="88" priority="2184" operator="equal">
      <formula>#REF!</formula>
    </cfRule>
    <cfRule type="cellIs" dxfId="87" priority="2187" operator="equal">
      <formula>#REF!</formula>
    </cfRule>
    <cfRule type="cellIs" dxfId="86" priority="2189" operator="equal">
      <formula>#REF!</formula>
    </cfRule>
    <cfRule type="cellIs" dxfId="85" priority="2181" operator="equal">
      <formula>#REF!</formula>
    </cfRule>
    <cfRule type="cellIs" dxfId="84" priority="2182" operator="equal">
      <formula>#REF!</formula>
    </cfRule>
    <cfRule type="cellIs" dxfId="83" priority="2186" operator="equal">
      <formula>#REF!</formula>
    </cfRule>
    <cfRule type="cellIs" dxfId="82" priority="2179" operator="equal">
      <formula>#REF!</formula>
    </cfRule>
    <cfRule type="cellIs" dxfId="81" priority="2167" operator="equal">
      <formula>#REF!</formula>
    </cfRule>
    <cfRule type="cellIs" dxfId="80" priority="2180" operator="equal">
      <formula>#REF!</formula>
    </cfRule>
    <cfRule type="cellIs" dxfId="79" priority="2178" operator="equal">
      <formula>#REF!</formula>
    </cfRule>
    <cfRule type="cellIs" dxfId="78" priority="2177" operator="equal">
      <formula>#REF!</formula>
    </cfRule>
    <cfRule type="cellIs" dxfId="77" priority="2176" operator="equal">
      <formula>#REF!</formula>
    </cfRule>
    <cfRule type="cellIs" dxfId="76" priority="2175" operator="equal">
      <formula>#REF!</formula>
    </cfRule>
    <cfRule type="cellIs" dxfId="75" priority="2173" operator="equal">
      <formula>#REF!</formula>
    </cfRule>
    <cfRule type="cellIs" dxfId="74" priority="2172" operator="equal">
      <formula>#REF!</formula>
    </cfRule>
    <cfRule type="cellIs" dxfId="73" priority="2171" operator="equal">
      <formula>#REF!</formula>
    </cfRule>
    <cfRule type="cellIs" dxfId="72" priority="2168" operator="equal">
      <formula>#REF!</formula>
    </cfRule>
    <cfRule type="cellIs" dxfId="71" priority="2166" operator="equal">
      <formula>#REF!</formula>
    </cfRule>
    <cfRule type="cellIs" dxfId="70" priority="2161" operator="equal">
      <formula>#REF!</formula>
    </cfRule>
    <cfRule type="cellIs" dxfId="69" priority="2160" operator="equal">
      <formula>#REF!</formula>
    </cfRule>
    <cfRule type="cellIs" dxfId="68" priority="2159" operator="equal">
      <formula>#REF!</formula>
    </cfRule>
    <cfRule type="cellIs" dxfId="67" priority="2157" operator="equal">
      <formula>#REF!</formula>
    </cfRule>
    <cfRule type="cellIs" dxfId="66" priority="2154" operator="equal">
      <formula>#REF!</formula>
    </cfRule>
  </conditionalFormatting>
  <conditionalFormatting sqref="AK146 Q146">
    <cfRule type="cellIs" dxfId="65" priority="1976" operator="equal">
      <formula>"BAJO"</formula>
    </cfRule>
    <cfRule type="cellIs" dxfId="64" priority="1975" operator="equal">
      <formula>"MODERADO"</formula>
    </cfRule>
    <cfRule type="cellIs" dxfId="63" priority="1972" operator="equal">
      <formula>"MODERADO (RC/F)"</formula>
    </cfRule>
    <cfRule type="cellIs" dxfId="62" priority="1971" operator="equal">
      <formula>"ALTO (RC/F)"</formula>
    </cfRule>
    <cfRule type="cellIs" dxfId="61" priority="1973" operator="equal">
      <formula>"EXTREMO"</formula>
    </cfRule>
    <cfRule type="cellIs" dxfId="60" priority="1974" operator="equal">
      <formula>"ALTO"</formula>
    </cfRule>
    <cfRule type="cellIs" dxfId="59" priority="1970" operator="equal">
      <formula>"EXTREMO (RC/F)"</formula>
    </cfRule>
  </conditionalFormatting>
  <conditionalFormatting sqref="AK146">
    <cfRule type="cellIs" dxfId="58" priority="1959" operator="equal">
      <formula>#REF!</formula>
    </cfRule>
    <cfRule type="cellIs" dxfId="57" priority="1957" operator="equal">
      <formula>#REF!</formula>
    </cfRule>
    <cfRule type="cellIs" dxfId="56" priority="1955" operator="equal">
      <formula>#REF!</formula>
    </cfRule>
    <cfRule type="cellIs" dxfId="55" priority="1954" operator="equal">
      <formula>#REF!</formula>
    </cfRule>
    <cfRule type="cellIs" dxfId="54" priority="1952" operator="equal">
      <formula>#REF!</formula>
    </cfRule>
    <cfRule type="cellIs" dxfId="53" priority="1951" operator="equal">
      <formula>#REF!</formula>
    </cfRule>
    <cfRule type="cellIs" dxfId="52" priority="1950" operator="equal">
      <formula>#REF!</formula>
    </cfRule>
    <cfRule type="cellIs" dxfId="51" priority="1949" operator="equal">
      <formula>#REF!</formula>
    </cfRule>
    <cfRule type="cellIs" dxfId="50" priority="1948" operator="equal">
      <formula>#REF!</formula>
    </cfRule>
    <cfRule type="cellIs" dxfId="49" priority="1947" operator="equal">
      <formula>#REF!</formula>
    </cfRule>
    <cfRule type="cellIs" dxfId="48" priority="1946" operator="equal">
      <formula>#REF!</formula>
    </cfRule>
    <cfRule type="cellIs" dxfId="47" priority="1945" operator="equal">
      <formula>#REF!</formula>
    </cfRule>
    <cfRule type="cellIs" dxfId="46" priority="1943" operator="equal">
      <formula>#REF!</formula>
    </cfRule>
    <cfRule type="cellIs" dxfId="45" priority="1942" operator="equal">
      <formula>#REF!</formula>
    </cfRule>
    <cfRule type="cellIs" dxfId="44" priority="1941" operator="equal">
      <formula>#REF!</formula>
    </cfRule>
    <cfRule type="cellIs" dxfId="43" priority="1933" operator="equal">
      <formula>#REF!</formula>
    </cfRule>
    <cfRule type="cellIs" dxfId="42" priority="1938" operator="equal">
      <formula>#REF!</formula>
    </cfRule>
    <cfRule type="cellIs" dxfId="41" priority="1937" operator="equal">
      <formula>#REF!</formula>
    </cfRule>
    <cfRule type="cellIs" dxfId="40" priority="1936" operator="equal">
      <formula>#REF!</formula>
    </cfRule>
    <cfRule type="cellIs" dxfId="39" priority="1956" operator="equal">
      <formula>#REF!</formula>
    </cfRule>
    <cfRule type="cellIs" dxfId="38" priority="1931" operator="equal">
      <formula>#REF!</formula>
    </cfRule>
    <cfRule type="cellIs" dxfId="37" priority="1930" operator="equal">
      <formula>#REF!</formula>
    </cfRule>
    <cfRule type="cellIs" dxfId="36" priority="1929" operator="equal">
      <formula>#REF!</formula>
    </cfRule>
    <cfRule type="cellIs" dxfId="35" priority="1927" operator="equal">
      <formula>#REF!</formula>
    </cfRule>
    <cfRule type="cellIs" dxfId="34" priority="1924" operator="equal">
      <formula>#REF!</formula>
    </cfRule>
    <cfRule type="cellIs" dxfId="33" priority="1923" operator="equal">
      <formula>#REF!</formula>
    </cfRule>
  </conditionalFormatting>
  <conditionalFormatting sqref="AK149:AK152 Q149:Q152">
    <cfRule type="cellIs" dxfId="32" priority="2314" operator="equal">
      <formula>"ALTO"</formula>
    </cfRule>
    <cfRule type="cellIs" dxfId="31" priority="2316" operator="equal">
      <formula>"BAJO"</formula>
    </cfRule>
    <cfRule type="cellIs" dxfId="30" priority="2310" operator="equal">
      <formula>"EXTREMO (RC/F)"</formula>
    </cfRule>
    <cfRule type="cellIs" dxfId="29" priority="2311" operator="equal">
      <formula>"ALTO (RC/F)"</formula>
    </cfRule>
    <cfRule type="cellIs" dxfId="28" priority="2312" operator="equal">
      <formula>"MODERADO (RC/F)"</formula>
    </cfRule>
    <cfRule type="cellIs" dxfId="27" priority="2315" operator="equal">
      <formula>"MODERADO"</formula>
    </cfRule>
    <cfRule type="cellIs" dxfId="26" priority="2313" operator="equal">
      <formula>"EXTREMO"</formula>
    </cfRule>
  </conditionalFormatting>
  <conditionalFormatting sqref="AK151:AK152">
    <cfRule type="cellIs" dxfId="25" priority="2286" operator="equal">
      <formula>#REF!</formula>
    </cfRule>
    <cfRule type="cellIs" dxfId="24" priority="2292" operator="equal">
      <formula>#REF!</formula>
    </cfRule>
    <cfRule type="cellIs" dxfId="23" priority="2291" operator="equal">
      <formula>#REF!</formula>
    </cfRule>
    <cfRule type="cellIs" dxfId="22" priority="2290" operator="equal">
      <formula>#REF!</formula>
    </cfRule>
    <cfRule type="cellIs" dxfId="21" priority="2289" operator="equal">
      <formula>#REF!</formula>
    </cfRule>
    <cfRule type="cellIs" dxfId="20" priority="2288" operator="equal">
      <formula>#REF!</formula>
    </cfRule>
    <cfRule type="cellIs" dxfId="19" priority="2287" operator="equal">
      <formula>#REF!</formula>
    </cfRule>
    <cfRule type="cellIs" dxfId="18" priority="2295" operator="equal">
      <formula>#REF!</formula>
    </cfRule>
    <cfRule type="cellIs" dxfId="17" priority="2299" operator="equal">
      <formula>#REF!</formula>
    </cfRule>
    <cfRule type="cellIs" dxfId="16" priority="2263" operator="equal">
      <formula>#REF!</formula>
    </cfRule>
    <cfRule type="cellIs" dxfId="15" priority="2264" operator="equal">
      <formula>#REF!</formula>
    </cfRule>
    <cfRule type="cellIs" dxfId="14" priority="2267" operator="equal">
      <formula>#REF!</formula>
    </cfRule>
    <cfRule type="cellIs" dxfId="13" priority="2285" operator="equal">
      <formula>#REF!</formula>
    </cfRule>
    <cfRule type="cellIs" dxfId="12" priority="2269" operator="equal">
      <formula>#REF!</formula>
    </cfRule>
    <cfRule type="cellIs" dxfId="11" priority="2270" operator="equal">
      <formula>#REF!</formula>
    </cfRule>
    <cfRule type="cellIs" dxfId="10" priority="2271" operator="equal">
      <formula>#REF!</formula>
    </cfRule>
    <cfRule type="cellIs" dxfId="9" priority="2273" operator="equal">
      <formula>#REF!</formula>
    </cfRule>
    <cfRule type="cellIs" dxfId="8" priority="2276" operator="equal">
      <formula>#REF!</formula>
    </cfRule>
    <cfRule type="cellIs" dxfId="7" priority="2297" operator="equal">
      <formula>#REF!</formula>
    </cfRule>
    <cfRule type="cellIs" dxfId="6" priority="2277" operator="equal">
      <formula>#REF!</formula>
    </cfRule>
    <cfRule type="cellIs" dxfId="5" priority="2278" operator="equal">
      <formula>#REF!</formula>
    </cfRule>
    <cfRule type="cellIs" dxfId="4" priority="2281" operator="equal">
      <formula>#REF!</formula>
    </cfRule>
    <cfRule type="cellIs" dxfId="3" priority="2282" operator="equal">
      <formula>#REF!</formula>
    </cfRule>
    <cfRule type="cellIs" dxfId="2" priority="2283" operator="equal">
      <formula>#REF!</formula>
    </cfRule>
    <cfRule type="cellIs" dxfId="1" priority="2296" operator="equal">
      <formula>#REF!</formula>
    </cfRule>
    <cfRule type="cellIs" dxfId="0" priority="2294" operator="equal">
      <formula>#REF!</formula>
    </cfRule>
  </conditionalFormatting>
  <dataValidations count="2">
    <dataValidation type="list" allowBlank="1" showInputMessage="1" showErrorMessage="1" sqref="AK61:AK62" xr:uid="{CEAA6EEC-447F-4BA1-9BB2-6BEDD46BDB38}">
      <formula1>"EXTREMO,ALTO,MODERADO,BAJO"</formula1>
    </dataValidation>
    <dataValidation type="list" allowBlank="1" showInputMessage="1" showErrorMessage="1" sqref="AC132 Y132 AA132 S132" xr:uid="{281688AF-8CF2-4E38-8B76-240C7C8989DF}">
      <formula1>#REF!</formula1>
    </dataValidation>
  </dataValidations>
  <hyperlinks>
    <hyperlink ref="AE10" r:id="rId1" xr:uid="{57BDBE53-BEFF-41DB-BC82-C4627B75746A}"/>
    <hyperlink ref="AE12" r:id="rId2" xr:uid="{DD0C645B-58E8-45FC-B461-FD53F3108D13}"/>
    <hyperlink ref="AE13" r:id="rId3" xr:uid="{41EF902F-D342-4AA4-9B93-3A2FB20BD64E}"/>
    <hyperlink ref="AE14" r:id="rId4" xr:uid="{A6740ACC-9118-4F5C-9CE5-BE707B5327CF}"/>
    <hyperlink ref="AE15" r:id="rId5" xr:uid="{8C021019-DB9F-47AB-B6C2-B49A526BE720}"/>
    <hyperlink ref="AE28" r:id="rId6" display="https://mincitco-my.sharepoint.com/my?id=%2Fpersonal%2Fddelgado%5Fmincit%5Fgov%5Fco%2FDocuments%2FSeguimiento%20Riesgos%203er%20cuatrimestre%2FTH%2DRF1%2FTH%2DRF1%2DC1%20PREN%C3%93MINAS&amp;sortField=LinkFilename&amp;isAscending=true&amp;login_hint=ddelgado%40mincit%2Egov%2Eco" xr:uid="{CB3776BD-17B5-4D2A-8A7F-80F71939D3A5}"/>
    <hyperlink ref="AE29" r:id="rId7" display="https://mincitco-my.sharepoint.com/my?id=%2Fpersonal%2Fddelgado%5Fmincit%5Fgov%5Fco%2FDocuments%2FSeguimiento%20Riesgos%203er%20cuatrimestre%2FTH%2DRF1%2FTH%2DRF1%2DC2%20TH%2DFM%2D078%20LISTAS%20DE%20CHEQUEO&amp;sortField=LinkFilename&amp;isAscending=true&amp;login_hint=ddelgado%40mincit%2Egov%2Eco" xr:uid="{BDF4B346-E58C-4A12-AA17-A4FCBDBFFB29}"/>
    <hyperlink ref="AE20" r:id="rId8" xr:uid="{FE26DAB5-3743-4031-BF35-C543023E535A}"/>
    <hyperlink ref="AE21" r:id="rId9" xr:uid="{C2C23114-037E-4828-B7B7-BDFD7E82F8E7}"/>
    <hyperlink ref="AE18" r:id="rId10" xr:uid="{FD65E1FC-08B8-4CB5-BB70-7646022E40DC}"/>
    <hyperlink ref="AE19" r:id="rId11" xr:uid="{F92D9BD8-CAF9-4138-80AA-39F245E75CB1}"/>
    <hyperlink ref="AE25" r:id="rId12" xr:uid="{A7A4F9C8-AEA5-42A1-8EBF-B07E96458C36}"/>
    <hyperlink ref="AE26" r:id="rId13" xr:uid="{2C493C5E-A59F-43A3-83B8-88843BD52789}"/>
    <hyperlink ref="AE27" r:id="rId14" xr:uid="{6F99D622-3E64-44C6-9D2D-9582BFC7DB5D}"/>
    <hyperlink ref="AE17" r:id="rId15" xr:uid="{0007F471-B9BD-4635-A4D4-BEBF60422B5F}"/>
  </hyperlinks>
  <pageMargins left="0.31496062992125984" right="0.31496062992125984" top="0.59055118110236227" bottom="0.74803149606299213" header="0.19685039370078741" footer="0.31496062992125984"/>
  <pageSetup scale="50" orientation="landscape" r:id="rId16"/>
  <drawing r:id="rId17"/>
  <legacyDrawing r:id="rId18"/>
  <legacyDrawingHF r:id="rId19"/>
  <extLst>
    <ext xmlns:x14="http://schemas.microsoft.com/office/spreadsheetml/2009/9/main" uri="{CCE6A557-97BC-4b89-ADB6-D9C93CAAB3DF}">
      <x14:dataValidations xmlns:xm="http://schemas.microsoft.com/office/excel/2006/main" count="5">
        <x14:dataValidation type="list" allowBlank="1" showInputMessage="1" showErrorMessage="1" xr:uid="{AA5A7F53-F3FC-4D9C-8B68-02B0F42FCDBB}">
          <x14:formula1>
            <xm:f>'Datos Validacion'!$B$18:$B$20</xm:f>
          </x14:formula1>
          <xm:sqref>A9:A10 A12:A14 A16 A18 A25 A20:A22 A31:A152 A28</xm:sqref>
        </x14:dataValidation>
        <x14:dataValidation type="list" allowBlank="1" showInputMessage="1" showErrorMessage="1" xr:uid="{7F547B59-2AE6-44C6-82AB-6F93B7057C0C}">
          <x14:formula1>
            <xm:f>'Datos Validacion'!$R$6:$R$9</xm:f>
          </x14:formula1>
          <xm:sqref>AL9:AL10 AL12:AL14 AL16:AL18 AL20:AL22 AL25 AL28 AL31:AL152</xm:sqref>
        </x14:dataValidation>
        <x14:dataValidation type="list" allowBlank="1" showInputMessage="1" showErrorMessage="1" xr:uid="{18100E45-327F-4A6F-B892-63827F154395}">
          <x14:formula1>
            <xm:f>'Datos Validacion'!$B$15:$B$16</xm:f>
          </x14:formula1>
          <xm:sqref>F12 F9:F10 F20:F152</xm:sqref>
        </x14:dataValidation>
        <x14:dataValidation type="list" allowBlank="1" showInputMessage="1" showErrorMessage="1" xr:uid="{11A40D13-94DB-471C-A4A4-9D516E595978}">
          <x14:formula1>
            <xm:f>'Tipos de riesgos'!$B$6:$B$11</xm:f>
          </x14:formula1>
          <xm:sqref>G12 G9:G10 G25 G20:G22 G31:G152 G28</xm:sqref>
        </x14:dataValidation>
        <x14:dataValidation type="list" allowBlank="1" showInputMessage="1" showErrorMessage="1" xr:uid="{A9EC920A-5A1F-41E6-955B-85BE8850D89F}">
          <x14:formula1>
            <xm:f>'Datos Validacion'!$A$6:$A$8</xm:f>
          </x14:formula1>
          <xm:sqref>J9:J10 J12:J16 J20:J22 J18 J31:J152 J24:J28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FFFF"/>
  </sheetPr>
  <dimension ref="A1:N23"/>
  <sheetViews>
    <sheetView zoomScale="40" zoomScaleNormal="40" workbookViewId="0">
      <selection activeCell="E1" sqref="E1:N1"/>
    </sheetView>
  </sheetViews>
  <sheetFormatPr baseColWidth="10" defaultColWidth="11.453125" defaultRowHeight="15.5" x14ac:dyDescent="0.35"/>
  <cols>
    <col min="1" max="1" width="2.1796875" customWidth="1"/>
    <col min="2" max="3" width="16.453125" style="230" customWidth="1"/>
    <col min="4" max="8" width="23.54296875" customWidth="1"/>
    <col min="9" max="9" width="10.54296875" customWidth="1"/>
    <col min="10" max="10" width="11.7265625" bestFit="1" customWidth="1"/>
    <col min="11" max="11" width="14.453125" customWidth="1"/>
    <col min="12" max="12" width="31.54296875" customWidth="1"/>
    <col min="13" max="14" width="9.26953125" customWidth="1"/>
  </cols>
  <sheetData>
    <row r="1" spans="1:14" ht="124" customHeight="1" x14ac:dyDescent="0.35">
      <c r="A1" s="325"/>
      <c r="B1" s="325"/>
      <c r="C1" s="325"/>
      <c r="D1" s="325"/>
      <c r="E1" s="385" t="s">
        <v>317</v>
      </c>
      <c r="F1" s="385"/>
      <c r="G1" s="385"/>
      <c r="H1" s="385"/>
      <c r="I1" s="385"/>
      <c r="J1" s="385"/>
      <c r="K1" s="385"/>
      <c r="L1" s="385"/>
      <c r="M1" s="385"/>
      <c r="N1" s="385"/>
    </row>
    <row r="3" spans="1:14" x14ac:dyDescent="0.35">
      <c r="A3" s="122" t="s">
        <v>318</v>
      </c>
      <c r="B3" s="122"/>
      <c r="C3" s="122"/>
      <c r="D3" s="4"/>
      <c r="E3" s="4"/>
      <c r="F3" s="4"/>
      <c r="G3" s="4"/>
      <c r="H3" s="4"/>
    </row>
    <row r="5" spans="1:14" x14ac:dyDescent="0.35">
      <c r="B5" s="396" t="s">
        <v>319</v>
      </c>
      <c r="C5" s="396"/>
      <c r="D5" s="396"/>
      <c r="E5" s="396"/>
      <c r="F5" s="396"/>
      <c r="G5" s="396"/>
      <c r="H5" s="396"/>
      <c r="I5" s="396"/>
      <c r="J5" s="396"/>
      <c r="K5" s="396"/>
      <c r="L5" s="396"/>
      <c r="M5" s="396"/>
      <c r="N5" s="396"/>
    </row>
    <row r="6" spans="1:14" ht="9" customHeight="1" thickBot="1" x14ac:dyDescent="0.4"/>
    <row r="7" spans="1:14" ht="16" thickBot="1" x14ac:dyDescent="0.4">
      <c r="B7" s="388" t="s">
        <v>22</v>
      </c>
      <c r="C7" s="389"/>
      <c r="D7" s="390" t="s">
        <v>320</v>
      </c>
      <c r="E7" s="391"/>
      <c r="F7" s="391"/>
      <c r="G7" s="391"/>
      <c r="H7" s="392"/>
      <c r="J7" s="119"/>
      <c r="K7" s="119"/>
      <c r="L7" s="119"/>
      <c r="M7" s="119"/>
      <c r="N7" s="119"/>
    </row>
    <row r="8" spans="1:14" ht="16" thickBot="1" x14ac:dyDescent="0.4">
      <c r="B8" s="231" t="s">
        <v>321</v>
      </c>
      <c r="C8" s="232" t="s">
        <v>322</v>
      </c>
      <c r="D8" s="393"/>
      <c r="E8" s="394"/>
      <c r="F8" s="394"/>
      <c r="G8" s="394"/>
      <c r="H8" s="395"/>
      <c r="J8" s="119"/>
      <c r="K8" s="386" t="s">
        <v>323</v>
      </c>
      <c r="L8" s="387"/>
      <c r="M8" s="119"/>
      <c r="N8" s="119"/>
    </row>
    <row r="9" spans="1:14" ht="94" customHeight="1" thickBot="1" x14ac:dyDescent="0.4">
      <c r="B9" s="233" t="s">
        <v>324</v>
      </c>
      <c r="C9" s="234">
        <v>1</v>
      </c>
      <c r="D9" s="217"/>
      <c r="E9" s="218"/>
      <c r="F9" s="218"/>
      <c r="G9" s="218"/>
      <c r="H9" s="219"/>
      <c r="J9" s="119"/>
      <c r="K9" s="237" t="s">
        <v>325</v>
      </c>
      <c r="L9" s="238"/>
      <c r="M9" s="119"/>
      <c r="N9" s="119"/>
    </row>
    <row r="10" spans="1:14" ht="94" customHeight="1" thickBot="1" x14ac:dyDescent="0.4">
      <c r="B10" s="233" t="s">
        <v>326</v>
      </c>
      <c r="C10" s="234">
        <v>0.8</v>
      </c>
      <c r="D10" s="220"/>
      <c r="E10" s="221"/>
      <c r="F10" s="222"/>
      <c r="G10" s="222"/>
      <c r="H10" s="223"/>
      <c r="J10" s="119"/>
      <c r="K10" s="237" t="s">
        <v>327</v>
      </c>
      <c r="L10" s="239"/>
      <c r="M10" s="119"/>
      <c r="N10" s="119"/>
    </row>
    <row r="11" spans="1:14" ht="94" customHeight="1" thickBot="1" x14ac:dyDescent="0.4">
      <c r="B11" s="233" t="s">
        <v>328</v>
      </c>
      <c r="C11" s="234">
        <v>0.6</v>
      </c>
      <c r="D11" s="220"/>
      <c r="E11" s="221" t="s">
        <v>115</v>
      </c>
      <c r="F11" s="221"/>
      <c r="G11" s="222" t="s">
        <v>101</v>
      </c>
      <c r="H11" s="223" t="s">
        <v>329</v>
      </c>
      <c r="J11" s="119"/>
      <c r="K11" s="237" t="s">
        <v>330</v>
      </c>
      <c r="L11" s="240"/>
      <c r="M11" s="119"/>
      <c r="N11" s="119"/>
    </row>
    <row r="12" spans="1:14" ht="94" customHeight="1" thickBot="1" x14ac:dyDescent="0.4">
      <c r="B12" s="233" t="s">
        <v>331</v>
      </c>
      <c r="C12" s="234">
        <v>0.4</v>
      </c>
      <c r="D12" s="224"/>
      <c r="E12" s="221"/>
      <c r="F12" s="221" t="s">
        <v>220</v>
      </c>
      <c r="G12" s="222" t="s">
        <v>130</v>
      </c>
      <c r="H12" s="223" t="s">
        <v>332</v>
      </c>
      <c r="J12" s="119"/>
      <c r="K12" s="237" t="s">
        <v>333</v>
      </c>
      <c r="L12" s="241"/>
      <c r="M12" s="119"/>
      <c r="N12" s="119"/>
    </row>
    <row r="13" spans="1:14" ht="94" customHeight="1" thickBot="1" x14ac:dyDescent="0.4">
      <c r="B13" s="233" t="s">
        <v>334</v>
      </c>
      <c r="C13" s="234">
        <v>0.2</v>
      </c>
      <c r="D13" s="225" t="s">
        <v>264</v>
      </c>
      <c r="E13" s="226" t="s">
        <v>235</v>
      </c>
      <c r="F13" s="227"/>
      <c r="G13" s="228"/>
      <c r="H13" s="229" t="s">
        <v>335</v>
      </c>
      <c r="J13" s="119"/>
      <c r="K13" s="119"/>
      <c r="L13" s="119"/>
      <c r="M13" s="119"/>
      <c r="N13" s="119"/>
    </row>
    <row r="14" spans="1:14" s="230" customFormat="1" ht="22.5" customHeight="1" thickBot="1" x14ac:dyDescent="0.4">
      <c r="B14" s="383" t="s">
        <v>24</v>
      </c>
      <c r="C14" s="232" t="s">
        <v>321</v>
      </c>
      <c r="D14" s="232" t="s">
        <v>336</v>
      </c>
      <c r="E14" s="232" t="s">
        <v>337</v>
      </c>
      <c r="F14" s="232" t="s">
        <v>330</v>
      </c>
      <c r="G14" s="232" t="s">
        <v>338</v>
      </c>
      <c r="H14" s="232" t="s">
        <v>339</v>
      </c>
      <c r="J14" s="235"/>
      <c r="K14" s="235"/>
      <c r="L14" s="235"/>
      <c r="M14" s="235"/>
      <c r="N14" s="235"/>
    </row>
    <row r="15" spans="1:14" s="230" customFormat="1" ht="22.5" customHeight="1" thickBot="1" x14ac:dyDescent="0.4">
      <c r="B15" s="384"/>
      <c r="C15" s="232" t="s">
        <v>322</v>
      </c>
      <c r="D15" s="236">
        <v>0.2</v>
      </c>
      <c r="E15" s="236">
        <v>0.4</v>
      </c>
      <c r="F15" s="236">
        <v>0.6</v>
      </c>
      <c r="G15" s="236">
        <v>0.8</v>
      </c>
      <c r="H15" s="236">
        <v>1</v>
      </c>
      <c r="J15" s="235"/>
      <c r="K15" s="235"/>
      <c r="L15" s="235"/>
      <c r="M15" s="235"/>
      <c r="N15" s="235"/>
    </row>
    <row r="16" spans="1:14" s="230" customFormat="1" x14ac:dyDescent="0.35"/>
    <row r="17" ht="83.25" customHeight="1" x14ac:dyDescent="0.35"/>
    <row r="19" ht="83.25" customHeight="1" x14ac:dyDescent="0.35"/>
    <row r="21" ht="83.25" customHeight="1" x14ac:dyDescent="0.35"/>
    <row r="23" ht="83.25" customHeight="1" x14ac:dyDescent="0.35"/>
  </sheetData>
  <mergeCells count="7">
    <mergeCell ref="B14:B15"/>
    <mergeCell ref="E1:N1"/>
    <mergeCell ref="A1:D1"/>
    <mergeCell ref="K8:L8"/>
    <mergeCell ref="B7:C7"/>
    <mergeCell ref="D7:H8"/>
    <mergeCell ref="B5:N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R43"/>
  <sheetViews>
    <sheetView workbookViewId="0">
      <selection activeCell="B17" sqref="B17"/>
    </sheetView>
  </sheetViews>
  <sheetFormatPr baseColWidth="10" defaultColWidth="11.453125" defaultRowHeight="12.5" x14ac:dyDescent="0.35"/>
  <cols>
    <col min="1" max="1" width="15.7265625" style="28" customWidth="1"/>
    <col min="2" max="2" width="23.81640625" style="3" customWidth="1"/>
    <col min="3" max="3" width="22.1796875" style="3" bestFit="1" customWidth="1"/>
    <col min="4" max="4" width="6.26953125" style="3" bestFit="1" customWidth="1"/>
    <col min="5" max="5" width="21.453125" style="3" bestFit="1" customWidth="1"/>
    <col min="6" max="6" width="6.26953125" style="3" bestFit="1" customWidth="1"/>
    <col min="7" max="7" width="25.54296875" style="3" bestFit="1" customWidth="1"/>
    <col min="8" max="8" width="15.1796875" style="28" customWidth="1"/>
    <col min="9" max="9" width="22.7265625" style="28" customWidth="1"/>
    <col min="10" max="10" width="13.81640625" style="3" customWidth="1"/>
    <col min="11" max="11" width="21.1796875" style="28" customWidth="1"/>
    <col min="12" max="12" width="8.81640625" style="28" customWidth="1"/>
    <col min="13" max="13" width="20.26953125" style="28" customWidth="1"/>
    <col min="14" max="14" width="7.453125" style="28" customWidth="1"/>
    <col min="15" max="16" width="20.26953125" style="28" customWidth="1"/>
    <col min="17" max="17" width="25.54296875" style="3" bestFit="1" customWidth="1"/>
    <col min="18" max="18" width="22" style="28" customWidth="1"/>
    <col min="19" max="16384" width="11.453125" style="28"/>
  </cols>
  <sheetData>
    <row r="3" spans="1:18" ht="13" x14ac:dyDescent="0.35">
      <c r="H3" s="398" t="s">
        <v>340</v>
      </c>
      <c r="I3" s="398"/>
      <c r="J3" s="398"/>
      <c r="K3" s="398"/>
      <c r="L3" s="398"/>
      <c r="M3" s="398"/>
      <c r="N3" s="398"/>
      <c r="O3" s="398"/>
      <c r="P3" s="55"/>
    </row>
    <row r="4" spans="1:18" ht="91" x14ac:dyDescent="0.35">
      <c r="A4" s="7" t="s">
        <v>341</v>
      </c>
      <c r="B4" s="7" t="s">
        <v>16</v>
      </c>
      <c r="C4" s="399" t="s">
        <v>22</v>
      </c>
      <c r="D4" s="400"/>
      <c r="E4" s="399" t="s">
        <v>24</v>
      </c>
      <c r="F4" s="400"/>
      <c r="G4" s="22" t="s">
        <v>342</v>
      </c>
      <c r="H4" s="56" t="s">
        <v>343</v>
      </c>
      <c r="I4" s="56" t="s">
        <v>344</v>
      </c>
      <c r="J4" s="57" t="s">
        <v>345</v>
      </c>
      <c r="K4" s="401" t="s">
        <v>346</v>
      </c>
      <c r="L4" s="402"/>
      <c r="M4" s="401" t="s">
        <v>347</v>
      </c>
      <c r="N4" s="402"/>
      <c r="O4" s="57" t="s">
        <v>348</v>
      </c>
      <c r="P4" s="57" t="s">
        <v>33</v>
      </c>
      <c r="Q4" s="22" t="s">
        <v>349</v>
      </c>
      <c r="R4" s="22" t="s">
        <v>350</v>
      </c>
    </row>
    <row r="5" spans="1:18" s="3" customFormat="1" ht="25" x14ac:dyDescent="0.35">
      <c r="A5" s="50" t="s">
        <v>351</v>
      </c>
      <c r="B5" s="58" t="s">
        <v>352</v>
      </c>
      <c r="C5" s="24" t="s">
        <v>353</v>
      </c>
      <c r="D5" s="24"/>
      <c r="E5" s="3" t="s">
        <v>354</v>
      </c>
      <c r="G5" s="24" t="s">
        <v>355</v>
      </c>
      <c r="H5" s="60" t="s">
        <v>356</v>
      </c>
      <c r="I5" s="61" t="s">
        <v>356</v>
      </c>
      <c r="J5" s="24" t="s">
        <v>356</v>
      </c>
      <c r="K5" s="24" t="s">
        <v>356</v>
      </c>
      <c r="L5" s="24"/>
      <c r="M5" s="61" t="s">
        <v>356</v>
      </c>
      <c r="N5" s="61"/>
      <c r="O5" s="61" t="s">
        <v>356</v>
      </c>
      <c r="P5" s="61" t="s">
        <v>356</v>
      </c>
      <c r="Q5" s="24" t="s">
        <v>355</v>
      </c>
      <c r="R5" s="59" t="s">
        <v>357</v>
      </c>
    </row>
    <row r="6" spans="1:18" ht="25" x14ac:dyDescent="0.35">
      <c r="A6" s="50" t="s">
        <v>104</v>
      </c>
      <c r="B6" s="58" t="s">
        <v>358</v>
      </c>
      <c r="C6" s="24" t="s">
        <v>181</v>
      </c>
      <c r="D6" s="32">
        <v>0.2</v>
      </c>
      <c r="E6" s="60" t="s">
        <v>267</v>
      </c>
      <c r="F6" s="32">
        <v>0.2</v>
      </c>
      <c r="G6" s="60" t="s">
        <v>242</v>
      </c>
      <c r="H6" s="62" t="s">
        <v>359</v>
      </c>
      <c r="I6" s="63" t="s">
        <v>360</v>
      </c>
      <c r="J6" s="59" t="s">
        <v>361</v>
      </c>
      <c r="K6" s="64" t="s">
        <v>362</v>
      </c>
      <c r="L6" s="66">
        <v>0.25</v>
      </c>
      <c r="M6" s="63" t="s">
        <v>363</v>
      </c>
      <c r="N6" s="67">
        <v>0.25</v>
      </c>
      <c r="O6" s="63" t="s">
        <v>364</v>
      </c>
      <c r="P6" s="63" t="s">
        <v>297</v>
      </c>
      <c r="Q6" s="24" t="s">
        <v>242</v>
      </c>
      <c r="R6" s="59" t="s">
        <v>227</v>
      </c>
    </row>
    <row r="7" spans="1:18" x14ac:dyDescent="0.35">
      <c r="A7" s="50" t="s">
        <v>144</v>
      </c>
      <c r="B7" s="58" t="s">
        <v>365</v>
      </c>
      <c r="C7" s="24" t="s">
        <v>366</v>
      </c>
      <c r="D7" s="32">
        <v>0.4</v>
      </c>
      <c r="E7" s="60" t="s">
        <v>118</v>
      </c>
      <c r="F7" s="32">
        <v>0.4</v>
      </c>
      <c r="G7" s="60" t="s">
        <v>119</v>
      </c>
      <c r="H7" s="62" t="s">
        <v>367</v>
      </c>
      <c r="I7" s="63" t="s">
        <v>368</v>
      </c>
      <c r="J7" s="59" t="s">
        <v>369</v>
      </c>
      <c r="K7" s="64" t="s">
        <v>370</v>
      </c>
      <c r="L7" s="66">
        <v>0.15</v>
      </c>
      <c r="M7" s="63" t="s">
        <v>308</v>
      </c>
      <c r="N7" s="67">
        <v>0.15</v>
      </c>
      <c r="O7" s="63" t="s">
        <v>371</v>
      </c>
      <c r="P7" s="63" t="s">
        <v>372</v>
      </c>
      <c r="Q7" s="24" t="s">
        <v>119</v>
      </c>
      <c r="R7" s="59" t="s">
        <v>83</v>
      </c>
    </row>
    <row r="8" spans="1:18" x14ac:dyDescent="0.35">
      <c r="A8" s="50" t="s">
        <v>67</v>
      </c>
      <c r="B8" s="58" t="s">
        <v>373</v>
      </c>
      <c r="C8" s="24" t="s">
        <v>68</v>
      </c>
      <c r="D8" s="32">
        <v>0.6</v>
      </c>
      <c r="E8" s="60" t="s">
        <v>119</v>
      </c>
      <c r="F8" s="32">
        <v>0.6</v>
      </c>
      <c r="G8" s="60" t="s">
        <v>111</v>
      </c>
      <c r="H8" s="51"/>
      <c r="I8" s="51"/>
      <c r="J8" s="53"/>
      <c r="K8" s="64" t="s">
        <v>374</v>
      </c>
      <c r="L8" s="66">
        <v>0.1</v>
      </c>
      <c r="M8" s="51"/>
      <c r="N8" s="51"/>
      <c r="O8" s="51"/>
      <c r="P8" s="51"/>
      <c r="Q8" s="24" t="s">
        <v>111</v>
      </c>
      <c r="R8" s="58" t="s">
        <v>375</v>
      </c>
    </row>
    <row r="9" spans="1:18" ht="25" x14ac:dyDescent="0.35">
      <c r="A9" s="52"/>
      <c r="B9" s="58" t="s">
        <v>376</v>
      </c>
      <c r="C9" s="24" t="s">
        <v>377</v>
      </c>
      <c r="D9" s="32">
        <v>0.8</v>
      </c>
      <c r="E9" s="60" t="s">
        <v>378</v>
      </c>
      <c r="F9" s="32">
        <v>0.8</v>
      </c>
      <c r="G9" s="60" t="s">
        <v>70</v>
      </c>
      <c r="H9" s="51"/>
      <c r="I9" s="51"/>
      <c r="J9" s="53"/>
      <c r="K9" s="51"/>
      <c r="L9" s="51"/>
      <c r="M9" s="51"/>
      <c r="N9" s="51"/>
      <c r="O9" s="51"/>
      <c r="P9" s="51"/>
      <c r="Q9" s="24" t="s">
        <v>70</v>
      </c>
      <c r="R9" s="59" t="s">
        <v>379</v>
      </c>
    </row>
    <row r="10" spans="1:18" x14ac:dyDescent="0.35">
      <c r="A10" s="6"/>
      <c r="B10" s="58" t="s">
        <v>380</v>
      </c>
      <c r="C10" s="24" t="s">
        <v>381</v>
      </c>
      <c r="D10" s="32">
        <v>1</v>
      </c>
      <c r="E10" s="60" t="s">
        <v>69</v>
      </c>
      <c r="F10" s="32">
        <v>1</v>
      </c>
      <c r="G10" s="60" t="s">
        <v>382</v>
      </c>
      <c r="H10" s="51"/>
      <c r="I10" s="51"/>
      <c r="J10" s="53"/>
      <c r="K10" s="51"/>
      <c r="L10" s="51"/>
      <c r="M10" s="51"/>
      <c r="N10" s="51"/>
      <c r="O10" s="51"/>
      <c r="P10" s="51"/>
      <c r="Q10" s="24" t="s">
        <v>382</v>
      </c>
      <c r="R10" s="51"/>
    </row>
    <row r="11" spans="1:18" ht="25" x14ac:dyDescent="0.35">
      <c r="A11" s="6"/>
      <c r="B11" s="58" t="s">
        <v>383</v>
      </c>
      <c r="E11" s="24" t="s">
        <v>384</v>
      </c>
      <c r="F11" s="32">
        <v>0.6</v>
      </c>
      <c r="G11" s="60" t="s">
        <v>385</v>
      </c>
      <c r="H11" s="51"/>
      <c r="I11" s="51"/>
      <c r="J11" s="53"/>
      <c r="K11" s="51"/>
      <c r="L11" s="51"/>
      <c r="M11" s="51"/>
      <c r="N11" s="51"/>
      <c r="O11" s="51"/>
      <c r="P11" s="51"/>
      <c r="Q11" s="24" t="s">
        <v>385</v>
      </c>
      <c r="R11" s="51"/>
    </row>
    <row r="12" spans="1:18" x14ac:dyDescent="0.35">
      <c r="A12" s="6"/>
      <c r="B12" s="58" t="s">
        <v>386</v>
      </c>
      <c r="E12" s="24" t="s">
        <v>387</v>
      </c>
      <c r="F12" s="32">
        <v>0.8</v>
      </c>
      <c r="G12" s="60" t="s">
        <v>388</v>
      </c>
      <c r="H12" s="51"/>
      <c r="I12" s="51"/>
      <c r="J12" s="53"/>
      <c r="K12" s="51"/>
      <c r="L12" s="51"/>
      <c r="M12" s="51"/>
      <c r="N12" s="51"/>
      <c r="O12" s="51"/>
      <c r="P12" s="51"/>
      <c r="Q12" s="24" t="s">
        <v>388</v>
      </c>
      <c r="R12" s="51"/>
    </row>
    <row r="13" spans="1:18" x14ac:dyDescent="0.35">
      <c r="A13" s="6"/>
      <c r="B13" s="58" t="s">
        <v>389</v>
      </c>
      <c r="E13" s="24" t="s">
        <v>390</v>
      </c>
      <c r="F13" s="32">
        <v>1</v>
      </c>
      <c r="H13" s="51"/>
      <c r="I13" s="51"/>
      <c r="J13" s="53"/>
      <c r="K13" s="51"/>
      <c r="L13" s="51"/>
      <c r="M13" s="51"/>
      <c r="N13" s="51"/>
      <c r="O13" s="51"/>
      <c r="P13" s="51"/>
      <c r="R13" s="51"/>
    </row>
    <row r="14" spans="1:18" x14ac:dyDescent="0.35">
      <c r="A14" s="6"/>
      <c r="B14" s="59" t="s">
        <v>391</v>
      </c>
      <c r="H14" s="51"/>
      <c r="I14" s="51"/>
      <c r="J14" s="53"/>
      <c r="K14" s="51"/>
      <c r="L14" s="51"/>
      <c r="M14" s="51"/>
      <c r="N14" s="51"/>
      <c r="O14" s="51"/>
      <c r="P14" s="51"/>
      <c r="R14" s="51"/>
    </row>
    <row r="15" spans="1:18" x14ac:dyDescent="0.35">
      <c r="A15" s="6"/>
      <c r="B15" s="59" t="s">
        <v>392</v>
      </c>
      <c r="H15" s="51"/>
      <c r="I15" s="51"/>
      <c r="J15" s="53"/>
      <c r="K15" s="51"/>
      <c r="L15" s="51"/>
      <c r="M15" s="51"/>
      <c r="N15" s="51"/>
      <c r="O15" s="51"/>
      <c r="P15" s="51"/>
      <c r="R15" s="51"/>
    </row>
    <row r="16" spans="1:18" x14ac:dyDescent="0.35">
      <c r="B16" s="59" t="s">
        <v>64</v>
      </c>
      <c r="H16" s="51"/>
      <c r="I16" s="51"/>
      <c r="J16" s="53"/>
      <c r="K16" s="51"/>
      <c r="L16" s="51"/>
      <c r="M16" s="51"/>
      <c r="N16" s="51"/>
      <c r="O16" s="51"/>
      <c r="P16" s="51"/>
      <c r="R16" s="51"/>
    </row>
    <row r="17" spans="1:18" x14ac:dyDescent="0.35">
      <c r="B17" s="53"/>
      <c r="H17" s="51"/>
      <c r="I17" s="51"/>
      <c r="J17" s="53"/>
      <c r="K17" s="51"/>
      <c r="L17" s="51"/>
      <c r="M17" s="51"/>
      <c r="N17" s="51"/>
      <c r="O17" s="51"/>
      <c r="P17" s="51"/>
      <c r="R17" s="51"/>
    </row>
    <row r="18" spans="1:18" x14ac:dyDescent="0.35">
      <c r="A18" s="397" t="s">
        <v>11</v>
      </c>
      <c r="B18" s="59" t="s">
        <v>59</v>
      </c>
      <c r="C18" s="53"/>
      <c r="D18" s="53"/>
      <c r="E18" s="53"/>
      <c r="F18" s="53"/>
      <c r="H18" s="51"/>
      <c r="I18" s="51"/>
      <c r="J18" s="53"/>
      <c r="K18" s="51"/>
      <c r="L18" s="51"/>
      <c r="M18" s="51"/>
      <c r="N18" s="51"/>
      <c r="O18" s="51"/>
      <c r="P18" s="51"/>
      <c r="R18" s="51"/>
    </row>
    <row r="19" spans="1:18" x14ac:dyDescent="0.35">
      <c r="A19" s="397"/>
      <c r="B19" s="59" t="s">
        <v>393</v>
      </c>
      <c r="C19" s="53"/>
      <c r="D19" s="53"/>
      <c r="E19" s="53"/>
      <c r="F19" s="53"/>
      <c r="H19" s="51"/>
      <c r="I19" s="51"/>
      <c r="J19" s="53"/>
      <c r="K19" s="51"/>
      <c r="L19" s="51"/>
      <c r="M19" s="51"/>
      <c r="N19" s="51"/>
      <c r="O19" s="51"/>
      <c r="P19" s="51"/>
      <c r="R19" s="51"/>
    </row>
    <row r="20" spans="1:18" x14ac:dyDescent="0.35">
      <c r="A20" s="397"/>
      <c r="B20" s="59" t="s">
        <v>394</v>
      </c>
      <c r="C20" s="53"/>
      <c r="D20" s="53"/>
      <c r="E20" s="53"/>
      <c r="F20" s="53"/>
      <c r="H20" s="51"/>
      <c r="I20" s="51"/>
      <c r="J20" s="53"/>
      <c r="K20" s="51"/>
      <c r="L20" s="51"/>
      <c r="M20" s="51"/>
      <c r="N20" s="51"/>
      <c r="O20" s="51"/>
      <c r="P20" s="51"/>
      <c r="R20" s="51"/>
    </row>
    <row r="21" spans="1:18" x14ac:dyDescent="0.35">
      <c r="B21" s="53"/>
      <c r="C21" s="53"/>
      <c r="D21" s="53"/>
      <c r="E21" s="53"/>
      <c r="F21" s="53"/>
      <c r="H21" s="51"/>
      <c r="I21" s="51"/>
      <c r="J21" s="53"/>
      <c r="K21" s="51"/>
      <c r="L21" s="51"/>
      <c r="M21" s="51"/>
      <c r="N21" s="51"/>
      <c r="O21" s="51"/>
      <c r="P21" s="51"/>
      <c r="R21" s="51"/>
    </row>
    <row r="22" spans="1:18" x14ac:dyDescent="0.35">
      <c r="B22" s="53"/>
      <c r="C22" s="53"/>
      <c r="D22" s="53"/>
      <c r="E22" s="53"/>
      <c r="F22" s="53"/>
      <c r="H22" s="51"/>
      <c r="I22" s="51"/>
      <c r="J22" s="53"/>
      <c r="K22" s="51"/>
      <c r="L22" s="51"/>
      <c r="M22" s="51"/>
      <c r="N22" s="51"/>
      <c r="O22" s="51"/>
      <c r="P22" s="51"/>
      <c r="R22" s="51"/>
    </row>
    <row r="23" spans="1:18" x14ac:dyDescent="0.35">
      <c r="B23" s="53"/>
      <c r="C23" s="53"/>
      <c r="D23" s="53"/>
      <c r="E23" s="53"/>
      <c r="F23" s="53"/>
      <c r="H23" s="51"/>
      <c r="I23" s="51"/>
      <c r="J23" s="53"/>
      <c r="K23" s="51"/>
      <c r="L23" s="51"/>
      <c r="M23" s="51"/>
      <c r="N23" s="51"/>
      <c r="O23" s="51"/>
      <c r="P23" s="51"/>
      <c r="R23" s="51"/>
    </row>
    <row r="24" spans="1:18" x14ac:dyDescent="0.35">
      <c r="C24" s="53"/>
      <c r="D24" s="53"/>
      <c r="E24" s="53"/>
      <c r="F24" s="53"/>
      <c r="H24" s="51"/>
      <c r="I24" s="51"/>
      <c r="J24" s="53"/>
      <c r="K24" s="51"/>
      <c r="L24" s="51"/>
      <c r="M24" s="51"/>
      <c r="N24" s="51"/>
      <c r="O24" s="51"/>
      <c r="P24" s="51"/>
      <c r="R24" s="51"/>
    </row>
    <row r="25" spans="1:18" x14ac:dyDescent="0.35">
      <c r="C25" s="53"/>
      <c r="D25" s="53"/>
      <c r="E25" s="53"/>
      <c r="F25" s="53"/>
      <c r="H25" s="51"/>
      <c r="I25" s="51"/>
      <c r="J25" s="53"/>
      <c r="K25" s="51"/>
      <c r="L25" s="51"/>
      <c r="M25" s="51"/>
      <c r="N25" s="51"/>
      <c r="O25" s="51"/>
      <c r="P25" s="51"/>
      <c r="R25" s="51"/>
    </row>
    <row r="26" spans="1:18" x14ac:dyDescent="0.35">
      <c r="C26" s="53"/>
      <c r="D26" s="53"/>
      <c r="E26" s="53"/>
      <c r="F26" s="53"/>
      <c r="H26" s="51"/>
      <c r="I26" s="51"/>
      <c r="J26" s="53"/>
      <c r="K26" s="51"/>
      <c r="L26" s="51"/>
      <c r="M26" s="51"/>
      <c r="N26" s="51"/>
      <c r="O26" s="51"/>
      <c r="P26" s="51"/>
      <c r="R26" s="51"/>
    </row>
    <row r="27" spans="1:18" x14ac:dyDescent="0.35">
      <c r="C27" s="53"/>
      <c r="D27" s="53"/>
      <c r="E27" s="53"/>
      <c r="F27" s="53"/>
      <c r="H27" s="51"/>
      <c r="I27" s="51"/>
      <c r="J27" s="53"/>
      <c r="K27" s="51"/>
      <c r="L27" s="51"/>
      <c r="M27" s="51"/>
      <c r="N27" s="51"/>
      <c r="O27" s="51"/>
      <c r="P27" s="51"/>
      <c r="R27" s="51"/>
    </row>
    <row r="28" spans="1:18" x14ac:dyDescent="0.35">
      <c r="H28" s="51"/>
      <c r="I28" s="51"/>
      <c r="J28" s="53"/>
      <c r="K28" s="51"/>
      <c r="L28" s="51"/>
      <c r="M28" s="51"/>
      <c r="N28" s="51"/>
      <c r="O28" s="51"/>
      <c r="P28" s="51"/>
      <c r="R28" s="51"/>
    </row>
    <row r="29" spans="1:18" x14ac:dyDescent="0.35">
      <c r="H29" s="51"/>
      <c r="I29" s="51"/>
      <c r="J29" s="53"/>
      <c r="K29" s="51"/>
      <c r="L29" s="51"/>
      <c r="M29" s="51"/>
      <c r="N29" s="51"/>
      <c r="O29" s="51"/>
      <c r="P29" s="51"/>
      <c r="R29" s="51"/>
    </row>
    <row r="30" spans="1:18" x14ac:dyDescent="0.35">
      <c r="H30" s="51"/>
      <c r="I30" s="51"/>
      <c r="J30" s="53"/>
      <c r="K30" s="51"/>
      <c r="L30" s="51"/>
      <c r="M30" s="51"/>
      <c r="N30" s="51"/>
      <c r="O30" s="51"/>
      <c r="P30" s="51"/>
      <c r="R30" s="51"/>
    </row>
    <row r="31" spans="1:18" x14ac:dyDescent="0.35">
      <c r="H31" s="51"/>
      <c r="I31" s="51"/>
      <c r="J31" s="53"/>
      <c r="K31" s="51"/>
      <c r="L31" s="51"/>
      <c r="M31" s="51"/>
      <c r="N31" s="51"/>
      <c r="O31" s="51"/>
      <c r="P31" s="51"/>
      <c r="R31" s="51"/>
    </row>
    <row r="32" spans="1:18" x14ac:dyDescent="0.35">
      <c r="H32" s="51"/>
      <c r="I32" s="51"/>
      <c r="J32" s="53"/>
      <c r="K32" s="51"/>
      <c r="L32" s="51"/>
      <c r="M32" s="51"/>
      <c r="N32" s="51"/>
      <c r="O32" s="51"/>
      <c r="P32" s="51"/>
      <c r="R32" s="51"/>
    </row>
    <row r="33" spans="8:18" x14ac:dyDescent="0.35">
      <c r="H33" s="51"/>
      <c r="I33" s="51"/>
      <c r="J33" s="53"/>
      <c r="K33" s="51"/>
      <c r="L33" s="51"/>
      <c r="M33" s="51"/>
      <c r="N33" s="51"/>
      <c r="O33" s="51"/>
      <c r="P33" s="51"/>
      <c r="R33" s="51"/>
    </row>
    <row r="34" spans="8:18" x14ac:dyDescent="0.35">
      <c r="H34" s="51"/>
      <c r="I34" s="51"/>
      <c r="J34" s="53"/>
      <c r="K34" s="51"/>
      <c r="L34" s="51"/>
      <c r="M34" s="51"/>
      <c r="N34" s="51"/>
      <c r="O34" s="51"/>
      <c r="P34" s="51"/>
      <c r="R34" s="51"/>
    </row>
    <row r="35" spans="8:18" x14ac:dyDescent="0.35">
      <c r="H35" s="51"/>
      <c r="I35" s="51"/>
      <c r="J35" s="53"/>
      <c r="K35" s="51"/>
      <c r="L35" s="51"/>
      <c r="M35" s="51"/>
      <c r="N35" s="51"/>
      <c r="O35" s="51"/>
      <c r="P35" s="51"/>
      <c r="R35" s="51"/>
    </row>
    <row r="36" spans="8:18" x14ac:dyDescent="0.35">
      <c r="H36" s="51"/>
      <c r="I36" s="51"/>
      <c r="J36" s="53"/>
      <c r="K36" s="51"/>
      <c r="L36" s="51"/>
      <c r="M36" s="51"/>
      <c r="N36" s="51"/>
      <c r="O36" s="51"/>
      <c r="P36" s="51"/>
      <c r="R36" s="51"/>
    </row>
    <row r="37" spans="8:18" x14ac:dyDescent="0.35">
      <c r="H37" s="51"/>
      <c r="I37" s="51"/>
      <c r="J37" s="53"/>
      <c r="K37" s="51"/>
      <c r="L37" s="51"/>
      <c r="M37" s="51"/>
      <c r="N37" s="51"/>
      <c r="O37" s="51"/>
      <c r="P37" s="51"/>
      <c r="R37" s="51"/>
    </row>
    <row r="38" spans="8:18" x14ac:dyDescent="0.35">
      <c r="H38" s="51"/>
      <c r="I38" s="51"/>
      <c r="J38" s="53"/>
      <c r="K38" s="51"/>
      <c r="L38" s="51"/>
      <c r="M38" s="51"/>
      <c r="N38" s="51"/>
      <c r="O38" s="51"/>
      <c r="P38" s="51"/>
      <c r="R38" s="51"/>
    </row>
    <row r="39" spans="8:18" x14ac:dyDescent="0.35">
      <c r="H39" s="51"/>
      <c r="I39" s="51"/>
      <c r="J39" s="53"/>
      <c r="K39" s="51"/>
      <c r="L39" s="51"/>
      <c r="M39" s="51"/>
      <c r="N39" s="51"/>
      <c r="O39" s="51"/>
      <c r="P39" s="51"/>
      <c r="R39" s="51"/>
    </row>
    <row r="40" spans="8:18" x14ac:dyDescent="0.35">
      <c r="H40" s="51"/>
      <c r="I40" s="51"/>
      <c r="J40" s="53"/>
      <c r="K40" s="51"/>
      <c r="L40" s="51"/>
      <c r="M40" s="51"/>
      <c r="N40" s="51"/>
      <c r="O40" s="51"/>
      <c r="P40" s="51"/>
      <c r="R40" s="51"/>
    </row>
    <row r="41" spans="8:18" x14ac:dyDescent="0.35">
      <c r="H41" s="51"/>
      <c r="I41" s="51"/>
      <c r="J41" s="53"/>
      <c r="K41" s="51"/>
      <c r="L41" s="51"/>
      <c r="M41" s="51"/>
      <c r="N41" s="51"/>
      <c r="R41" s="51"/>
    </row>
    <row r="42" spans="8:18" x14ac:dyDescent="0.35">
      <c r="H42" s="51"/>
      <c r="I42" s="51"/>
      <c r="J42" s="53"/>
      <c r="K42" s="51"/>
      <c r="L42" s="51"/>
      <c r="M42" s="51"/>
      <c r="N42" s="51"/>
      <c r="R42" s="51"/>
    </row>
    <row r="43" spans="8:18" x14ac:dyDescent="0.35">
      <c r="H43" s="51"/>
      <c r="I43" s="51"/>
      <c r="J43" s="53"/>
      <c r="K43" s="51"/>
      <c r="L43" s="51"/>
      <c r="M43" s="51"/>
      <c r="N43" s="51"/>
      <c r="R43" s="51"/>
    </row>
  </sheetData>
  <mergeCells count="6">
    <mergeCell ref="A18:A20"/>
    <mergeCell ref="H3:O3"/>
    <mergeCell ref="C4:D4"/>
    <mergeCell ref="E4:F4"/>
    <mergeCell ref="K4:L4"/>
    <mergeCell ref="M4:N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D19"/>
  <sheetViews>
    <sheetView topLeftCell="A4" workbookViewId="0">
      <selection activeCell="A12" sqref="A12:B14"/>
    </sheetView>
  </sheetViews>
  <sheetFormatPr baseColWidth="10" defaultColWidth="11.453125" defaultRowHeight="14.5" x14ac:dyDescent="0.35"/>
  <cols>
    <col min="1" max="1" width="16.81640625" customWidth="1"/>
    <col min="2" max="2" width="21.81640625" customWidth="1"/>
    <col min="3" max="3" width="36.7265625" bestFit="1" customWidth="1"/>
    <col min="4" max="4" width="36.54296875" customWidth="1"/>
  </cols>
  <sheetData>
    <row r="1" spans="1:4" x14ac:dyDescent="0.35">
      <c r="A1" s="407" t="s">
        <v>395</v>
      </c>
      <c r="B1" s="407"/>
      <c r="C1" s="407"/>
      <c r="D1" s="407"/>
    </row>
    <row r="2" spans="1:4" x14ac:dyDescent="0.35">
      <c r="A2" s="5"/>
    </row>
    <row r="3" spans="1:4" x14ac:dyDescent="0.35">
      <c r="A3" t="s">
        <v>396</v>
      </c>
    </row>
    <row r="4" spans="1:4" ht="15" thickBot="1" x14ac:dyDescent="0.4">
      <c r="A4" s="5"/>
    </row>
    <row r="5" spans="1:4" ht="15" thickBot="1" x14ac:dyDescent="0.4">
      <c r="A5" s="68" t="s">
        <v>30</v>
      </c>
      <c r="B5" s="69" t="s">
        <v>397</v>
      </c>
      <c r="C5" s="416" t="s">
        <v>398</v>
      </c>
      <c r="D5" s="417"/>
    </row>
    <row r="6" spans="1:4" ht="39.5" thickBot="1" x14ac:dyDescent="0.4">
      <c r="A6" s="414" t="s">
        <v>399</v>
      </c>
      <c r="B6" s="70" t="s">
        <v>400</v>
      </c>
      <c r="C6" s="405" t="s">
        <v>401</v>
      </c>
      <c r="D6" s="406"/>
    </row>
    <row r="7" spans="1:4" ht="26.5" thickBot="1" x14ac:dyDescent="0.4">
      <c r="A7" s="418"/>
      <c r="B7" s="70" t="s">
        <v>402</v>
      </c>
      <c r="C7" s="405" t="s">
        <v>403</v>
      </c>
      <c r="D7" s="406"/>
    </row>
    <row r="8" spans="1:4" ht="26.5" thickBot="1" x14ac:dyDescent="0.4">
      <c r="A8" s="418"/>
      <c r="B8" s="70" t="s">
        <v>404</v>
      </c>
      <c r="C8" s="405" t="s">
        <v>405</v>
      </c>
      <c r="D8" s="406"/>
    </row>
    <row r="9" spans="1:4" ht="39.5" thickBot="1" x14ac:dyDescent="0.4">
      <c r="A9" s="418"/>
      <c r="B9" s="70" t="s">
        <v>406</v>
      </c>
      <c r="C9" s="405" t="s">
        <v>407</v>
      </c>
      <c r="D9" s="406"/>
    </row>
    <row r="10" spans="1:4" ht="39" x14ac:dyDescent="0.35">
      <c r="A10" s="418"/>
      <c r="B10" s="120" t="s">
        <v>408</v>
      </c>
      <c r="C10" s="419" t="s">
        <v>409</v>
      </c>
      <c r="D10" s="420"/>
    </row>
    <row r="11" spans="1:4" x14ac:dyDescent="0.35">
      <c r="A11" s="65" t="s">
        <v>64</v>
      </c>
      <c r="B11" s="65" t="s">
        <v>64</v>
      </c>
      <c r="C11" s="114"/>
      <c r="D11" s="114"/>
    </row>
    <row r="12" spans="1:4" ht="39.75" customHeight="1" thickBot="1" x14ac:dyDescent="0.4">
      <c r="A12" s="408" t="s">
        <v>410</v>
      </c>
      <c r="B12" s="409"/>
      <c r="C12" s="71" t="s">
        <v>411</v>
      </c>
      <c r="D12" s="412" t="s">
        <v>412</v>
      </c>
    </row>
    <row r="13" spans="1:4" ht="39.75" customHeight="1" thickBot="1" x14ac:dyDescent="0.4">
      <c r="A13" s="408"/>
      <c r="B13" s="409"/>
      <c r="C13" s="71" t="s">
        <v>413</v>
      </c>
      <c r="D13" s="412"/>
    </row>
    <row r="14" spans="1:4" ht="39.75" customHeight="1" thickBot="1" x14ac:dyDescent="0.4">
      <c r="A14" s="410"/>
      <c r="B14" s="411"/>
      <c r="C14" s="71" t="s">
        <v>414</v>
      </c>
      <c r="D14" s="413"/>
    </row>
    <row r="15" spans="1:4" ht="27" customHeight="1" thickBot="1" x14ac:dyDescent="0.4">
      <c r="A15" s="414" t="s">
        <v>415</v>
      </c>
      <c r="B15" s="70" t="s">
        <v>416</v>
      </c>
      <c r="C15" s="405" t="s">
        <v>417</v>
      </c>
      <c r="D15" s="406"/>
    </row>
    <row r="16" spans="1:4" ht="37.5" customHeight="1" thickBot="1" x14ac:dyDescent="0.4">
      <c r="A16" s="415"/>
      <c r="B16" s="70" t="s">
        <v>418</v>
      </c>
      <c r="C16" s="405" t="s">
        <v>419</v>
      </c>
      <c r="D16" s="406"/>
    </row>
    <row r="17" spans="1:4" ht="37.5" customHeight="1" thickBot="1" x14ac:dyDescent="0.4">
      <c r="A17" s="403" t="s">
        <v>420</v>
      </c>
      <c r="B17" s="404"/>
      <c r="C17" s="405" t="s">
        <v>421</v>
      </c>
      <c r="D17" s="406"/>
    </row>
    <row r="18" spans="1:4" ht="42.75" customHeight="1" x14ac:dyDescent="0.35"/>
    <row r="19" spans="1:4" ht="85.5" customHeight="1" x14ac:dyDescent="0.35"/>
  </sheetData>
  <mergeCells count="15">
    <mergeCell ref="A17:B17"/>
    <mergeCell ref="C17:D17"/>
    <mergeCell ref="A1:D1"/>
    <mergeCell ref="A12:B14"/>
    <mergeCell ref="D12:D14"/>
    <mergeCell ref="A15:A16"/>
    <mergeCell ref="C15:D15"/>
    <mergeCell ref="C16:D16"/>
    <mergeCell ref="C5:D5"/>
    <mergeCell ref="A6:A10"/>
    <mergeCell ref="C6:D6"/>
    <mergeCell ref="C7:D7"/>
    <mergeCell ref="C8:D8"/>
    <mergeCell ref="C9:D9"/>
    <mergeCell ref="C10:D10"/>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K89"/>
  <sheetViews>
    <sheetView topLeftCell="A37" zoomScale="80" zoomScaleNormal="80" workbookViewId="0">
      <selection activeCell="H24" sqref="H24:I24"/>
    </sheetView>
  </sheetViews>
  <sheetFormatPr baseColWidth="10" defaultColWidth="11.453125" defaultRowHeight="14.5" x14ac:dyDescent="0.35"/>
  <cols>
    <col min="1" max="1" width="17.453125" style="86" customWidth="1"/>
    <col min="2" max="5" width="25.7265625" customWidth="1"/>
    <col min="6" max="6" width="15.54296875" bestFit="1" customWidth="1"/>
    <col min="7" max="7" width="18.54296875" style="86" customWidth="1"/>
    <col min="8" max="8" width="26" customWidth="1"/>
    <col min="9" max="11" width="25.7265625" customWidth="1"/>
  </cols>
  <sheetData>
    <row r="1" spans="1:11" ht="15.5" x14ac:dyDescent="0.35">
      <c r="A1" s="396" t="s">
        <v>422</v>
      </c>
      <c r="B1" s="396"/>
      <c r="C1" s="396"/>
      <c r="D1" s="396"/>
      <c r="F1" s="396" t="s">
        <v>423</v>
      </c>
      <c r="G1" s="396"/>
      <c r="H1" s="396"/>
    </row>
    <row r="2" spans="1:11" ht="15" thickBot="1" x14ac:dyDescent="0.4"/>
    <row r="3" spans="1:11" ht="21.75" customHeight="1" thickBot="1" x14ac:dyDescent="0.4">
      <c r="A3" s="433" t="s">
        <v>424</v>
      </c>
      <c r="B3" s="433"/>
      <c r="C3" s="433"/>
      <c r="D3" s="434"/>
      <c r="F3" s="431" t="s">
        <v>425</v>
      </c>
      <c r="G3" s="431" t="s">
        <v>426</v>
      </c>
      <c r="H3" s="431"/>
    </row>
    <row r="4" spans="1:11" ht="28.5" customHeight="1" thickBot="1" x14ac:dyDescent="0.4">
      <c r="A4" s="87"/>
      <c r="B4" s="72" t="s">
        <v>427</v>
      </c>
      <c r="C4" s="73" t="s">
        <v>398</v>
      </c>
      <c r="D4" s="72" t="s">
        <v>22</v>
      </c>
      <c r="F4" s="431"/>
      <c r="G4" s="81" t="s">
        <v>428</v>
      </c>
      <c r="H4" s="81" t="s">
        <v>429</v>
      </c>
    </row>
    <row r="5" spans="1:11" ht="50.5" thickBot="1" x14ac:dyDescent="0.4">
      <c r="A5" s="74" t="s">
        <v>181</v>
      </c>
      <c r="B5" s="8" t="s">
        <v>430</v>
      </c>
      <c r="C5" s="75" t="s">
        <v>431</v>
      </c>
      <c r="D5" s="76">
        <v>0.2</v>
      </c>
      <c r="F5" s="82" t="s">
        <v>267</v>
      </c>
      <c r="G5" s="83">
        <v>0.2</v>
      </c>
      <c r="H5" s="432" t="s">
        <v>219</v>
      </c>
    </row>
    <row r="6" spans="1:11" ht="38" thickBot="1" x14ac:dyDescent="0.4">
      <c r="A6" s="77" t="s">
        <v>366</v>
      </c>
      <c r="B6" s="8" t="s">
        <v>432</v>
      </c>
      <c r="C6" s="75" t="s">
        <v>433</v>
      </c>
      <c r="D6" s="76">
        <v>0.4</v>
      </c>
      <c r="F6" s="82" t="s">
        <v>118</v>
      </c>
      <c r="G6" s="83">
        <v>0.4</v>
      </c>
      <c r="H6" s="432"/>
    </row>
    <row r="7" spans="1:11" ht="38" thickBot="1" x14ac:dyDescent="0.4">
      <c r="A7" s="78" t="s">
        <v>68</v>
      </c>
      <c r="B7" s="8" t="s">
        <v>434</v>
      </c>
      <c r="C7" s="75" t="s">
        <v>435</v>
      </c>
      <c r="D7" s="76">
        <v>0.6</v>
      </c>
      <c r="F7" s="84" t="s">
        <v>119</v>
      </c>
      <c r="G7" s="85">
        <v>0.6</v>
      </c>
      <c r="H7" s="85">
        <v>0.6</v>
      </c>
    </row>
    <row r="8" spans="1:11" ht="50.5" thickBot="1" x14ac:dyDescent="0.4">
      <c r="A8" s="79" t="s">
        <v>377</v>
      </c>
      <c r="B8" s="8" t="s">
        <v>436</v>
      </c>
      <c r="C8" s="75" t="s">
        <v>437</v>
      </c>
      <c r="D8" s="76">
        <v>0.8</v>
      </c>
      <c r="F8" s="84" t="s">
        <v>378</v>
      </c>
      <c r="G8" s="85">
        <v>0.8</v>
      </c>
      <c r="H8" s="85">
        <v>0.8</v>
      </c>
    </row>
    <row r="9" spans="1:11" ht="38" thickBot="1" x14ac:dyDescent="0.4">
      <c r="A9" s="80" t="s">
        <v>381</v>
      </c>
      <c r="B9" s="8" t="s">
        <v>438</v>
      </c>
      <c r="C9" s="75" t="s">
        <v>439</v>
      </c>
      <c r="D9" s="76">
        <v>1</v>
      </c>
      <c r="F9" s="84" t="s">
        <v>69</v>
      </c>
      <c r="G9" s="85">
        <v>1</v>
      </c>
      <c r="H9" s="85">
        <v>1</v>
      </c>
    </row>
    <row r="11" spans="1:11" ht="15" thickBot="1" x14ac:dyDescent="0.4"/>
    <row r="12" spans="1:11" ht="23.25" customHeight="1" thickBot="1" x14ac:dyDescent="0.4">
      <c r="A12" s="435" t="s">
        <v>392</v>
      </c>
      <c r="B12" s="435"/>
      <c r="C12" s="435"/>
      <c r="D12" s="435"/>
      <c r="E12" s="435"/>
      <c r="G12" s="435" t="s">
        <v>440</v>
      </c>
      <c r="H12" s="435"/>
      <c r="I12" s="435"/>
      <c r="J12" s="435"/>
      <c r="K12" s="435"/>
    </row>
    <row r="13" spans="1:11" ht="39" customHeight="1" thickBot="1" x14ac:dyDescent="0.4">
      <c r="A13" s="10" t="s">
        <v>441</v>
      </c>
      <c r="B13" s="421" t="s">
        <v>442</v>
      </c>
      <c r="C13" s="421"/>
      <c r="D13" s="421" t="s">
        <v>443</v>
      </c>
      <c r="E13" s="421"/>
      <c r="G13" s="10" t="s">
        <v>441</v>
      </c>
      <c r="H13" s="421" t="s">
        <v>442</v>
      </c>
      <c r="I13" s="421"/>
      <c r="J13" s="421" t="s">
        <v>443</v>
      </c>
      <c r="K13" s="421"/>
    </row>
    <row r="14" spans="1:11" ht="25" customHeight="1" x14ac:dyDescent="0.35">
      <c r="A14" s="424" t="s">
        <v>444</v>
      </c>
      <c r="B14" s="422" t="s">
        <v>445</v>
      </c>
      <c r="C14" s="423"/>
      <c r="D14" s="422" t="s">
        <v>446</v>
      </c>
      <c r="E14" s="423"/>
      <c r="G14" s="424" t="s">
        <v>444</v>
      </c>
      <c r="H14" s="422" t="s">
        <v>447</v>
      </c>
      <c r="I14" s="423"/>
      <c r="J14" s="422" t="s">
        <v>448</v>
      </c>
      <c r="K14" s="423"/>
    </row>
    <row r="15" spans="1:11" ht="25" customHeight="1" x14ac:dyDescent="0.35">
      <c r="A15" s="425"/>
      <c r="B15" s="427" t="s">
        <v>449</v>
      </c>
      <c r="C15" s="428"/>
      <c r="D15" s="427" t="s">
        <v>450</v>
      </c>
      <c r="E15" s="428"/>
      <c r="G15" s="425"/>
      <c r="H15" s="427" t="s">
        <v>451</v>
      </c>
      <c r="I15" s="428"/>
      <c r="J15" s="427" t="s">
        <v>452</v>
      </c>
      <c r="K15" s="428"/>
    </row>
    <row r="16" spans="1:11" ht="40" customHeight="1" thickBot="1" x14ac:dyDescent="0.4">
      <c r="A16" s="425"/>
      <c r="B16" s="427" t="s">
        <v>453</v>
      </c>
      <c r="C16" s="428"/>
      <c r="D16" s="427" t="s">
        <v>454</v>
      </c>
      <c r="E16" s="428"/>
      <c r="G16" s="426"/>
      <c r="H16" s="436" t="s">
        <v>455</v>
      </c>
      <c r="I16" s="437"/>
      <c r="J16" s="436" t="s">
        <v>456</v>
      </c>
      <c r="K16" s="437"/>
    </row>
    <row r="17" spans="1:11" ht="52" customHeight="1" x14ac:dyDescent="0.35">
      <c r="A17" s="425"/>
      <c r="B17" s="427" t="s">
        <v>457</v>
      </c>
      <c r="C17" s="428"/>
      <c r="D17" s="427" t="s">
        <v>458</v>
      </c>
      <c r="E17" s="428"/>
      <c r="G17" s="424" t="s">
        <v>459</v>
      </c>
      <c r="H17" s="422" t="s">
        <v>460</v>
      </c>
      <c r="I17" s="423"/>
      <c r="J17" s="422" t="s">
        <v>461</v>
      </c>
      <c r="K17" s="423"/>
    </row>
    <row r="18" spans="1:11" ht="25" customHeight="1" thickBot="1" x14ac:dyDescent="0.4">
      <c r="A18" s="426"/>
      <c r="B18" s="429"/>
      <c r="C18" s="430"/>
      <c r="D18" s="436" t="s">
        <v>462</v>
      </c>
      <c r="E18" s="437"/>
      <c r="G18" s="425"/>
      <c r="H18" s="427" t="s">
        <v>463</v>
      </c>
      <c r="I18" s="428"/>
      <c r="J18" s="427" t="s">
        <v>464</v>
      </c>
      <c r="K18" s="428"/>
    </row>
    <row r="19" spans="1:11" ht="25" customHeight="1" thickBot="1" x14ac:dyDescent="0.4">
      <c r="A19" s="424" t="s">
        <v>459</v>
      </c>
      <c r="B19" s="422" t="s">
        <v>465</v>
      </c>
      <c r="C19" s="423"/>
      <c r="D19" s="422" t="s">
        <v>466</v>
      </c>
      <c r="E19" s="423"/>
      <c r="G19" s="426"/>
      <c r="H19" s="436" t="s">
        <v>467</v>
      </c>
      <c r="I19" s="437"/>
      <c r="J19" s="436" t="s">
        <v>468</v>
      </c>
      <c r="K19" s="437"/>
    </row>
    <row r="20" spans="1:11" ht="25" customHeight="1" x14ac:dyDescent="0.35">
      <c r="A20" s="425"/>
      <c r="B20" s="427" t="s">
        <v>469</v>
      </c>
      <c r="C20" s="428"/>
      <c r="D20" s="427" t="s">
        <v>470</v>
      </c>
      <c r="E20" s="428"/>
      <c r="G20" s="424" t="s">
        <v>471</v>
      </c>
      <c r="H20" s="422" t="s">
        <v>472</v>
      </c>
      <c r="I20" s="423"/>
      <c r="J20" s="422" t="s">
        <v>473</v>
      </c>
      <c r="K20" s="423"/>
    </row>
    <row r="21" spans="1:11" ht="40" customHeight="1" x14ac:dyDescent="0.35">
      <c r="A21" s="425"/>
      <c r="B21" s="427" t="s">
        <v>474</v>
      </c>
      <c r="C21" s="428"/>
      <c r="D21" s="427" t="s">
        <v>475</v>
      </c>
      <c r="E21" s="428"/>
      <c r="G21" s="425"/>
      <c r="H21" s="427" t="s">
        <v>476</v>
      </c>
      <c r="I21" s="428"/>
      <c r="J21" s="427" t="s">
        <v>477</v>
      </c>
      <c r="K21" s="428"/>
    </row>
    <row r="22" spans="1:11" ht="52" customHeight="1" thickBot="1" x14ac:dyDescent="0.4">
      <c r="A22" s="425"/>
      <c r="B22" s="427" t="s">
        <v>478</v>
      </c>
      <c r="C22" s="428"/>
      <c r="D22" s="427" t="s">
        <v>479</v>
      </c>
      <c r="E22" s="428"/>
      <c r="G22" s="426"/>
      <c r="H22" s="436" t="s">
        <v>480</v>
      </c>
      <c r="I22" s="437"/>
      <c r="J22" s="436" t="s">
        <v>481</v>
      </c>
      <c r="K22" s="437"/>
    </row>
    <row r="23" spans="1:11" ht="40" customHeight="1" thickBot="1" x14ac:dyDescent="0.4">
      <c r="A23" s="426"/>
      <c r="B23" s="429"/>
      <c r="C23" s="430"/>
      <c r="D23" s="436" t="s">
        <v>482</v>
      </c>
      <c r="E23" s="437"/>
      <c r="G23" s="424" t="s">
        <v>483</v>
      </c>
      <c r="H23" s="422" t="s">
        <v>484</v>
      </c>
      <c r="I23" s="423"/>
      <c r="J23" s="422" t="s">
        <v>485</v>
      </c>
      <c r="K23" s="423"/>
    </row>
    <row r="24" spans="1:11" ht="25" customHeight="1" x14ac:dyDescent="0.35">
      <c r="A24" s="424" t="s">
        <v>471</v>
      </c>
      <c r="B24" s="422" t="s">
        <v>486</v>
      </c>
      <c r="C24" s="423"/>
      <c r="D24" s="422" t="s">
        <v>487</v>
      </c>
      <c r="E24" s="423"/>
      <c r="G24" s="425"/>
      <c r="H24" s="427" t="s">
        <v>488</v>
      </c>
      <c r="I24" s="428"/>
      <c r="J24" s="427" t="s">
        <v>489</v>
      </c>
      <c r="K24" s="428"/>
    </row>
    <row r="25" spans="1:11" ht="40" customHeight="1" thickBot="1" x14ac:dyDescent="0.4">
      <c r="A25" s="425"/>
      <c r="B25" s="427" t="s">
        <v>490</v>
      </c>
      <c r="C25" s="428"/>
      <c r="D25" s="427" t="s">
        <v>491</v>
      </c>
      <c r="E25" s="428"/>
      <c r="G25" s="426"/>
      <c r="H25" s="436" t="s">
        <v>492</v>
      </c>
      <c r="I25" s="437"/>
      <c r="J25" s="436" t="s">
        <v>493</v>
      </c>
      <c r="K25" s="437"/>
    </row>
    <row r="26" spans="1:11" ht="40" customHeight="1" x14ac:dyDescent="0.35">
      <c r="A26" s="425"/>
      <c r="B26" s="427" t="s">
        <v>494</v>
      </c>
      <c r="C26" s="428"/>
      <c r="D26" s="427" t="s">
        <v>495</v>
      </c>
      <c r="E26" s="428"/>
      <c r="G26" s="424" t="s">
        <v>496</v>
      </c>
      <c r="H26" s="422" t="s">
        <v>497</v>
      </c>
      <c r="I26" s="423"/>
      <c r="J26" s="422" t="s">
        <v>498</v>
      </c>
      <c r="K26" s="423"/>
    </row>
    <row r="27" spans="1:11" ht="52" customHeight="1" x14ac:dyDescent="0.35">
      <c r="A27" s="425"/>
      <c r="B27" s="427" t="s">
        <v>499</v>
      </c>
      <c r="C27" s="428"/>
      <c r="D27" s="427" t="s">
        <v>500</v>
      </c>
      <c r="E27" s="428"/>
      <c r="G27" s="425"/>
      <c r="H27" s="427" t="s">
        <v>501</v>
      </c>
      <c r="I27" s="428"/>
      <c r="J27" s="427" t="s">
        <v>502</v>
      </c>
      <c r="K27" s="428"/>
    </row>
    <row r="28" spans="1:11" ht="40" customHeight="1" thickBot="1" x14ac:dyDescent="0.4">
      <c r="A28" s="425"/>
      <c r="B28" s="427"/>
      <c r="C28" s="428"/>
      <c r="D28" s="427" t="s">
        <v>503</v>
      </c>
      <c r="E28" s="428"/>
      <c r="G28" s="426"/>
      <c r="H28" s="436" t="s">
        <v>504</v>
      </c>
      <c r="I28" s="437"/>
      <c r="J28" s="436" t="s">
        <v>505</v>
      </c>
      <c r="K28" s="437"/>
    </row>
    <row r="29" spans="1:11" ht="25" customHeight="1" thickBot="1" x14ac:dyDescent="0.4">
      <c r="A29" s="426"/>
      <c r="B29" s="436"/>
      <c r="C29" s="437"/>
      <c r="D29" s="436" t="s">
        <v>506</v>
      </c>
      <c r="E29" s="437"/>
    </row>
    <row r="30" spans="1:11" ht="25" customHeight="1" x14ac:dyDescent="0.35">
      <c r="A30" s="424" t="s">
        <v>483</v>
      </c>
      <c r="B30" s="422" t="s">
        <v>507</v>
      </c>
      <c r="C30" s="423"/>
      <c r="D30" s="422" t="s">
        <v>508</v>
      </c>
      <c r="E30" s="423"/>
    </row>
    <row r="31" spans="1:11" ht="40" customHeight="1" x14ac:dyDescent="0.35">
      <c r="A31" s="425"/>
      <c r="B31" s="427" t="s">
        <v>509</v>
      </c>
      <c r="C31" s="428"/>
      <c r="D31" s="427" t="s">
        <v>510</v>
      </c>
      <c r="E31" s="428"/>
    </row>
    <row r="32" spans="1:11" ht="40" customHeight="1" x14ac:dyDescent="0.35">
      <c r="A32" s="425"/>
      <c r="B32" s="427" t="s">
        <v>511</v>
      </c>
      <c r="C32" s="428"/>
      <c r="D32" s="427" t="s">
        <v>512</v>
      </c>
      <c r="E32" s="428"/>
    </row>
    <row r="33" spans="1:11" ht="52" customHeight="1" thickBot="1" x14ac:dyDescent="0.4">
      <c r="A33" s="426"/>
      <c r="B33" s="436" t="s">
        <v>513</v>
      </c>
      <c r="C33" s="437"/>
      <c r="D33" s="429"/>
      <c r="E33" s="430"/>
    </row>
    <row r="34" spans="1:11" ht="25" customHeight="1" x14ac:dyDescent="0.35">
      <c r="A34" s="424" t="s">
        <v>496</v>
      </c>
      <c r="B34" s="422" t="s">
        <v>514</v>
      </c>
      <c r="C34" s="423"/>
      <c r="D34" s="422" t="s">
        <v>515</v>
      </c>
      <c r="E34" s="423"/>
    </row>
    <row r="35" spans="1:11" ht="25" customHeight="1" x14ac:dyDescent="0.35">
      <c r="A35" s="425"/>
      <c r="B35" s="427" t="s">
        <v>516</v>
      </c>
      <c r="C35" s="428"/>
      <c r="D35" s="427" t="s">
        <v>517</v>
      </c>
      <c r="E35" s="428"/>
    </row>
    <row r="36" spans="1:11" ht="40" customHeight="1" x14ac:dyDescent="0.35">
      <c r="A36" s="425"/>
      <c r="B36" s="427" t="s">
        <v>518</v>
      </c>
      <c r="C36" s="428"/>
      <c r="D36" s="427" t="s">
        <v>519</v>
      </c>
      <c r="E36" s="428"/>
    </row>
    <row r="37" spans="1:11" ht="52" customHeight="1" thickBot="1" x14ac:dyDescent="0.4">
      <c r="A37" s="426"/>
      <c r="B37" s="436" t="s">
        <v>520</v>
      </c>
      <c r="C37" s="437"/>
      <c r="D37" s="429"/>
      <c r="E37" s="430"/>
    </row>
    <row r="40" spans="1:11" ht="35.25" customHeight="1" x14ac:dyDescent="0.35">
      <c r="A40" s="441" t="s">
        <v>521</v>
      </c>
      <c r="B40" s="441"/>
      <c r="C40" s="441"/>
      <c r="D40" s="441"/>
      <c r="E40" s="441"/>
      <c r="G40" s="441" t="s">
        <v>522</v>
      </c>
      <c r="H40" s="441"/>
      <c r="I40" s="441"/>
      <c r="J40" s="441"/>
      <c r="K40" s="441"/>
    </row>
    <row r="41" spans="1:11" ht="15.75" customHeight="1" thickBot="1" x14ac:dyDescent="0.4">
      <c r="A41" s="9"/>
      <c r="B41" s="88"/>
      <c r="C41" s="9"/>
      <c r="D41" s="9"/>
      <c r="G41"/>
      <c r="H41" s="86"/>
    </row>
    <row r="42" spans="1:11" ht="42.5" thickBot="1" x14ac:dyDescent="0.4">
      <c r="A42" s="451" t="s">
        <v>523</v>
      </c>
      <c r="B42" s="440" t="s">
        <v>524</v>
      </c>
      <c r="C42" s="440"/>
      <c r="D42" s="440" t="s">
        <v>525</v>
      </c>
      <c r="E42" s="440"/>
      <c r="G42"/>
      <c r="H42" s="89" t="s">
        <v>441</v>
      </c>
      <c r="I42" s="90" t="s">
        <v>526</v>
      </c>
      <c r="J42" s="444" t="s">
        <v>527</v>
      </c>
      <c r="K42" s="445"/>
    </row>
    <row r="43" spans="1:11" ht="29.25" customHeight="1" thickBot="1" x14ac:dyDescent="0.4">
      <c r="A43" s="452"/>
      <c r="B43" s="440"/>
      <c r="C43" s="440"/>
      <c r="D43" s="12" t="s">
        <v>56</v>
      </c>
      <c r="E43" s="12" t="s">
        <v>57</v>
      </c>
      <c r="G43"/>
      <c r="H43" s="91" t="s">
        <v>444</v>
      </c>
      <c r="I43" s="64" t="s">
        <v>528</v>
      </c>
      <c r="J43" s="438" t="s">
        <v>529</v>
      </c>
      <c r="K43" s="439"/>
    </row>
    <row r="44" spans="1:11" ht="26.25" customHeight="1" x14ac:dyDescent="0.35">
      <c r="A44" s="94">
        <v>1</v>
      </c>
      <c r="B44" s="450" t="s">
        <v>530</v>
      </c>
      <c r="C44" s="450"/>
      <c r="D44" s="95"/>
      <c r="E44" s="96"/>
      <c r="G44"/>
      <c r="H44" s="91" t="s">
        <v>459</v>
      </c>
      <c r="I44" s="64" t="s">
        <v>531</v>
      </c>
      <c r="J44" s="438" t="s">
        <v>532</v>
      </c>
      <c r="K44" s="439"/>
    </row>
    <row r="45" spans="1:11" ht="24" customHeight="1" thickBot="1" x14ac:dyDescent="0.4">
      <c r="A45" s="97">
        <v>2</v>
      </c>
      <c r="B45" s="446" t="s">
        <v>533</v>
      </c>
      <c r="C45" s="446"/>
      <c r="D45" s="98"/>
      <c r="E45" s="99"/>
      <c r="G45"/>
      <c r="H45" s="92" t="s">
        <v>471</v>
      </c>
      <c r="I45" s="93" t="s">
        <v>534</v>
      </c>
      <c r="J45" s="442" t="s">
        <v>535</v>
      </c>
      <c r="K45" s="443"/>
    </row>
    <row r="46" spans="1:11" ht="15.75" customHeight="1" x14ac:dyDescent="0.35">
      <c r="A46" s="97">
        <v>3</v>
      </c>
      <c r="B46" s="446" t="s">
        <v>536</v>
      </c>
      <c r="C46" s="446"/>
      <c r="D46" s="98"/>
      <c r="E46" s="99"/>
      <c r="G46"/>
      <c r="H46" s="86"/>
    </row>
    <row r="47" spans="1:11" ht="25.5" customHeight="1" x14ac:dyDescent="0.35">
      <c r="A47" s="97">
        <v>4</v>
      </c>
      <c r="B47" s="446" t="s">
        <v>537</v>
      </c>
      <c r="C47" s="446"/>
      <c r="D47" s="98"/>
      <c r="E47" s="99"/>
      <c r="G47"/>
      <c r="H47" s="86"/>
    </row>
    <row r="48" spans="1:11" ht="27" customHeight="1" x14ac:dyDescent="0.35">
      <c r="A48" s="97">
        <v>5</v>
      </c>
      <c r="B48" s="446" t="s">
        <v>538</v>
      </c>
      <c r="C48" s="446"/>
      <c r="D48" s="98"/>
      <c r="E48" s="99"/>
      <c r="G48"/>
      <c r="H48" s="86"/>
    </row>
    <row r="49" spans="1:9" x14ac:dyDescent="0.35">
      <c r="A49" s="97">
        <v>6</v>
      </c>
      <c r="B49" s="446" t="s">
        <v>539</v>
      </c>
      <c r="C49" s="446"/>
      <c r="D49" s="98"/>
      <c r="E49" s="99"/>
      <c r="G49"/>
      <c r="H49" s="86"/>
    </row>
    <row r="50" spans="1:9" ht="25.5" customHeight="1" x14ac:dyDescent="0.35">
      <c r="A50" s="97">
        <v>7</v>
      </c>
      <c r="B50" s="446" t="s">
        <v>540</v>
      </c>
      <c r="C50" s="446"/>
      <c r="D50" s="98"/>
      <c r="E50" s="99"/>
    </row>
    <row r="51" spans="1:9" ht="26.25" customHeight="1" x14ac:dyDescent="0.35">
      <c r="A51" s="97">
        <v>8</v>
      </c>
      <c r="B51" s="446" t="s">
        <v>541</v>
      </c>
      <c r="C51" s="446"/>
      <c r="D51" s="98"/>
      <c r="E51" s="99"/>
    </row>
    <row r="52" spans="1:9" x14ac:dyDescent="0.35">
      <c r="A52" s="97">
        <v>9</v>
      </c>
      <c r="B52" s="446" t="s">
        <v>542</v>
      </c>
      <c r="C52" s="446"/>
      <c r="D52" s="98"/>
      <c r="E52" s="99"/>
    </row>
    <row r="53" spans="1:9" ht="30" customHeight="1" x14ac:dyDescent="0.35">
      <c r="A53" s="97">
        <v>10</v>
      </c>
      <c r="B53" s="446" t="s">
        <v>543</v>
      </c>
      <c r="C53" s="446"/>
      <c r="D53" s="98"/>
      <c r="E53" s="99"/>
    </row>
    <row r="54" spans="1:9" x14ac:dyDescent="0.35">
      <c r="A54" s="97">
        <v>11</v>
      </c>
      <c r="B54" s="446" t="s">
        <v>544</v>
      </c>
      <c r="C54" s="446"/>
      <c r="D54" s="98"/>
      <c r="E54" s="99"/>
    </row>
    <row r="55" spans="1:9" x14ac:dyDescent="0.35">
      <c r="A55" s="97">
        <v>12</v>
      </c>
      <c r="B55" s="446" t="s">
        <v>545</v>
      </c>
      <c r="C55" s="446"/>
      <c r="D55" s="98"/>
      <c r="E55" s="99"/>
    </row>
    <row r="56" spans="1:9" x14ac:dyDescent="0.35">
      <c r="A56" s="97">
        <v>13</v>
      </c>
      <c r="B56" s="446" t="s">
        <v>546</v>
      </c>
      <c r="C56" s="446"/>
      <c r="D56" s="98"/>
      <c r="E56" s="99"/>
    </row>
    <row r="57" spans="1:9" x14ac:dyDescent="0.35">
      <c r="A57" s="97">
        <v>14</v>
      </c>
      <c r="B57" s="446" t="s">
        <v>547</v>
      </c>
      <c r="C57" s="446"/>
      <c r="D57" s="98"/>
      <c r="E57" s="99"/>
      <c r="F57" s="9"/>
      <c r="G57" s="88"/>
      <c r="H57" s="9"/>
      <c r="I57" s="9"/>
    </row>
    <row r="58" spans="1:9" x14ac:dyDescent="0.35">
      <c r="A58" s="97">
        <v>15</v>
      </c>
      <c r="B58" s="446" t="s">
        <v>548</v>
      </c>
      <c r="C58" s="446"/>
      <c r="D58" s="98"/>
      <c r="E58" s="99"/>
    </row>
    <row r="59" spans="1:9" x14ac:dyDescent="0.35">
      <c r="A59" s="97">
        <v>16</v>
      </c>
      <c r="B59" s="446" t="s">
        <v>549</v>
      </c>
      <c r="C59" s="446"/>
      <c r="D59" s="98"/>
      <c r="E59" s="99"/>
    </row>
    <row r="60" spans="1:9" x14ac:dyDescent="0.35">
      <c r="A60" s="97">
        <v>17</v>
      </c>
      <c r="B60" s="446" t="s">
        <v>550</v>
      </c>
      <c r="C60" s="446"/>
      <c r="D60" s="98"/>
      <c r="E60" s="99"/>
    </row>
    <row r="61" spans="1:9" ht="19.5" customHeight="1" x14ac:dyDescent="0.35">
      <c r="A61" s="97">
        <v>18</v>
      </c>
      <c r="B61" s="446" t="s">
        <v>551</v>
      </c>
      <c r="C61" s="446"/>
      <c r="D61" s="98"/>
      <c r="E61" s="99"/>
    </row>
    <row r="62" spans="1:9" ht="15" thickBot="1" x14ac:dyDescent="0.4">
      <c r="A62" s="100">
        <v>19</v>
      </c>
      <c r="B62" s="447" t="s">
        <v>552</v>
      </c>
      <c r="C62" s="447"/>
      <c r="D62" s="101"/>
      <c r="E62" s="102"/>
    </row>
    <row r="63" spans="1:9" ht="15" thickBot="1" x14ac:dyDescent="0.4">
      <c r="A63"/>
      <c r="B63" s="448" t="s">
        <v>553</v>
      </c>
      <c r="C63" s="449"/>
      <c r="D63" s="11"/>
    </row>
    <row r="64" spans="1:9" ht="27" customHeight="1" x14ac:dyDescent="0.35"/>
    <row r="66" ht="30" customHeight="1" x14ac:dyDescent="0.35"/>
    <row r="67" ht="27" customHeight="1" x14ac:dyDescent="0.35"/>
    <row r="69" ht="30.75" customHeight="1" x14ac:dyDescent="0.35"/>
    <row r="70" ht="41.25" customHeight="1" x14ac:dyDescent="0.35"/>
    <row r="72" ht="27" customHeight="1" x14ac:dyDescent="0.35"/>
    <row r="78" ht="30" customHeight="1" x14ac:dyDescent="0.35"/>
    <row r="82" spans="1:1" ht="24" customHeight="1" x14ac:dyDescent="0.35"/>
    <row r="84" spans="1:1" customFormat="1" ht="32.25" customHeight="1" x14ac:dyDescent="0.35">
      <c r="A84" s="86"/>
    </row>
    <row r="86" spans="1:1" ht="55.5" customHeight="1" x14ac:dyDescent="0.35"/>
    <row r="87" spans="1:1" ht="34.5" customHeight="1" x14ac:dyDescent="0.35"/>
    <row r="88" spans="1:1" ht="36" customHeight="1" x14ac:dyDescent="0.35"/>
    <row r="89" spans="1:1" ht="43.5" customHeight="1" x14ac:dyDescent="0.35"/>
  </sheetData>
  <mergeCells count="129">
    <mergeCell ref="G12:K12"/>
    <mergeCell ref="J13:K13"/>
    <mergeCell ref="H14:I14"/>
    <mergeCell ref="H15:I15"/>
    <mergeCell ref="H16:I16"/>
    <mergeCell ref="H17:I17"/>
    <mergeCell ref="H18:I18"/>
    <mergeCell ref="H19:I19"/>
    <mergeCell ref="H20:I20"/>
    <mergeCell ref="G14:G16"/>
    <mergeCell ref="G17:G19"/>
    <mergeCell ref="J18:K18"/>
    <mergeCell ref="J19:K19"/>
    <mergeCell ref="J20:K20"/>
    <mergeCell ref="J14:K14"/>
    <mergeCell ref="J15:K15"/>
    <mergeCell ref="J16:K16"/>
    <mergeCell ref="J17:K17"/>
    <mergeCell ref="H13:I13"/>
    <mergeCell ref="J21:K21"/>
    <mergeCell ref="J22:K22"/>
    <mergeCell ref="B35:C35"/>
    <mergeCell ref="B36:C36"/>
    <mergeCell ref="H21:I21"/>
    <mergeCell ref="H22:I22"/>
    <mergeCell ref="H23:I23"/>
    <mergeCell ref="B20:C20"/>
    <mergeCell ref="B21:C21"/>
    <mergeCell ref="B22:C22"/>
    <mergeCell ref="B23:C23"/>
    <mergeCell ref="D20:E20"/>
    <mergeCell ref="D21:E21"/>
    <mergeCell ref="D22:E22"/>
    <mergeCell ref="J45:K45"/>
    <mergeCell ref="J42:K42"/>
    <mergeCell ref="B60:C60"/>
    <mergeCell ref="B61:C61"/>
    <mergeCell ref="B62:C62"/>
    <mergeCell ref="A40:E40"/>
    <mergeCell ref="B63:C63"/>
    <mergeCell ref="B55:C55"/>
    <mergeCell ref="B56:C56"/>
    <mergeCell ref="B57:C57"/>
    <mergeCell ref="B58:C58"/>
    <mergeCell ref="B59:C59"/>
    <mergeCell ref="B50:C50"/>
    <mergeCell ref="B51:C51"/>
    <mergeCell ref="B52:C52"/>
    <mergeCell ref="B53:C53"/>
    <mergeCell ref="B54:C54"/>
    <mergeCell ref="B45:C45"/>
    <mergeCell ref="B46:C46"/>
    <mergeCell ref="B47:C47"/>
    <mergeCell ref="B48:C48"/>
    <mergeCell ref="B49:C49"/>
    <mergeCell ref="B44:C44"/>
    <mergeCell ref="A42:A43"/>
    <mergeCell ref="B42:C43"/>
    <mergeCell ref="G23:G25"/>
    <mergeCell ref="G26:G28"/>
    <mergeCell ref="G40:K40"/>
    <mergeCell ref="H25:I25"/>
    <mergeCell ref="H26:I26"/>
    <mergeCell ref="H27:I27"/>
    <mergeCell ref="H28:I28"/>
    <mergeCell ref="J25:K25"/>
    <mergeCell ref="J26:K26"/>
    <mergeCell ref="J27:K27"/>
    <mergeCell ref="D34:E34"/>
    <mergeCell ref="D35:E35"/>
    <mergeCell ref="B24:C24"/>
    <mergeCell ref="H24:I24"/>
    <mergeCell ref="B37:C37"/>
    <mergeCell ref="J43:K43"/>
    <mergeCell ref="J44:K44"/>
    <mergeCell ref="J23:K23"/>
    <mergeCell ref="J24:K24"/>
    <mergeCell ref="J28:K28"/>
    <mergeCell ref="D29:E29"/>
    <mergeCell ref="D30:E30"/>
    <mergeCell ref="D31:E31"/>
    <mergeCell ref="D32:E32"/>
    <mergeCell ref="D33:E33"/>
    <mergeCell ref="D24:E24"/>
    <mergeCell ref="D25:E25"/>
    <mergeCell ref="D26:E26"/>
    <mergeCell ref="D27:E27"/>
    <mergeCell ref="D28:E28"/>
    <mergeCell ref="D42:E42"/>
    <mergeCell ref="D36:E36"/>
    <mergeCell ref="D37:E37"/>
    <mergeCell ref="D23:E23"/>
    <mergeCell ref="A24:A29"/>
    <mergeCell ref="A30:A33"/>
    <mergeCell ref="A34:A37"/>
    <mergeCell ref="B25:C25"/>
    <mergeCell ref="B26:C26"/>
    <mergeCell ref="B27:C27"/>
    <mergeCell ref="B28:C28"/>
    <mergeCell ref="B29:C29"/>
    <mergeCell ref="B30:C30"/>
    <mergeCell ref="B31:C31"/>
    <mergeCell ref="B32:C32"/>
    <mergeCell ref="B33:C33"/>
    <mergeCell ref="B34:C34"/>
    <mergeCell ref="B13:C13"/>
    <mergeCell ref="B14:C14"/>
    <mergeCell ref="G20:G22"/>
    <mergeCell ref="B15:C15"/>
    <mergeCell ref="B16:C16"/>
    <mergeCell ref="B17:C17"/>
    <mergeCell ref="B18:C18"/>
    <mergeCell ref="B19:C19"/>
    <mergeCell ref="F1:H1"/>
    <mergeCell ref="G3:H3"/>
    <mergeCell ref="F3:F4"/>
    <mergeCell ref="H5:H6"/>
    <mergeCell ref="A3:D3"/>
    <mergeCell ref="A1:D1"/>
    <mergeCell ref="A14:A18"/>
    <mergeCell ref="A19:A23"/>
    <mergeCell ref="A12:E12"/>
    <mergeCell ref="D13:E13"/>
    <mergeCell ref="D14:E14"/>
    <mergeCell ref="D15:E15"/>
    <mergeCell ref="D16:E16"/>
    <mergeCell ref="D17:E17"/>
    <mergeCell ref="D18:E18"/>
    <mergeCell ref="D19:E19"/>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sheetPr>
  <dimension ref="B1:E20"/>
  <sheetViews>
    <sheetView topLeftCell="A13" workbookViewId="0">
      <selection activeCell="F12" sqref="F12"/>
    </sheetView>
  </sheetViews>
  <sheetFormatPr baseColWidth="10" defaultColWidth="11.453125" defaultRowHeight="14.5" x14ac:dyDescent="0.35"/>
  <cols>
    <col min="1" max="1" width="9.1796875" customWidth="1"/>
    <col min="2" max="2" width="20.26953125" bestFit="1" customWidth="1"/>
    <col min="3" max="3" width="14" bestFit="1" customWidth="1"/>
    <col min="4" max="4" width="68.7265625" customWidth="1"/>
    <col min="5" max="5" width="12" customWidth="1"/>
    <col min="6" max="6" width="19.81640625" customWidth="1"/>
    <col min="7" max="7" width="23.1796875" customWidth="1"/>
  </cols>
  <sheetData>
    <row r="1" spans="2:5" x14ac:dyDescent="0.35">
      <c r="B1" s="456" t="s">
        <v>554</v>
      </c>
      <c r="C1" s="456"/>
      <c r="D1" s="456"/>
      <c r="E1" s="456"/>
    </row>
    <row r="2" spans="2:5" ht="15" thickBot="1" x14ac:dyDescent="0.4"/>
    <row r="3" spans="2:5" ht="26.5" thickBot="1" x14ac:dyDescent="0.4">
      <c r="B3" s="103" t="s">
        <v>555</v>
      </c>
      <c r="C3" s="104" t="s">
        <v>556</v>
      </c>
      <c r="D3" s="105" t="s">
        <v>557</v>
      </c>
      <c r="E3" s="104" t="s">
        <v>558</v>
      </c>
    </row>
    <row r="4" spans="2:5" ht="15" thickBot="1" x14ac:dyDescent="0.4">
      <c r="B4" s="467" t="s">
        <v>559</v>
      </c>
      <c r="C4" s="106" t="s">
        <v>360</v>
      </c>
      <c r="D4" s="469" t="s">
        <v>560</v>
      </c>
      <c r="E4" s="107" t="s">
        <v>561</v>
      </c>
    </row>
    <row r="5" spans="2:5" ht="15" thickBot="1" x14ac:dyDescent="0.4">
      <c r="B5" s="468"/>
      <c r="C5" s="106" t="s">
        <v>368</v>
      </c>
      <c r="D5" s="470"/>
      <c r="E5" s="107" t="s">
        <v>561</v>
      </c>
    </row>
    <row r="6" spans="2:5" ht="15" thickBot="1" x14ac:dyDescent="0.4">
      <c r="B6" s="467" t="s">
        <v>562</v>
      </c>
      <c r="C6" s="75" t="s">
        <v>361</v>
      </c>
      <c r="D6" s="48" t="s">
        <v>563</v>
      </c>
      <c r="E6" s="106" t="s">
        <v>561</v>
      </c>
    </row>
    <row r="7" spans="2:5" ht="15" thickBot="1" x14ac:dyDescent="0.4">
      <c r="B7" s="468"/>
      <c r="C7" s="75" t="s">
        <v>369</v>
      </c>
      <c r="D7" s="48" t="s">
        <v>564</v>
      </c>
      <c r="E7" s="75" t="s">
        <v>561</v>
      </c>
    </row>
    <row r="8" spans="2:5" ht="15" thickBot="1" x14ac:dyDescent="0.4">
      <c r="B8" s="467" t="s">
        <v>565</v>
      </c>
      <c r="C8" s="107" t="s">
        <v>362</v>
      </c>
      <c r="D8" s="48" t="s">
        <v>566</v>
      </c>
      <c r="E8" s="108">
        <v>0.25</v>
      </c>
    </row>
    <row r="9" spans="2:5" ht="25.5" thickBot="1" x14ac:dyDescent="0.4">
      <c r="B9" s="471"/>
      <c r="C9" s="107" t="s">
        <v>370</v>
      </c>
      <c r="D9" s="48" t="s">
        <v>567</v>
      </c>
      <c r="E9" s="108">
        <v>0.15</v>
      </c>
    </row>
    <row r="10" spans="2:5" ht="25.5" thickBot="1" x14ac:dyDescent="0.4">
      <c r="B10" s="468"/>
      <c r="C10" s="107" t="s">
        <v>374</v>
      </c>
      <c r="D10" s="48" t="s">
        <v>568</v>
      </c>
      <c r="E10" s="108">
        <v>0.1</v>
      </c>
    </row>
    <row r="11" spans="2:5" ht="38" thickBot="1" x14ac:dyDescent="0.4">
      <c r="B11" s="457" t="s">
        <v>569</v>
      </c>
      <c r="C11" s="107" t="s">
        <v>363</v>
      </c>
      <c r="D11" s="48" t="s">
        <v>570</v>
      </c>
      <c r="E11" s="109">
        <v>0.25</v>
      </c>
    </row>
    <row r="12" spans="2:5" ht="15" thickBot="1" x14ac:dyDescent="0.4">
      <c r="B12" s="458"/>
      <c r="C12" s="107" t="s">
        <v>308</v>
      </c>
      <c r="D12" s="48" t="s">
        <v>571</v>
      </c>
      <c r="E12" s="109">
        <v>0.15</v>
      </c>
    </row>
    <row r="13" spans="2:5" ht="25.5" thickBot="1" x14ac:dyDescent="0.4">
      <c r="B13" s="457" t="s">
        <v>572</v>
      </c>
      <c r="C13" s="107" t="s">
        <v>364</v>
      </c>
      <c r="D13" s="48" t="s">
        <v>573</v>
      </c>
      <c r="E13" s="107" t="s">
        <v>561</v>
      </c>
    </row>
    <row r="14" spans="2:5" ht="25.5" thickBot="1" x14ac:dyDescent="0.4">
      <c r="B14" s="458"/>
      <c r="C14" s="107" t="s">
        <v>371</v>
      </c>
      <c r="D14" s="48" t="s">
        <v>574</v>
      </c>
      <c r="E14" s="107" t="s">
        <v>561</v>
      </c>
    </row>
    <row r="15" spans="2:5" ht="15" thickBot="1" x14ac:dyDescent="0.4">
      <c r="B15" s="459" t="s">
        <v>575</v>
      </c>
      <c r="C15" s="107" t="s">
        <v>576</v>
      </c>
      <c r="D15" s="48" t="s">
        <v>577</v>
      </c>
      <c r="E15" s="107" t="s">
        <v>561</v>
      </c>
    </row>
    <row r="16" spans="2:5" ht="15" thickBot="1" x14ac:dyDescent="0.4">
      <c r="B16" s="460"/>
      <c r="C16" s="107" t="s">
        <v>578</v>
      </c>
      <c r="D16" s="48" t="s">
        <v>579</v>
      </c>
      <c r="E16" s="107" t="s">
        <v>561</v>
      </c>
    </row>
    <row r="17" spans="2:5" x14ac:dyDescent="0.35">
      <c r="B17" s="461"/>
      <c r="C17" s="462"/>
      <c r="D17" s="462"/>
      <c r="E17" s="463"/>
    </row>
    <row r="18" spans="2:5" x14ac:dyDescent="0.35">
      <c r="B18" s="464" t="s">
        <v>580</v>
      </c>
      <c r="C18" s="465"/>
      <c r="D18" s="465"/>
      <c r="E18" s="466"/>
    </row>
    <row r="19" spans="2:5" x14ac:dyDescent="0.35">
      <c r="B19" s="464"/>
      <c r="C19" s="465"/>
      <c r="D19" s="465"/>
      <c r="E19" s="466"/>
    </row>
    <row r="20" spans="2:5" ht="15" thickBot="1" x14ac:dyDescent="0.4">
      <c r="B20" s="453" t="s">
        <v>581</v>
      </c>
      <c r="C20" s="454"/>
      <c r="D20" s="454"/>
      <c r="E20" s="455"/>
    </row>
  </sheetData>
  <mergeCells count="12">
    <mergeCell ref="B20:E20"/>
    <mergeCell ref="B1:E1"/>
    <mergeCell ref="B13:B14"/>
    <mergeCell ref="B15:B16"/>
    <mergeCell ref="B17:E17"/>
    <mergeCell ref="B18:E18"/>
    <mergeCell ref="B19:E19"/>
    <mergeCell ref="B4:B5"/>
    <mergeCell ref="D4:D5"/>
    <mergeCell ref="B6:B7"/>
    <mergeCell ref="B8:B10"/>
    <mergeCell ref="B11:B1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39997558519241921"/>
  </sheetPr>
  <dimension ref="A2:M28"/>
  <sheetViews>
    <sheetView topLeftCell="A25" workbookViewId="0">
      <selection activeCell="G26" sqref="G26"/>
    </sheetView>
  </sheetViews>
  <sheetFormatPr baseColWidth="10" defaultColWidth="11.453125" defaultRowHeight="14.5" x14ac:dyDescent="0.35"/>
  <cols>
    <col min="1" max="1" width="13.1796875" customWidth="1"/>
    <col min="3" max="3" width="17.54296875" customWidth="1"/>
    <col min="4" max="4" width="13.54296875" customWidth="1"/>
    <col min="5" max="5" width="14" customWidth="1"/>
    <col min="7" max="7" width="13.7265625" customWidth="1"/>
    <col min="13" max="13" width="14.1796875" customWidth="1"/>
  </cols>
  <sheetData>
    <row r="2" spans="1:13" x14ac:dyDescent="0.35">
      <c r="B2" s="482" t="s">
        <v>323</v>
      </c>
      <c r="C2" s="482"/>
    </row>
    <row r="3" spans="1:13" x14ac:dyDescent="0.35">
      <c r="B3" s="13" t="s">
        <v>325</v>
      </c>
      <c r="C3" s="14"/>
    </row>
    <row r="4" spans="1:13" x14ac:dyDescent="0.35">
      <c r="B4" s="13" t="s">
        <v>327</v>
      </c>
      <c r="C4" s="15"/>
    </row>
    <row r="5" spans="1:13" x14ac:dyDescent="0.35">
      <c r="B5" s="13" t="s">
        <v>330</v>
      </c>
      <c r="C5" s="16"/>
    </row>
    <row r="6" spans="1:13" x14ac:dyDescent="0.35">
      <c r="B6" s="13" t="s">
        <v>333</v>
      </c>
      <c r="C6" s="17"/>
    </row>
    <row r="8" spans="1:13" ht="15.5" x14ac:dyDescent="0.35">
      <c r="A8" s="396" t="s">
        <v>319</v>
      </c>
      <c r="B8" s="396"/>
      <c r="C8" s="396"/>
      <c r="D8" s="396"/>
      <c r="E8" s="396"/>
      <c r="F8" s="396"/>
    </row>
    <row r="9" spans="1:13" ht="15" thickBot="1" x14ac:dyDescent="0.4"/>
    <row r="10" spans="1:13" ht="15.5" thickTop="1" thickBot="1" x14ac:dyDescent="0.4">
      <c r="A10" s="483" t="s">
        <v>22</v>
      </c>
      <c r="B10" s="484"/>
      <c r="C10" s="390" t="s">
        <v>582</v>
      </c>
      <c r="D10" s="391"/>
      <c r="E10" s="391"/>
      <c r="F10" s="391"/>
      <c r="G10" s="392"/>
      <c r="I10" s="487" t="s">
        <v>22</v>
      </c>
      <c r="J10" s="488"/>
      <c r="K10" s="472" t="s">
        <v>583</v>
      </c>
      <c r="L10" s="473"/>
      <c r="M10" s="474"/>
    </row>
    <row r="11" spans="1:13" ht="15" thickBot="1" x14ac:dyDescent="0.4">
      <c r="A11" s="18" t="s">
        <v>321</v>
      </c>
      <c r="B11" s="19" t="s">
        <v>322</v>
      </c>
      <c r="C11" s="393"/>
      <c r="D11" s="394"/>
      <c r="E11" s="394"/>
      <c r="F11" s="394"/>
      <c r="G11" s="395"/>
      <c r="I11" s="20" t="s">
        <v>321</v>
      </c>
      <c r="J11" s="21" t="s">
        <v>584</v>
      </c>
      <c r="K11" s="475"/>
      <c r="L11" s="476"/>
      <c r="M11" s="477"/>
    </row>
    <row r="12" spans="1:13" ht="40" customHeight="1" thickBot="1" x14ac:dyDescent="0.4">
      <c r="A12" s="31" t="s">
        <v>324</v>
      </c>
      <c r="B12" s="30">
        <v>1</v>
      </c>
      <c r="C12" s="33"/>
      <c r="D12" s="34"/>
      <c r="E12" s="34"/>
      <c r="F12" s="34"/>
      <c r="G12" s="35"/>
      <c r="I12" s="31" t="s">
        <v>324</v>
      </c>
      <c r="J12" s="30">
        <v>1</v>
      </c>
      <c r="K12" s="33"/>
      <c r="L12" s="34"/>
      <c r="M12" s="35"/>
    </row>
    <row r="13" spans="1:13" ht="40" customHeight="1" thickBot="1" x14ac:dyDescent="0.4">
      <c r="A13" s="31" t="s">
        <v>326</v>
      </c>
      <c r="B13" s="30">
        <v>0.8</v>
      </c>
      <c r="C13" s="36"/>
      <c r="D13" s="37"/>
      <c r="E13" s="38"/>
      <c r="F13" s="38"/>
      <c r="G13" s="39"/>
      <c r="I13" s="31" t="s">
        <v>326</v>
      </c>
      <c r="J13" s="30">
        <v>0.8</v>
      </c>
      <c r="K13" s="46"/>
      <c r="L13" s="38"/>
      <c r="M13" s="39"/>
    </row>
    <row r="14" spans="1:13" ht="40" customHeight="1" thickBot="1" x14ac:dyDescent="0.4">
      <c r="A14" s="31" t="s">
        <v>328</v>
      </c>
      <c r="B14" s="30">
        <v>0.6</v>
      </c>
      <c r="C14" s="36"/>
      <c r="D14" s="37"/>
      <c r="E14" s="37"/>
      <c r="F14" s="38"/>
      <c r="G14" s="39"/>
      <c r="I14" s="31" t="s">
        <v>328</v>
      </c>
      <c r="J14" s="30">
        <v>0.6</v>
      </c>
      <c r="K14" s="36"/>
      <c r="L14" s="38"/>
      <c r="M14" s="39"/>
    </row>
    <row r="15" spans="1:13" ht="40" customHeight="1" thickBot="1" x14ac:dyDescent="0.4">
      <c r="A15" s="31" t="s">
        <v>331</v>
      </c>
      <c r="B15" s="30">
        <v>0.4</v>
      </c>
      <c r="C15" s="40"/>
      <c r="D15" s="37"/>
      <c r="E15" s="37"/>
      <c r="F15" s="38"/>
      <c r="G15" s="39"/>
      <c r="I15" s="31" t="s">
        <v>331</v>
      </c>
      <c r="J15" s="30">
        <v>0.4</v>
      </c>
      <c r="K15" s="36"/>
      <c r="L15" s="38"/>
      <c r="M15" s="39"/>
    </row>
    <row r="16" spans="1:13" ht="40" customHeight="1" thickBot="1" x14ac:dyDescent="0.4">
      <c r="A16" s="31" t="s">
        <v>334</v>
      </c>
      <c r="B16" s="30">
        <v>0.2</v>
      </c>
      <c r="C16" s="41"/>
      <c r="D16" s="42"/>
      <c r="E16" s="43"/>
      <c r="F16" s="44"/>
      <c r="G16" s="45"/>
      <c r="I16" s="31" t="s">
        <v>334</v>
      </c>
      <c r="J16" s="30">
        <v>0.2</v>
      </c>
      <c r="K16" s="47"/>
      <c r="L16" s="44"/>
      <c r="M16" s="45"/>
    </row>
    <row r="17" spans="1:13" ht="15.5" thickTop="1" thickBot="1" x14ac:dyDescent="0.4">
      <c r="A17" s="485" t="s">
        <v>24</v>
      </c>
      <c r="B17" s="19" t="s">
        <v>321</v>
      </c>
      <c r="C17" s="19" t="s">
        <v>336</v>
      </c>
      <c r="D17" s="19" t="s">
        <v>337</v>
      </c>
      <c r="E17" s="19" t="s">
        <v>330</v>
      </c>
      <c r="F17" s="19" t="s">
        <v>338</v>
      </c>
      <c r="G17" s="19" t="s">
        <v>339</v>
      </c>
      <c r="I17" s="480" t="s">
        <v>24</v>
      </c>
      <c r="J17" s="21" t="s">
        <v>321</v>
      </c>
      <c r="K17" s="19" t="s">
        <v>330</v>
      </c>
      <c r="L17" s="19" t="s">
        <v>338</v>
      </c>
      <c r="M17" s="19" t="s">
        <v>339</v>
      </c>
    </row>
    <row r="18" spans="1:13" ht="15" thickBot="1" x14ac:dyDescent="0.4">
      <c r="A18" s="486"/>
      <c r="B18" s="19" t="s">
        <v>322</v>
      </c>
      <c r="C18" s="29">
        <v>0.2</v>
      </c>
      <c r="D18" s="29">
        <v>0.4</v>
      </c>
      <c r="E18" s="29">
        <v>0.6</v>
      </c>
      <c r="F18" s="29">
        <v>0.8</v>
      </c>
      <c r="G18" s="29">
        <v>1</v>
      </c>
      <c r="I18" s="481"/>
      <c r="J18" s="21" t="s">
        <v>322</v>
      </c>
      <c r="K18" s="29">
        <v>0.6</v>
      </c>
      <c r="L18" s="29">
        <v>0.8</v>
      </c>
      <c r="M18" s="29">
        <v>1</v>
      </c>
    </row>
    <row r="20" spans="1:13" ht="15" thickBot="1" x14ac:dyDescent="0.4"/>
    <row r="21" spans="1:13" ht="25.5" customHeight="1" thickBot="1" x14ac:dyDescent="0.4">
      <c r="B21" s="489" t="s">
        <v>585</v>
      </c>
      <c r="C21" s="490" t="s">
        <v>586</v>
      </c>
      <c r="D21" s="490"/>
      <c r="E21" s="490"/>
      <c r="F21" s="490"/>
    </row>
    <row r="22" spans="1:13" ht="39" customHeight="1" thickBot="1" x14ac:dyDescent="0.4">
      <c r="B22" s="489"/>
      <c r="C22" s="490" t="s">
        <v>587</v>
      </c>
      <c r="D22" s="490"/>
      <c r="E22" s="490" t="s">
        <v>588</v>
      </c>
      <c r="F22" s="490"/>
    </row>
    <row r="23" spans="1:13" ht="43.5" customHeight="1" thickBot="1" x14ac:dyDescent="0.4">
      <c r="B23" s="110" t="s">
        <v>333</v>
      </c>
      <c r="C23" s="491" t="s">
        <v>589</v>
      </c>
      <c r="D23" s="491"/>
      <c r="E23" s="491" t="s">
        <v>590</v>
      </c>
      <c r="F23" s="491"/>
    </row>
    <row r="24" spans="1:13" ht="43.5" customHeight="1" thickBot="1" x14ac:dyDescent="0.4">
      <c r="B24" s="110" t="s">
        <v>330</v>
      </c>
      <c r="C24" s="478" t="s">
        <v>591</v>
      </c>
      <c r="D24" s="478"/>
      <c r="E24" s="491" t="s">
        <v>592</v>
      </c>
      <c r="F24" s="491"/>
    </row>
    <row r="25" spans="1:13" ht="43.5" customHeight="1" thickBot="1" x14ac:dyDescent="0.4">
      <c r="B25" s="490" t="s">
        <v>593</v>
      </c>
      <c r="C25" s="478" t="s">
        <v>594</v>
      </c>
      <c r="D25" s="478"/>
      <c r="E25" s="478" t="s">
        <v>594</v>
      </c>
      <c r="F25" s="478"/>
    </row>
    <row r="26" spans="1:13" ht="43.5" customHeight="1" thickBot="1" x14ac:dyDescent="0.4">
      <c r="B26" s="490"/>
      <c r="C26" s="479" t="s">
        <v>595</v>
      </c>
      <c r="D26" s="479"/>
      <c r="E26" s="479" t="s">
        <v>595</v>
      </c>
      <c r="F26" s="479"/>
    </row>
    <row r="27" spans="1:13" ht="43.5" customHeight="1" thickBot="1" x14ac:dyDescent="0.4">
      <c r="B27" s="490" t="s">
        <v>325</v>
      </c>
      <c r="C27" s="478" t="s">
        <v>594</v>
      </c>
      <c r="D27" s="478"/>
      <c r="E27" s="478" t="s">
        <v>594</v>
      </c>
      <c r="F27" s="478"/>
    </row>
    <row r="28" spans="1:13" ht="43.5" customHeight="1" thickBot="1" x14ac:dyDescent="0.4">
      <c r="B28" s="490"/>
      <c r="C28" s="479" t="s">
        <v>595</v>
      </c>
      <c r="D28" s="479"/>
      <c r="E28" s="479" t="s">
        <v>595</v>
      </c>
      <c r="F28" s="479"/>
    </row>
  </sheetData>
  <mergeCells count="26">
    <mergeCell ref="C28:D28"/>
    <mergeCell ref="E23:F23"/>
    <mergeCell ref="E24:F24"/>
    <mergeCell ref="E25:F25"/>
    <mergeCell ref="E26:F26"/>
    <mergeCell ref="C23:D23"/>
    <mergeCell ref="C24:D24"/>
    <mergeCell ref="C25:D25"/>
    <mergeCell ref="C26:D26"/>
    <mergeCell ref="C27:D27"/>
    <mergeCell ref="K10:M11"/>
    <mergeCell ref="E27:F27"/>
    <mergeCell ref="E28:F28"/>
    <mergeCell ref="I17:I18"/>
    <mergeCell ref="B2:C2"/>
    <mergeCell ref="A8:F8"/>
    <mergeCell ref="A10:B10"/>
    <mergeCell ref="C10:G11"/>
    <mergeCell ref="A17:A18"/>
    <mergeCell ref="I10:J10"/>
    <mergeCell ref="B21:B22"/>
    <mergeCell ref="B25:B26"/>
    <mergeCell ref="B27:B28"/>
    <mergeCell ref="C21:F21"/>
    <mergeCell ref="C22:D22"/>
    <mergeCell ref="E22:F2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39997558519241921"/>
  </sheetPr>
  <dimension ref="B1:C17"/>
  <sheetViews>
    <sheetView workbookViewId="0">
      <selection activeCell="C12" sqref="C12"/>
    </sheetView>
  </sheetViews>
  <sheetFormatPr baseColWidth="10" defaultColWidth="11.453125" defaultRowHeight="14.5" x14ac:dyDescent="0.35"/>
  <cols>
    <col min="1" max="1" width="4.1796875" customWidth="1"/>
    <col min="2" max="2" width="30.453125" style="26" customWidth="1"/>
    <col min="3" max="3" width="45.7265625" customWidth="1"/>
  </cols>
  <sheetData>
    <row r="1" spans="2:3" x14ac:dyDescent="0.35">
      <c r="B1" s="407" t="s">
        <v>596</v>
      </c>
      <c r="C1" s="407"/>
    </row>
    <row r="3" spans="2:3" x14ac:dyDescent="0.35">
      <c r="B3" s="27" t="s">
        <v>597</v>
      </c>
      <c r="C3" s="1"/>
    </row>
    <row r="4" spans="2:3" x14ac:dyDescent="0.35">
      <c r="B4" s="27" t="s">
        <v>598</v>
      </c>
      <c r="C4" s="1"/>
    </row>
    <row r="5" spans="2:3" ht="43.5" x14ac:dyDescent="0.35">
      <c r="B5" s="27" t="s">
        <v>599</v>
      </c>
      <c r="C5" s="1"/>
    </row>
    <row r="6" spans="2:3" x14ac:dyDescent="0.35">
      <c r="B6" s="27" t="s">
        <v>600</v>
      </c>
      <c r="C6" s="2" t="s">
        <v>601</v>
      </c>
    </row>
    <row r="7" spans="2:3" x14ac:dyDescent="0.35">
      <c r="B7" s="27" t="s">
        <v>602</v>
      </c>
      <c r="C7" s="1"/>
    </row>
    <row r="8" spans="2:3" ht="29" x14ac:dyDescent="0.35">
      <c r="B8" s="27" t="s">
        <v>603</v>
      </c>
      <c r="C8" s="1"/>
    </row>
    <row r="9" spans="2:3" ht="29" x14ac:dyDescent="0.35">
      <c r="B9" s="27" t="s">
        <v>604</v>
      </c>
      <c r="C9" s="1"/>
    </row>
    <row r="10" spans="2:3" x14ac:dyDescent="0.35">
      <c r="B10" s="492" t="s">
        <v>605</v>
      </c>
      <c r="C10" s="1" t="s">
        <v>606</v>
      </c>
    </row>
    <row r="11" spans="2:3" x14ac:dyDescent="0.35">
      <c r="B11" s="493"/>
      <c r="C11" s="1" t="s">
        <v>607</v>
      </c>
    </row>
    <row r="12" spans="2:3" ht="29" x14ac:dyDescent="0.35">
      <c r="B12" s="27" t="s">
        <v>608</v>
      </c>
      <c r="C12" s="1"/>
    </row>
    <row r="13" spans="2:3" ht="29" x14ac:dyDescent="0.35">
      <c r="B13" s="27" t="s">
        <v>609</v>
      </c>
      <c r="C13" s="1"/>
    </row>
    <row r="14" spans="2:3" x14ac:dyDescent="0.35">
      <c r="B14" s="27" t="s">
        <v>610</v>
      </c>
      <c r="C14" s="1"/>
    </row>
    <row r="15" spans="2:3" x14ac:dyDescent="0.35">
      <c r="B15" s="27" t="s">
        <v>611</v>
      </c>
      <c r="C15" s="1"/>
    </row>
    <row r="16" spans="2:3" x14ac:dyDescent="0.35">
      <c r="B16" s="27" t="s">
        <v>612</v>
      </c>
      <c r="C16" s="1"/>
    </row>
    <row r="17" spans="2:3" x14ac:dyDescent="0.35">
      <c r="B17" s="27" t="s">
        <v>613</v>
      </c>
      <c r="C17" s="1"/>
    </row>
  </sheetData>
  <mergeCells count="2">
    <mergeCell ref="B1:C1"/>
    <mergeCell ref="B10:B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Riesgos Fiscales</vt:lpstr>
      <vt:lpstr>Mapa Riesgo Residual </vt:lpstr>
      <vt:lpstr>Datos Validacion</vt:lpstr>
      <vt:lpstr>Tipos de riesgos</vt:lpstr>
      <vt:lpstr>Tablas Prob-Imp</vt:lpstr>
      <vt:lpstr>Eval Controles</vt:lpstr>
      <vt:lpstr>ZONAS DE RIESGO</vt:lpstr>
      <vt:lpstr>Plantilla Indicador R</vt:lpstr>
      <vt:lpstr>'Tipos de riesgos'!_ftnref1</vt:lpstr>
      <vt:lpstr>'Tipos de riesgos'!_Toc40698339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Edward Rolando Suarez Gomez - Cont</dc:creator>
  <cp:keywords/>
  <dc:description/>
  <cp:lastModifiedBy>Mónica Alejandra Vargas Infante - Cont</cp:lastModifiedBy>
  <cp:revision/>
  <dcterms:created xsi:type="dcterms:W3CDTF">2018-06-15T19:57:48Z</dcterms:created>
  <dcterms:modified xsi:type="dcterms:W3CDTF">2025-07-09T16:24:24Z</dcterms:modified>
  <cp:category/>
  <cp:contentStatus/>
</cp:coreProperties>
</file>