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
    </mc:Choice>
  </mc:AlternateContent>
  <xr:revisionPtr revIDLastSave="0" documentId="8_{85FAF36F-6B0A-4004-B8C5-79E48174706D}"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Mapa Riesgo Residual " sheetId="13" state="hidden"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s>
  <definedNames>
    <definedName name="_xlnm._FilterDatabase" localSheetId="0" hidden="1">'Riesgos Fiscales'!$A$8:$BC$8</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1" l="1"/>
  <c r="O15" i="1"/>
  <c r="AI15" i="1" s="1"/>
  <c r="AH15" i="1" s="1"/>
  <c r="M14" i="1"/>
  <c r="AG14" i="1" s="1"/>
  <c r="M15" i="1"/>
  <c r="X14" i="1"/>
  <c r="X15" i="1"/>
  <c r="X16" i="1"/>
  <c r="X17" i="1"/>
  <c r="X18" i="1"/>
  <c r="O13" i="1"/>
  <c r="AI13" i="1" s="1"/>
  <c r="AH13" i="1" s="1"/>
  <c r="O16" i="1"/>
  <c r="AI16" i="1" s="1"/>
  <c r="AH16" i="1" s="1"/>
  <c r="O17" i="1"/>
  <c r="AI17" i="1" s="1"/>
  <c r="AH17" i="1" s="1"/>
  <c r="O18" i="1"/>
  <c r="AI18" i="1" s="1"/>
  <c r="AH18" i="1" s="1"/>
  <c r="O19" i="1"/>
  <c r="AI19" i="1" s="1"/>
  <c r="AH19" i="1" s="1"/>
  <c r="O20" i="1"/>
  <c r="AI20" i="1" s="1"/>
  <c r="AH20" i="1" s="1"/>
  <c r="M13" i="1"/>
  <c r="M16" i="1"/>
  <c r="M17" i="1"/>
  <c r="M18" i="1"/>
  <c r="M19" i="1"/>
  <c r="M20" i="1"/>
  <c r="O11" i="1"/>
  <c r="AI11" i="1" s="1"/>
  <c r="O12" i="1"/>
  <c r="M11" i="1"/>
  <c r="M12" i="1"/>
  <c r="E160" i="1"/>
  <c r="Z18" i="1" l="1"/>
  <c r="Z17" i="1"/>
  <c r="Z16" i="1"/>
  <c r="Z15" i="1"/>
  <c r="Z14" i="1"/>
  <c r="AE14" i="1" s="1"/>
  <c r="AI14" i="1" s="1"/>
  <c r="AH14" i="1" s="1"/>
  <c r="Z13" i="1"/>
  <c r="X13" i="1"/>
  <c r="M10" i="1"/>
  <c r="O10" i="1"/>
  <c r="X9" i="1"/>
  <c r="AE13" i="1" l="1"/>
  <c r="AG13" i="1" s="1"/>
  <c r="AF13" i="1" s="1"/>
  <c r="AE17" i="1"/>
  <c r="AE16" i="1"/>
  <c r="AE15" i="1"/>
  <c r="AG15" i="1" s="1"/>
  <c r="AE18" i="1"/>
  <c r="Z10" i="1"/>
  <c r="Z11" i="1"/>
  <c r="Z12"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X10" i="1"/>
  <c r="X11" i="1"/>
  <c r="X12"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AI10" i="1"/>
  <c r="AH10" i="1" s="1"/>
  <c r="O21" i="1"/>
  <c r="AI21" i="1" s="1"/>
  <c r="AH21" i="1" s="1"/>
  <c r="O22" i="1"/>
  <c r="AI22" i="1" s="1"/>
  <c r="AH22" i="1" s="1"/>
  <c r="O23" i="1"/>
  <c r="AI23" i="1" s="1"/>
  <c r="AH23" i="1" s="1"/>
  <c r="O24" i="1"/>
  <c r="AI24" i="1" s="1"/>
  <c r="AH24" i="1" s="1"/>
  <c r="O25" i="1"/>
  <c r="AI25" i="1" s="1"/>
  <c r="AH25" i="1" s="1"/>
  <c r="O26" i="1"/>
  <c r="AI26" i="1" s="1"/>
  <c r="AH26" i="1" s="1"/>
  <c r="O27" i="1"/>
  <c r="AI27" i="1" s="1"/>
  <c r="AH27" i="1" s="1"/>
  <c r="O28" i="1"/>
  <c r="AI28" i="1" s="1"/>
  <c r="AH28" i="1" s="1"/>
  <c r="O29" i="1"/>
  <c r="AI29" i="1" s="1"/>
  <c r="AH29" i="1" s="1"/>
  <c r="O30" i="1"/>
  <c r="AI30" i="1" s="1"/>
  <c r="AH30" i="1" s="1"/>
  <c r="O31" i="1"/>
  <c r="AI31" i="1" s="1"/>
  <c r="AH31" i="1" s="1"/>
  <c r="O32" i="1"/>
  <c r="AI32" i="1" s="1"/>
  <c r="AH32" i="1" s="1"/>
  <c r="O33" i="1"/>
  <c r="AI33" i="1" s="1"/>
  <c r="AH33" i="1" s="1"/>
  <c r="O34" i="1"/>
  <c r="AI34" i="1" s="1"/>
  <c r="AH34" i="1" s="1"/>
  <c r="O35" i="1"/>
  <c r="AI35" i="1" s="1"/>
  <c r="AH35" i="1" s="1"/>
  <c r="O36" i="1"/>
  <c r="AI36" i="1" s="1"/>
  <c r="AH36" i="1" s="1"/>
  <c r="O37" i="1"/>
  <c r="AI37" i="1" s="1"/>
  <c r="AH37" i="1" s="1"/>
  <c r="O38" i="1"/>
  <c r="AI38" i="1" s="1"/>
  <c r="AH38" i="1" s="1"/>
  <c r="O39" i="1"/>
  <c r="AI39" i="1" s="1"/>
  <c r="AH39" i="1" s="1"/>
  <c r="O40" i="1"/>
  <c r="AI40" i="1" s="1"/>
  <c r="AH40" i="1" s="1"/>
  <c r="O41" i="1"/>
  <c r="AI41" i="1" s="1"/>
  <c r="AH41" i="1" s="1"/>
  <c r="O42" i="1"/>
  <c r="AI42" i="1" s="1"/>
  <c r="AH42" i="1" s="1"/>
  <c r="O43" i="1"/>
  <c r="AI43" i="1" s="1"/>
  <c r="AH43" i="1" s="1"/>
  <c r="O44" i="1"/>
  <c r="AI44" i="1" s="1"/>
  <c r="AH44" i="1" s="1"/>
  <c r="O45" i="1"/>
  <c r="AI45" i="1" s="1"/>
  <c r="AH45" i="1" s="1"/>
  <c r="O46" i="1"/>
  <c r="AI46" i="1" s="1"/>
  <c r="AH46" i="1" s="1"/>
  <c r="O47" i="1"/>
  <c r="AI47" i="1" s="1"/>
  <c r="AH47" i="1" s="1"/>
  <c r="O48" i="1"/>
  <c r="AI48" i="1" s="1"/>
  <c r="AH48" i="1" s="1"/>
  <c r="O49" i="1"/>
  <c r="AI49" i="1" s="1"/>
  <c r="AH49" i="1" s="1"/>
  <c r="O50" i="1"/>
  <c r="AI50" i="1" s="1"/>
  <c r="AH50" i="1" s="1"/>
  <c r="O51" i="1"/>
  <c r="AI51" i="1" s="1"/>
  <c r="AH51" i="1" s="1"/>
  <c r="O52" i="1"/>
  <c r="AI52" i="1" s="1"/>
  <c r="AH52" i="1" s="1"/>
  <c r="O53" i="1"/>
  <c r="AI53" i="1" s="1"/>
  <c r="AH53" i="1" s="1"/>
  <c r="O54" i="1"/>
  <c r="AI54" i="1" s="1"/>
  <c r="AH54" i="1" s="1"/>
  <c r="O55" i="1"/>
  <c r="AI55" i="1" s="1"/>
  <c r="AH55" i="1" s="1"/>
  <c r="O56" i="1"/>
  <c r="AI56" i="1" s="1"/>
  <c r="AH56" i="1" s="1"/>
  <c r="O57" i="1"/>
  <c r="AI57" i="1" s="1"/>
  <c r="AH57" i="1" s="1"/>
  <c r="O58" i="1"/>
  <c r="AI58" i="1" s="1"/>
  <c r="AH58" i="1" s="1"/>
  <c r="O59" i="1"/>
  <c r="AI59" i="1" s="1"/>
  <c r="AH59" i="1" s="1"/>
  <c r="O60" i="1"/>
  <c r="AI60" i="1" s="1"/>
  <c r="AH60" i="1" s="1"/>
  <c r="O61" i="1"/>
  <c r="AI61" i="1" s="1"/>
  <c r="AH61" i="1" s="1"/>
  <c r="O62" i="1"/>
  <c r="AI62" i="1" s="1"/>
  <c r="AH62" i="1" s="1"/>
  <c r="O63" i="1"/>
  <c r="AI63" i="1" s="1"/>
  <c r="AH63" i="1" s="1"/>
  <c r="O64" i="1"/>
  <c r="AI64" i="1" s="1"/>
  <c r="AH64" i="1" s="1"/>
  <c r="O65" i="1"/>
  <c r="AI65" i="1" s="1"/>
  <c r="AH65" i="1" s="1"/>
  <c r="O66" i="1"/>
  <c r="AI66" i="1" s="1"/>
  <c r="AH66" i="1" s="1"/>
  <c r="O67" i="1"/>
  <c r="AI67" i="1" s="1"/>
  <c r="AH67" i="1" s="1"/>
  <c r="O68" i="1"/>
  <c r="AI68" i="1" s="1"/>
  <c r="AH68" i="1" s="1"/>
  <c r="O69" i="1"/>
  <c r="AI69" i="1" s="1"/>
  <c r="AH69" i="1" s="1"/>
  <c r="O70" i="1"/>
  <c r="AI70" i="1" s="1"/>
  <c r="AH70" i="1" s="1"/>
  <c r="O71" i="1"/>
  <c r="AI71" i="1" s="1"/>
  <c r="AH71" i="1" s="1"/>
  <c r="O72" i="1"/>
  <c r="AI72" i="1" s="1"/>
  <c r="AH72" i="1" s="1"/>
  <c r="O73" i="1"/>
  <c r="AI73" i="1" s="1"/>
  <c r="AH73" i="1" s="1"/>
  <c r="O74" i="1"/>
  <c r="AI74" i="1" s="1"/>
  <c r="AH74" i="1" s="1"/>
  <c r="O75" i="1"/>
  <c r="AI75" i="1" s="1"/>
  <c r="AH75" i="1" s="1"/>
  <c r="O76" i="1"/>
  <c r="AI76" i="1" s="1"/>
  <c r="AH76" i="1" s="1"/>
  <c r="O77" i="1"/>
  <c r="AI77" i="1" s="1"/>
  <c r="AH77" i="1" s="1"/>
  <c r="O78" i="1"/>
  <c r="AI78" i="1" s="1"/>
  <c r="AH78" i="1" s="1"/>
  <c r="O79" i="1"/>
  <c r="AI79" i="1" s="1"/>
  <c r="AH79" i="1" s="1"/>
  <c r="O80" i="1"/>
  <c r="AI80" i="1" s="1"/>
  <c r="AH80" i="1" s="1"/>
  <c r="O81" i="1"/>
  <c r="AI81" i="1" s="1"/>
  <c r="AH81" i="1" s="1"/>
  <c r="O82" i="1"/>
  <c r="AI82" i="1" s="1"/>
  <c r="AH82" i="1" s="1"/>
  <c r="O83" i="1"/>
  <c r="AI83" i="1" s="1"/>
  <c r="AH83" i="1" s="1"/>
  <c r="O84" i="1"/>
  <c r="AI84" i="1" s="1"/>
  <c r="AH84" i="1" s="1"/>
  <c r="O85" i="1"/>
  <c r="AI85" i="1" s="1"/>
  <c r="AH85" i="1" s="1"/>
  <c r="O86" i="1"/>
  <c r="AI86" i="1" s="1"/>
  <c r="AH86" i="1" s="1"/>
  <c r="O87" i="1"/>
  <c r="AI87" i="1" s="1"/>
  <c r="AH87" i="1" s="1"/>
  <c r="O88" i="1"/>
  <c r="AI88" i="1" s="1"/>
  <c r="AH88" i="1" s="1"/>
  <c r="O89" i="1"/>
  <c r="AI89" i="1" s="1"/>
  <c r="AH89" i="1" s="1"/>
  <c r="O90" i="1"/>
  <c r="AI90" i="1" s="1"/>
  <c r="AH90" i="1" s="1"/>
  <c r="O91" i="1"/>
  <c r="AI91" i="1" s="1"/>
  <c r="AH91" i="1" s="1"/>
  <c r="O92" i="1"/>
  <c r="AI92" i="1" s="1"/>
  <c r="AH92" i="1" s="1"/>
  <c r="O93" i="1"/>
  <c r="AI93" i="1" s="1"/>
  <c r="AH93" i="1" s="1"/>
  <c r="O94" i="1"/>
  <c r="AI94" i="1" s="1"/>
  <c r="AH94" i="1" s="1"/>
  <c r="O95" i="1"/>
  <c r="AI95" i="1" s="1"/>
  <c r="AH95" i="1" s="1"/>
  <c r="O96" i="1"/>
  <c r="AI96" i="1" s="1"/>
  <c r="AH96" i="1" s="1"/>
  <c r="O97" i="1"/>
  <c r="AI97" i="1" s="1"/>
  <c r="AH97" i="1" s="1"/>
  <c r="O98" i="1"/>
  <c r="AI98" i="1" s="1"/>
  <c r="AH98" i="1" s="1"/>
  <c r="O99" i="1"/>
  <c r="AI99" i="1" s="1"/>
  <c r="AH99" i="1" s="1"/>
  <c r="O100" i="1"/>
  <c r="AI100" i="1" s="1"/>
  <c r="AH100" i="1" s="1"/>
  <c r="O101" i="1"/>
  <c r="AI101" i="1" s="1"/>
  <c r="AH101" i="1" s="1"/>
  <c r="O102" i="1"/>
  <c r="AI102" i="1" s="1"/>
  <c r="AH102" i="1" s="1"/>
  <c r="O103" i="1"/>
  <c r="AI103" i="1" s="1"/>
  <c r="AH103" i="1" s="1"/>
  <c r="O104" i="1"/>
  <c r="AI104" i="1" s="1"/>
  <c r="AH104" i="1" s="1"/>
  <c r="O105" i="1"/>
  <c r="AI105" i="1" s="1"/>
  <c r="AH105" i="1" s="1"/>
  <c r="O106" i="1"/>
  <c r="AI106" i="1" s="1"/>
  <c r="AH106" i="1" s="1"/>
  <c r="O107" i="1"/>
  <c r="AI107" i="1" s="1"/>
  <c r="AH107" i="1" s="1"/>
  <c r="O108" i="1"/>
  <c r="AI108" i="1" s="1"/>
  <c r="AH108" i="1" s="1"/>
  <c r="O109" i="1"/>
  <c r="AI109" i="1" s="1"/>
  <c r="AH109" i="1" s="1"/>
  <c r="O110" i="1"/>
  <c r="AI110" i="1" s="1"/>
  <c r="AH110" i="1" s="1"/>
  <c r="O111" i="1"/>
  <c r="AI111" i="1" s="1"/>
  <c r="AH111" i="1" s="1"/>
  <c r="O112" i="1"/>
  <c r="AI112" i="1" s="1"/>
  <c r="AH112" i="1" s="1"/>
  <c r="O113" i="1"/>
  <c r="AI113" i="1" s="1"/>
  <c r="AH113" i="1" s="1"/>
  <c r="O114" i="1"/>
  <c r="AI114" i="1" s="1"/>
  <c r="AH114" i="1" s="1"/>
  <c r="O115" i="1"/>
  <c r="AI115" i="1" s="1"/>
  <c r="AH115" i="1" s="1"/>
  <c r="O116" i="1"/>
  <c r="AI116" i="1" s="1"/>
  <c r="AH116" i="1" s="1"/>
  <c r="O117" i="1"/>
  <c r="AI117" i="1" s="1"/>
  <c r="AH117" i="1" s="1"/>
  <c r="O118" i="1"/>
  <c r="AI118" i="1" s="1"/>
  <c r="AH118" i="1" s="1"/>
  <c r="O119" i="1"/>
  <c r="AI119" i="1" s="1"/>
  <c r="AH119" i="1" s="1"/>
  <c r="O120" i="1"/>
  <c r="AI120" i="1" s="1"/>
  <c r="AH120" i="1" s="1"/>
  <c r="O121" i="1"/>
  <c r="AI121" i="1" s="1"/>
  <c r="AH121" i="1" s="1"/>
  <c r="O122" i="1"/>
  <c r="AI122" i="1" s="1"/>
  <c r="AH122" i="1" s="1"/>
  <c r="O123" i="1"/>
  <c r="AI123" i="1" s="1"/>
  <c r="AH123" i="1" s="1"/>
  <c r="O124" i="1"/>
  <c r="AI124" i="1" s="1"/>
  <c r="AH124" i="1" s="1"/>
  <c r="O125" i="1"/>
  <c r="AI125" i="1" s="1"/>
  <c r="AH125" i="1" s="1"/>
  <c r="O126" i="1"/>
  <c r="AI126" i="1" s="1"/>
  <c r="AH126" i="1" s="1"/>
  <c r="O127" i="1"/>
  <c r="AI127" i="1" s="1"/>
  <c r="AH127" i="1" s="1"/>
  <c r="O128" i="1"/>
  <c r="AI128" i="1" s="1"/>
  <c r="AH128" i="1" s="1"/>
  <c r="O129" i="1"/>
  <c r="AI129" i="1" s="1"/>
  <c r="AH129" i="1" s="1"/>
  <c r="O130" i="1"/>
  <c r="AI130" i="1" s="1"/>
  <c r="AH130" i="1" s="1"/>
  <c r="O131" i="1"/>
  <c r="AI131" i="1" s="1"/>
  <c r="AH131" i="1" s="1"/>
  <c r="O132" i="1"/>
  <c r="AI132" i="1" s="1"/>
  <c r="AH132" i="1" s="1"/>
  <c r="O133" i="1"/>
  <c r="AI133" i="1" s="1"/>
  <c r="AH133" i="1" s="1"/>
  <c r="O134" i="1"/>
  <c r="AI134" i="1" s="1"/>
  <c r="AH134" i="1" s="1"/>
  <c r="O135" i="1"/>
  <c r="AI135" i="1" s="1"/>
  <c r="AH135" i="1" s="1"/>
  <c r="O136" i="1"/>
  <c r="AI136" i="1" s="1"/>
  <c r="AH136" i="1" s="1"/>
  <c r="O137" i="1"/>
  <c r="AI137" i="1" s="1"/>
  <c r="AH137" i="1" s="1"/>
  <c r="O138" i="1"/>
  <c r="AI138" i="1" s="1"/>
  <c r="AH138" i="1" s="1"/>
  <c r="O139" i="1"/>
  <c r="AI139" i="1" s="1"/>
  <c r="AH139" i="1" s="1"/>
  <c r="O140" i="1"/>
  <c r="AI140" i="1" s="1"/>
  <c r="AH140" i="1" s="1"/>
  <c r="O141" i="1"/>
  <c r="AI141" i="1" s="1"/>
  <c r="AH141" i="1" s="1"/>
  <c r="O142" i="1"/>
  <c r="AI142" i="1" s="1"/>
  <c r="AH142" i="1" s="1"/>
  <c r="O143" i="1"/>
  <c r="AI143" i="1" s="1"/>
  <c r="AH143" i="1" s="1"/>
  <c r="O144" i="1"/>
  <c r="AI144" i="1" s="1"/>
  <c r="AH144" i="1" s="1"/>
  <c r="O145" i="1"/>
  <c r="AI145" i="1" s="1"/>
  <c r="AH145" i="1" s="1"/>
  <c r="O146" i="1"/>
  <c r="AI146" i="1" s="1"/>
  <c r="AH146" i="1" s="1"/>
  <c r="O147" i="1"/>
  <c r="AI147" i="1" s="1"/>
  <c r="AH147" i="1" s="1"/>
  <c r="O148" i="1"/>
  <c r="AI148" i="1" s="1"/>
  <c r="AH148" i="1" s="1"/>
  <c r="O149" i="1"/>
  <c r="AI149" i="1" s="1"/>
  <c r="AH149" i="1" s="1"/>
  <c r="O150" i="1"/>
  <c r="AI150" i="1" s="1"/>
  <c r="AH150" i="1" s="1"/>
  <c r="O151" i="1"/>
  <c r="AI151" i="1" s="1"/>
  <c r="AH151" i="1" s="1"/>
  <c r="O152" i="1"/>
  <c r="AI152" i="1" s="1"/>
  <c r="AH152" i="1" s="1"/>
  <c r="O153" i="1"/>
  <c r="AI153" i="1" s="1"/>
  <c r="AH153" i="1" s="1"/>
  <c r="O154" i="1"/>
  <c r="AI154" i="1" s="1"/>
  <c r="AH154" i="1" s="1"/>
  <c r="O155" i="1"/>
  <c r="AI155" i="1" s="1"/>
  <c r="AH155" i="1" s="1"/>
  <c r="O156" i="1"/>
  <c r="AI156" i="1" s="1"/>
  <c r="AH156" i="1" s="1"/>
  <c r="O157" i="1"/>
  <c r="AI157" i="1" s="1"/>
  <c r="AH157" i="1" s="1"/>
  <c r="O158" i="1"/>
  <c r="AI158" i="1" s="1"/>
  <c r="AH158" i="1" s="1"/>
  <c r="O159" i="1"/>
  <c r="AI159" i="1" s="1"/>
  <c r="AH159" i="1" s="1"/>
  <c r="AG19" i="1"/>
  <c r="AF19" i="1" s="1"/>
  <c r="AG20" i="1"/>
  <c r="AF20" i="1" s="1"/>
  <c r="M21" i="1"/>
  <c r="AG21" i="1" s="1"/>
  <c r="AF21" i="1" s="1"/>
  <c r="M22" i="1"/>
  <c r="AG22" i="1" s="1"/>
  <c r="AF22" i="1" s="1"/>
  <c r="M23" i="1"/>
  <c r="AG23" i="1" s="1"/>
  <c r="AF23" i="1" s="1"/>
  <c r="M24" i="1"/>
  <c r="AG24" i="1" s="1"/>
  <c r="AF24" i="1" s="1"/>
  <c r="M25" i="1"/>
  <c r="AG25" i="1" s="1"/>
  <c r="AF25" i="1" s="1"/>
  <c r="M26" i="1"/>
  <c r="AG26" i="1" s="1"/>
  <c r="AF26" i="1" s="1"/>
  <c r="M27" i="1"/>
  <c r="AG27" i="1" s="1"/>
  <c r="AF27" i="1" s="1"/>
  <c r="M28" i="1"/>
  <c r="AG28" i="1" s="1"/>
  <c r="AF28" i="1" s="1"/>
  <c r="M29" i="1"/>
  <c r="AG29" i="1" s="1"/>
  <c r="AF29" i="1" s="1"/>
  <c r="M30" i="1"/>
  <c r="AG30" i="1" s="1"/>
  <c r="AF30" i="1" s="1"/>
  <c r="M31" i="1"/>
  <c r="AG31" i="1" s="1"/>
  <c r="AF31" i="1" s="1"/>
  <c r="M32" i="1"/>
  <c r="AG32" i="1" s="1"/>
  <c r="AF32" i="1" s="1"/>
  <c r="M33" i="1"/>
  <c r="AG33" i="1" s="1"/>
  <c r="AF33" i="1" s="1"/>
  <c r="M34" i="1"/>
  <c r="AG34" i="1" s="1"/>
  <c r="AF34" i="1" s="1"/>
  <c r="M35" i="1"/>
  <c r="AG35" i="1" s="1"/>
  <c r="AF35" i="1" s="1"/>
  <c r="M36" i="1"/>
  <c r="AG36" i="1" s="1"/>
  <c r="AF36" i="1" s="1"/>
  <c r="M37" i="1"/>
  <c r="AG37" i="1" s="1"/>
  <c r="AF37" i="1" s="1"/>
  <c r="M38" i="1"/>
  <c r="AG38" i="1" s="1"/>
  <c r="AF38" i="1" s="1"/>
  <c r="M39" i="1"/>
  <c r="AG39" i="1" s="1"/>
  <c r="AF39" i="1" s="1"/>
  <c r="M40" i="1"/>
  <c r="AG40" i="1" s="1"/>
  <c r="AF40" i="1" s="1"/>
  <c r="M41" i="1"/>
  <c r="AG41" i="1" s="1"/>
  <c r="AF41" i="1" s="1"/>
  <c r="M42" i="1"/>
  <c r="AG42" i="1" s="1"/>
  <c r="AF42" i="1" s="1"/>
  <c r="M43" i="1"/>
  <c r="AG43" i="1" s="1"/>
  <c r="AF43" i="1" s="1"/>
  <c r="M44" i="1"/>
  <c r="AG44" i="1" s="1"/>
  <c r="AF44" i="1" s="1"/>
  <c r="M45" i="1"/>
  <c r="AG45" i="1" s="1"/>
  <c r="AF45" i="1" s="1"/>
  <c r="M46" i="1"/>
  <c r="AG46" i="1" s="1"/>
  <c r="AF46" i="1" s="1"/>
  <c r="M47" i="1"/>
  <c r="AG47" i="1" s="1"/>
  <c r="AF47" i="1" s="1"/>
  <c r="M48" i="1"/>
  <c r="AG48" i="1" s="1"/>
  <c r="AF48" i="1" s="1"/>
  <c r="M49" i="1"/>
  <c r="AG49" i="1" s="1"/>
  <c r="AF49" i="1" s="1"/>
  <c r="M50" i="1"/>
  <c r="AG50" i="1" s="1"/>
  <c r="AF50" i="1" s="1"/>
  <c r="M51" i="1"/>
  <c r="AG51" i="1" s="1"/>
  <c r="AF51" i="1" s="1"/>
  <c r="M52" i="1"/>
  <c r="AG52" i="1" s="1"/>
  <c r="AF52" i="1" s="1"/>
  <c r="M53" i="1"/>
  <c r="AG53" i="1" s="1"/>
  <c r="AF53" i="1" s="1"/>
  <c r="M54" i="1"/>
  <c r="AG54" i="1" s="1"/>
  <c r="AF54" i="1" s="1"/>
  <c r="M55" i="1"/>
  <c r="AG55" i="1" s="1"/>
  <c r="AF55" i="1" s="1"/>
  <c r="M56" i="1"/>
  <c r="AG56" i="1" s="1"/>
  <c r="AF56" i="1" s="1"/>
  <c r="M57" i="1"/>
  <c r="AG57" i="1" s="1"/>
  <c r="AF57" i="1" s="1"/>
  <c r="M58" i="1"/>
  <c r="AG58" i="1" s="1"/>
  <c r="AF58" i="1" s="1"/>
  <c r="M59" i="1"/>
  <c r="AG59" i="1" s="1"/>
  <c r="AF59" i="1" s="1"/>
  <c r="M60" i="1"/>
  <c r="AG60" i="1" s="1"/>
  <c r="AF60" i="1" s="1"/>
  <c r="M61" i="1"/>
  <c r="AG61" i="1" s="1"/>
  <c r="AF61" i="1" s="1"/>
  <c r="M62" i="1"/>
  <c r="AG62" i="1" s="1"/>
  <c r="AF62" i="1" s="1"/>
  <c r="M63" i="1"/>
  <c r="AG63" i="1" s="1"/>
  <c r="AF63" i="1" s="1"/>
  <c r="M64" i="1"/>
  <c r="AG64" i="1" s="1"/>
  <c r="AF64" i="1" s="1"/>
  <c r="M65" i="1"/>
  <c r="AG65" i="1" s="1"/>
  <c r="AF65" i="1" s="1"/>
  <c r="M66" i="1"/>
  <c r="AG66" i="1" s="1"/>
  <c r="AF66" i="1" s="1"/>
  <c r="M67" i="1"/>
  <c r="AG67" i="1" s="1"/>
  <c r="AF67" i="1" s="1"/>
  <c r="M68" i="1"/>
  <c r="AG68" i="1" s="1"/>
  <c r="AF68" i="1" s="1"/>
  <c r="M69" i="1"/>
  <c r="AG69" i="1" s="1"/>
  <c r="AF69" i="1" s="1"/>
  <c r="M70" i="1"/>
  <c r="AG70" i="1" s="1"/>
  <c r="AF70" i="1" s="1"/>
  <c r="M71" i="1"/>
  <c r="AG71" i="1" s="1"/>
  <c r="AF71" i="1" s="1"/>
  <c r="M72" i="1"/>
  <c r="AG72" i="1" s="1"/>
  <c r="AF72" i="1" s="1"/>
  <c r="M73" i="1"/>
  <c r="AG73" i="1" s="1"/>
  <c r="AF73" i="1" s="1"/>
  <c r="M74" i="1"/>
  <c r="AG74" i="1" s="1"/>
  <c r="AF74" i="1" s="1"/>
  <c r="M75" i="1"/>
  <c r="AG75" i="1" s="1"/>
  <c r="AF75" i="1" s="1"/>
  <c r="M76" i="1"/>
  <c r="AG76" i="1" s="1"/>
  <c r="AF76" i="1" s="1"/>
  <c r="M77" i="1"/>
  <c r="AG77" i="1" s="1"/>
  <c r="AF77" i="1" s="1"/>
  <c r="M78" i="1"/>
  <c r="AG78" i="1" s="1"/>
  <c r="AF78" i="1" s="1"/>
  <c r="M79" i="1"/>
  <c r="AG79" i="1" s="1"/>
  <c r="AF79" i="1" s="1"/>
  <c r="M80" i="1"/>
  <c r="AG80" i="1" s="1"/>
  <c r="AF80" i="1" s="1"/>
  <c r="M81" i="1"/>
  <c r="AG81" i="1" s="1"/>
  <c r="AF81" i="1" s="1"/>
  <c r="M82" i="1"/>
  <c r="AG82" i="1" s="1"/>
  <c r="AF82" i="1" s="1"/>
  <c r="M83" i="1"/>
  <c r="AG83" i="1" s="1"/>
  <c r="AF83" i="1" s="1"/>
  <c r="M84" i="1"/>
  <c r="AG84" i="1" s="1"/>
  <c r="AF84" i="1" s="1"/>
  <c r="M85" i="1"/>
  <c r="AG85" i="1" s="1"/>
  <c r="AF85" i="1" s="1"/>
  <c r="M86" i="1"/>
  <c r="AG86" i="1" s="1"/>
  <c r="AF86" i="1" s="1"/>
  <c r="M87" i="1"/>
  <c r="AG87" i="1" s="1"/>
  <c r="AF87" i="1" s="1"/>
  <c r="M88" i="1"/>
  <c r="AG88" i="1" s="1"/>
  <c r="AF88" i="1" s="1"/>
  <c r="M89" i="1"/>
  <c r="AG89" i="1" s="1"/>
  <c r="AF89" i="1" s="1"/>
  <c r="M90" i="1"/>
  <c r="AG90" i="1" s="1"/>
  <c r="AF90" i="1" s="1"/>
  <c r="M91" i="1"/>
  <c r="AG91" i="1" s="1"/>
  <c r="AF91" i="1" s="1"/>
  <c r="M92" i="1"/>
  <c r="AG92" i="1" s="1"/>
  <c r="AF92" i="1" s="1"/>
  <c r="M93" i="1"/>
  <c r="AG93" i="1" s="1"/>
  <c r="AF93" i="1" s="1"/>
  <c r="M94" i="1"/>
  <c r="AG94" i="1" s="1"/>
  <c r="AF94" i="1" s="1"/>
  <c r="M95" i="1"/>
  <c r="AG95" i="1" s="1"/>
  <c r="AF95" i="1" s="1"/>
  <c r="M96" i="1"/>
  <c r="AG96" i="1" s="1"/>
  <c r="AF96" i="1" s="1"/>
  <c r="M97" i="1"/>
  <c r="AG97" i="1" s="1"/>
  <c r="AF97" i="1" s="1"/>
  <c r="M98" i="1"/>
  <c r="AG98" i="1" s="1"/>
  <c r="AF98" i="1" s="1"/>
  <c r="M99" i="1"/>
  <c r="AG99" i="1" s="1"/>
  <c r="AF99" i="1" s="1"/>
  <c r="M100" i="1"/>
  <c r="AG100" i="1" s="1"/>
  <c r="AF100" i="1" s="1"/>
  <c r="M101" i="1"/>
  <c r="AG101" i="1" s="1"/>
  <c r="AF101" i="1" s="1"/>
  <c r="M102" i="1"/>
  <c r="AG102" i="1" s="1"/>
  <c r="AF102" i="1" s="1"/>
  <c r="M103" i="1"/>
  <c r="AG103" i="1" s="1"/>
  <c r="AF103" i="1" s="1"/>
  <c r="M104" i="1"/>
  <c r="AG104" i="1" s="1"/>
  <c r="AF104" i="1" s="1"/>
  <c r="M105" i="1"/>
  <c r="AG105" i="1" s="1"/>
  <c r="AF105" i="1" s="1"/>
  <c r="M106" i="1"/>
  <c r="AG106" i="1" s="1"/>
  <c r="AF106" i="1" s="1"/>
  <c r="M107" i="1"/>
  <c r="AG107" i="1" s="1"/>
  <c r="AF107" i="1" s="1"/>
  <c r="M108" i="1"/>
  <c r="AG108" i="1" s="1"/>
  <c r="AF108" i="1" s="1"/>
  <c r="M109" i="1"/>
  <c r="AG109" i="1" s="1"/>
  <c r="AF109" i="1" s="1"/>
  <c r="M110" i="1"/>
  <c r="AG110" i="1" s="1"/>
  <c r="AF110" i="1" s="1"/>
  <c r="M111" i="1"/>
  <c r="AG111" i="1" s="1"/>
  <c r="AF111" i="1" s="1"/>
  <c r="M112" i="1"/>
  <c r="AG112" i="1" s="1"/>
  <c r="AF112" i="1" s="1"/>
  <c r="M113" i="1"/>
  <c r="AG113" i="1" s="1"/>
  <c r="AF113" i="1" s="1"/>
  <c r="M114" i="1"/>
  <c r="AG114" i="1" s="1"/>
  <c r="AF114" i="1" s="1"/>
  <c r="M115" i="1"/>
  <c r="AG115" i="1" s="1"/>
  <c r="AF115" i="1" s="1"/>
  <c r="M116" i="1"/>
  <c r="AG116" i="1" s="1"/>
  <c r="AF116" i="1" s="1"/>
  <c r="M117" i="1"/>
  <c r="AG117" i="1" s="1"/>
  <c r="AF117" i="1" s="1"/>
  <c r="M118" i="1"/>
  <c r="AG118" i="1" s="1"/>
  <c r="AF118" i="1" s="1"/>
  <c r="M119" i="1"/>
  <c r="AG119" i="1" s="1"/>
  <c r="AF119" i="1" s="1"/>
  <c r="M120" i="1"/>
  <c r="AG120" i="1" s="1"/>
  <c r="AF120" i="1" s="1"/>
  <c r="M121" i="1"/>
  <c r="AG121" i="1" s="1"/>
  <c r="AF121" i="1" s="1"/>
  <c r="M122" i="1"/>
  <c r="AG122" i="1" s="1"/>
  <c r="AF122" i="1" s="1"/>
  <c r="M123" i="1"/>
  <c r="AG123" i="1" s="1"/>
  <c r="AF123" i="1" s="1"/>
  <c r="M124" i="1"/>
  <c r="AG124" i="1" s="1"/>
  <c r="AF124" i="1" s="1"/>
  <c r="M125" i="1"/>
  <c r="AG125" i="1" s="1"/>
  <c r="AF125" i="1" s="1"/>
  <c r="M126" i="1"/>
  <c r="AG126" i="1" s="1"/>
  <c r="AF126" i="1" s="1"/>
  <c r="M127" i="1"/>
  <c r="AG127" i="1" s="1"/>
  <c r="AF127" i="1" s="1"/>
  <c r="M128" i="1"/>
  <c r="AG128" i="1" s="1"/>
  <c r="AF128" i="1" s="1"/>
  <c r="M129" i="1"/>
  <c r="AG129" i="1" s="1"/>
  <c r="AF129" i="1" s="1"/>
  <c r="M130" i="1"/>
  <c r="AG130" i="1" s="1"/>
  <c r="AF130" i="1" s="1"/>
  <c r="M131" i="1"/>
  <c r="AG131" i="1" s="1"/>
  <c r="AF131" i="1" s="1"/>
  <c r="M132" i="1"/>
  <c r="AG132" i="1" s="1"/>
  <c r="AF132" i="1" s="1"/>
  <c r="M133" i="1"/>
  <c r="AG133" i="1" s="1"/>
  <c r="AF133" i="1" s="1"/>
  <c r="M134" i="1"/>
  <c r="AG134" i="1" s="1"/>
  <c r="AF134" i="1" s="1"/>
  <c r="M135" i="1"/>
  <c r="AG135" i="1" s="1"/>
  <c r="AF135" i="1" s="1"/>
  <c r="M136" i="1"/>
  <c r="AG136" i="1" s="1"/>
  <c r="AF136" i="1" s="1"/>
  <c r="M137" i="1"/>
  <c r="AG137" i="1" s="1"/>
  <c r="AF137" i="1" s="1"/>
  <c r="M138" i="1"/>
  <c r="AG138" i="1" s="1"/>
  <c r="AF138" i="1" s="1"/>
  <c r="M139" i="1"/>
  <c r="AG139" i="1" s="1"/>
  <c r="AF139" i="1" s="1"/>
  <c r="M140" i="1"/>
  <c r="AG140" i="1" s="1"/>
  <c r="AF140" i="1" s="1"/>
  <c r="M141" i="1"/>
  <c r="AG141" i="1" s="1"/>
  <c r="AF141" i="1" s="1"/>
  <c r="M142" i="1"/>
  <c r="AG142" i="1" s="1"/>
  <c r="AF142" i="1" s="1"/>
  <c r="M143" i="1"/>
  <c r="AG143" i="1" s="1"/>
  <c r="AF143" i="1" s="1"/>
  <c r="M144" i="1"/>
  <c r="AG144" i="1" s="1"/>
  <c r="AF144" i="1" s="1"/>
  <c r="M145" i="1"/>
  <c r="AG145" i="1" s="1"/>
  <c r="AF145" i="1" s="1"/>
  <c r="M146" i="1"/>
  <c r="AG146" i="1" s="1"/>
  <c r="AF146" i="1" s="1"/>
  <c r="M147" i="1"/>
  <c r="AG147" i="1" s="1"/>
  <c r="AF147" i="1" s="1"/>
  <c r="M148" i="1"/>
  <c r="AG148" i="1" s="1"/>
  <c r="AF148" i="1" s="1"/>
  <c r="M149" i="1"/>
  <c r="AG149" i="1" s="1"/>
  <c r="AF149" i="1" s="1"/>
  <c r="M150" i="1"/>
  <c r="AG150" i="1" s="1"/>
  <c r="AF150" i="1" s="1"/>
  <c r="M151" i="1"/>
  <c r="AG151" i="1" s="1"/>
  <c r="AF151" i="1" s="1"/>
  <c r="M152" i="1"/>
  <c r="AG152" i="1" s="1"/>
  <c r="AF152" i="1" s="1"/>
  <c r="M153" i="1"/>
  <c r="AG153" i="1" s="1"/>
  <c r="AF153" i="1" s="1"/>
  <c r="M154" i="1"/>
  <c r="AG154" i="1" s="1"/>
  <c r="AF154" i="1" s="1"/>
  <c r="M155" i="1"/>
  <c r="AG155" i="1" s="1"/>
  <c r="AF155" i="1" s="1"/>
  <c r="M156" i="1"/>
  <c r="AG156" i="1" s="1"/>
  <c r="AF156" i="1" s="1"/>
  <c r="M157" i="1"/>
  <c r="AG157" i="1" s="1"/>
  <c r="AF157" i="1" s="1"/>
  <c r="M158" i="1"/>
  <c r="AG158" i="1" s="1"/>
  <c r="AF158" i="1" s="1"/>
  <c r="M159" i="1"/>
  <c r="AG159" i="1" s="1"/>
  <c r="AF159" i="1" s="1"/>
  <c r="Z9" i="1"/>
  <c r="O9" i="1"/>
  <c r="AI9" i="1" s="1"/>
  <c r="AH9" i="1" s="1"/>
  <c r="M9" i="1"/>
  <c r="AE155" i="1" l="1"/>
  <c r="AE147" i="1"/>
  <c r="AE139" i="1"/>
  <c r="AE131" i="1"/>
  <c r="AE123" i="1"/>
  <c r="AE115" i="1"/>
  <c r="AE107" i="1"/>
  <c r="AE99" i="1"/>
  <c r="AE91" i="1"/>
  <c r="AE83" i="1"/>
  <c r="AE75" i="1"/>
  <c r="AE67" i="1"/>
  <c r="AE59" i="1"/>
  <c r="AE51" i="1"/>
  <c r="AE43" i="1"/>
  <c r="AE35" i="1"/>
  <c r="AE27" i="1"/>
  <c r="AE19" i="1"/>
  <c r="AE100" i="1"/>
  <c r="AE152" i="1"/>
  <c r="AE144" i="1"/>
  <c r="AE136" i="1"/>
  <c r="AE128" i="1"/>
  <c r="AE120" i="1"/>
  <c r="AE112" i="1"/>
  <c r="AE104" i="1"/>
  <c r="AE96" i="1"/>
  <c r="AE88" i="1"/>
  <c r="AE80" i="1"/>
  <c r="AE72" i="1"/>
  <c r="AE64" i="1"/>
  <c r="AE56" i="1"/>
  <c r="AE48" i="1"/>
  <c r="AE40" i="1"/>
  <c r="AE32" i="1"/>
  <c r="AE24" i="1"/>
  <c r="AE157" i="1"/>
  <c r="AE149" i="1"/>
  <c r="AE141" i="1"/>
  <c r="AE133" i="1"/>
  <c r="AE125" i="1"/>
  <c r="AE117" i="1"/>
  <c r="AE109" i="1"/>
  <c r="AE101" i="1"/>
  <c r="AE93" i="1"/>
  <c r="AE85" i="1"/>
  <c r="AE77" i="1"/>
  <c r="AE69" i="1"/>
  <c r="AE61" i="1"/>
  <c r="AE53" i="1"/>
  <c r="AE45" i="1"/>
  <c r="AE37" i="1"/>
  <c r="AE29" i="1"/>
  <c r="AE21" i="1"/>
  <c r="AE158" i="1"/>
  <c r="AE150" i="1"/>
  <c r="AE142" i="1"/>
  <c r="AE134" i="1"/>
  <c r="AE126" i="1"/>
  <c r="AE118" i="1"/>
  <c r="AE110" i="1"/>
  <c r="AE102" i="1"/>
  <c r="AE94" i="1"/>
  <c r="AE86" i="1"/>
  <c r="AE78" i="1"/>
  <c r="AE70" i="1"/>
  <c r="AE62" i="1"/>
  <c r="AE54" i="1"/>
  <c r="AE46" i="1"/>
  <c r="AE38" i="1"/>
  <c r="AE30" i="1"/>
  <c r="AE22" i="1"/>
  <c r="AE156" i="1"/>
  <c r="AE148" i="1"/>
  <c r="AE140" i="1"/>
  <c r="AE132" i="1"/>
  <c r="AE124" i="1"/>
  <c r="AE116" i="1"/>
  <c r="AE108" i="1"/>
  <c r="AE92" i="1"/>
  <c r="AE84" i="1"/>
  <c r="AE76" i="1"/>
  <c r="AE68" i="1"/>
  <c r="AE60" i="1"/>
  <c r="AE52" i="1"/>
  <c r="AE44" i="1"/>
  <c r="AE36" i="1"/>
  <c r="AE28" i="1"/>
  <c r="AE20" i="1"/>
  <c r="AE12" i="1"/>
  <c r="AE159" i="1"/>
  <c r="AE151" i="1"/>
  <c r="AE143" i="1"/>
  <c r="AE135" i="1"/>
  <c r="AE127" i="1"/>
  <c r="AE119" i="1"/>
  <c r="AE111" i="1"/>
  <c r="AE103" i="1"/>
  <c r="AE95" i="1"/>
  <c r="AE87" i="1"/>
  <c r="AE79" i="1"/>
  <c r="AE71" i="1"/>
  <c r="AE63" i="1"/>
  <c r="AE55" i="1"/>
  <c r="AE47" i="1"/>
  <c r="AE39" i="1"/>
  <c r="AE31" i="1"/>
  <c r="AE23" i="1"/>
  <c r="AE146" i="1"/>
  <c r="AE114" i="1"/>
  <c r="AE74" i="1"/>
  <c r="AE26" i="1"/>
  <c r="AE153" i="1"/>
  <c r="AE145" i="1"/>
  <c r="AE137" i="1"/>
  <c r="AE129" i="1"/>
  <c r="AE121" i="1"/>
  <c r="AE113" i="1"/>
  <c r="AE105" i="1"/>
  <c r="AE97" i="1"/>
  <c r="AE89" i="1"/>
  <c r="AE81" i="1"/>
  <c r="AE73" i="1"/>
  <c r="AE65" i="1"/>
  <c r="AE57" i="1"/>
  <c r="AE49" i="1"/>
  <c r="AE41" i="1"/>
  <c r="AE33" i="1"/>
  <c r="AE25" i="1"/>
  <c r="AE10" i="1"/>
  <c r="AG10" i="1" s="1"/>
  <c r="AE154" i="1"/>
  <c r="AE98" i="1"/>
  <c r="AE58" i="1"/>
  <c r="AE130" i="1"/>
  <c r="AE122" i="1"/>
  <c r="AE82" i="1"/>
  <c r="AE50" i="1"/>
  <c r="AE34" i="1"/>
  <c r="AE138" i="1"/>
  <c r="AE106" i="1"/>
  <c r="AE90" i="1"/>
  <c r="AE66" i="1"/>
  <c r="AE42" i="1"/>
  <c r="AE11" i="1"/>
  <c r="AE9" i="1"/>
  <c r="AG9" i="1" s="1"/>
  <c r="AF9" i="1" s="1"/>
  <c r="AG11" i="1" l="1"/>
  <c r="AG12" i="1"/>
  <c r="AF12" i="1" s="1"/>
  <c r="AI12" i="1"/>
  <c r="AH12" i="1" s="1"/>
  <c r="AF10" i="1"/>
  <c r="AF11" i="1"/>
  <c r="AF15" i="1" l="1"/>
  <c r="AG16" i="1"/>
  <c r="AF16" i="1" l="1"/>
  <c r="AG17" i="1"/>
  <c r="AF17" i="1" l="1"/>
  <c r="AG18" i="1"/>
  <c r="AF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1" shapeId="0" xr:uid="{39884B50-6524-4D8D-81E1-1384F740311E}">
      <text>
        <r>
          <rPr>
            <sz val="9"/>
            <color indexed="81"/>
            <rFont val="Tahoma"/>
            <family val="2"/>
          </rPr>
          <t>Seleccione según corresponda</t>
        </r>
      </text>
    </comment>
    <comment ref="H7"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7B70D765-4B53-4905-81DB-E51FBC382AA9}">
      <text>
        <r>
          <rPr>
            <sz val="9"/>
            <color indexed="81"/>
            <rFont val="Tahoma"/>
            <family val="2"/>
          </rPr>
          <t>La fuente que origina la causa es interna (del Ministerio) o externa (fuera del Ministerio)</t>
        </r>
      </text>
    </comment>
    <comment ref="K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F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H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J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K7" authorId="0" shapeId="0" xr:uid="{C71B88D0-07CD-466D-BDC1-63C11286F736}">
      <text>
        <r>
          <rPr>
            <b/>
            <sz val="9"/>
            <color indexed="81"/>
            <rFont val="Tahoma"/>
            <family val="2"/>
          </rPr>
          <t>Seleccione según corresponda</t>
        </r>
      </text>
    </comment>
    <comment ref="U8" authorId="0" shapeId="0" xr:uid="{968ECB5F-D1A1-4FDF-8E41-F50D605F571A}">
      <text>
        <r>
          <rPr>
            <sz val="9"/>
            <color indexed="81"/>
            <rFont val="Tahoma"/>
            <family val="2"/>
          </rPr>
          <t xml:space="preserve">Hace referencia a cada cuanto se ejecuta el control en terminos de tiempo. </t>
        </r>
      </text>
    </comment>
    <comment ref="V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<sst xmlns="http://schemas.openxmlformats.org/spreadsheetml/2006/main" count="700" uniqueCount="443">
  <si>
    <t>MATRIZ RIESGOS DE GESTIÓN Y FISCALES</t>
  </si>
  <si>
    <t>Código: DE-FM-022
Versión: 03
Fecha de Vigencia: 05/04/2024</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</si>
  <si>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</si>
  <si>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</si>
  <si>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</si>
  <si>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</si>
  <si>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</si>
  <si>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</si>
  <si>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</si>
  <si>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</si>
  <si>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</si>
  <si>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</si>
  <si>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</si>
  <si>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</si>
  <si>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</si>
  <si>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</si>
  <si>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</si>
  <si>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</si>
  <si>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</si>
  <si>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</si>
  <si>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</si>
  <si>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</si>
  <si>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</si>
  <si>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</si>
  <si>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</si>
  <si>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</si>
  <si>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</si>
  <si>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</si>
  <si>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</si>
  <si>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</si>
  <si>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</si>
  <si>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</si>
  <si>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</si>
  <si>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</si>
  <si>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</si>
  <si>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</si>
  <si>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</si>
  <si>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</si>
  <si>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</si>
  <si>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</si>
  <si>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</si>
  <si>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</si>
  <si>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</si>
  <si>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</si>
  <si>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</si>
  <si>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</si>
  <si>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</si>
  <si>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</si>
  <si>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</si>
  <si>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</si>
  <si>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</si>
  <si>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</si>
  <si>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</si>
  <si>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</si>
  <si>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FECHA</t>
  </si>
  <si>
    <t>SI</t>
  </si>
  <si>
    <t>NO</t>
  </si>
  <si>
    <t>¿POR QUÉ?</t>
  </si>
  <si>
    <t>PROCESO</t>
  </si>
  <si>
    <t>FORTALECIMIENTO DE LA COMPETITIVIDAD Y PROMOCIÓN DEL TURISMO</t>
  </si>
  <si>
    <t>Director de Calidad y Sostenibilidad del Turismo</t>
  </si>
  <si>
    <t>FP-RF1</t>
  </si>
  <si>
    <t>RIESGO FISCAL</t>
  </si>
  <si>
    <t>Posibilidad de efecto dañoso sobre el recurso público, durante la ejecución del proyecto por deficiencias en la estructuración de la iniciativa donde el Ministerio es proponente</t>
  </si>
  <si>
    <t>posible omisión de los requisitos establecidos en el manual para la destinación de recursos y presentación de proyectos FONTUR</t>
  </si>
  <si>
    <t>Interna y Externa</t>
  </si>
  <si>
    <t>MEDIA</t>
  </si>
  <si>
    <t>CATASTRÓFICO</t>
  </si>
  <si>
    <t>EXTREMO</t>
  </si>
  <si>
    <t>FP-RF1-C1</t>
  </si>
  <si>
    <t>ASIGNADO</t>
  </si>
  <si>
    <t>Equipo técnico de la Dirección de calidad y desarrollo sostenible del turismo</t>
  </si>
  <si>
    <t>POR EVENTO</t>
  </si>
  <si>
    <t>CONTINUA</t>
  </si>
  <si>
    <t>PREVENIR</t>
  </si>
  <si>
    <t>MANUAL</t>
  </si>
  <si>
    <t>CON REGISTRO</t>
  </si>
  <si>
    <t>Correo electrónico
https://mincitco-my.sharepoint.com/:f:/g/personal/fgarciah_mincit_gov_co/ErsYreiYPIdGqqpy_PhskRYBXiPTkXH5Hn_ajQxRBLRtSA?e=Q6g12h</t>
  </si>
  <si>
    <t>REDUCIR EL RIESGO</t>
  </si>
  <si>
    <t>Fredy Andres Garcia Hernandez</t>
  </si>
  <si>
    <t>x</t>
  </si>
  <si>
    <t>Se aplicaron los controles establecidos frente a la actividad establecida</t>
  </si>
  <si>
    <t>Se acatan las directrices del control definido</t>
  </si>
  <si>
    <t>Aun cuando todo proceso, actividad y herramienta son susceptibles de mejora, se considera que el actual control es pertinente frente a la actividad propuesta</t>
  </si>
  <si>
    <t>La idenficacion del riesgo asociado a "Posibilidad de efecto dañoso sobre el recurso público, durante la ejecución del proyecto por deficiencias en la estructuración de la iniciativa donde el Ministerio es proponente" en la presente etapa no requiere actualizacion.</t>
  </si>
  <si>
    <t>FP-RF1-C2</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</si>
  <si>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</si>
  <si>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MENSUAL</t>
  </si>
  <si>
    <t>DETECTAR</t>
  </si>
  <si>
    <t>DOCUMENTADO</t>
  </si>
  <si>
    <t>MANUAL PARA LA DESTINACIÓN DE RECURSOS Y PRESENTACIÓN  DE PROYECTOS 
RESOLUCIÓN</t>
  </si>
  <si>
    <t>Actas de mesas técnicas
https://mincitco-my.sharepoint.com/:f:/g/personal/fgarciah_mincit_gov_co/EgCjgzIUzkpGt5ztlVCQE1UBGXBF1HsTBcwSS95vsDoI3A?e=cNwqb3</t>
  </si>
  <si>
    <t>FP-RF2</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</si>
  <si>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</si>
  <si>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</si>
  <si>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Interno</t>
  </si>
  <si>
    <t>FP-RF2-C1</t>
  </si>
  <si>
    <t>Director de Calidad y Desarrollo Sostenible del Turismo</t>
  </si>
  <si>
    <t>CORREGIR</t>
  </si>
  <si>
    <t>Informe de comisión o ayuda de memoria o lista de asistencia
https://mincitco-my.sharepoint.com/:f:/g/personal/fgarciah_mincit_gov_co/ElBEWbVGc51HjSBF9mJaamQBfdE2vhvi9IljI2SmjFa9Iw?e=FyC5PI</t>
  </si>
  <si>
    <t>ALTO</t>
  </si>
  <si>
    <t>La identificacion del riesgo asociado a "Posibilidad de efecto dañoso sobre el recurso público, por pagar bienes, servicios u obras asociados a proyectos del FONTUR, propuestos por el Ministerio y que no cumpla las condiciones de calidad" no requiere actualizacion.</t>
  </si>
  <si>
    <t>Despacho Viceministerio de Turismo</t>
  </si>
  <si>
    <t>Asesor de Infraestructura</t>
  </si>
  <si>
    <t>FP-RF4</t>
  </si>
  <si>
    <t>Posibilidad de efecto dañoso sobre el recurso público, durante la ejecución del proyecto por deficiencias en la formulación de proyectos de infraestructura turistica</t>
  </si>
  <si>
    <t>FP-RF4-C1</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</si>
  <si>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</si>
  <si>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INFRAETSRUCTURA</t>
  </si>
  <si>
    <t>MANUAL PARA LA DESTINACIÓN DE RECURSOS Y PRESENTACIÓN DE PROYECTOS</t>
  </si>
  <si>
    <t>Actas de mesas técnicas</t>
  </si>
  <si>
    <t xml:space="preserve">Wilber Martínez </t>
  </si>
  <si>
    <t>X</t>
  </si>
  <si>
    <t>Se llevo a cabo  el seguimiento y cumplimiento del control definido</t>
  </si>
  <si>
    <t>Si bien la mejora continua es un objetivo constante, el control actual demuestra ser eficaz en el marco de las operaciones actuales.</t>
  </si>
  <si>
    <t>externalidades asociadas a desequilibrios economicos, sociales, ambientales y de otra naturaleza que afectan la ejecución de los proyectos</t>
  </si>
  <si>
    <t>Externo</t>
  </si>
  <si>
    <t>FP-RF4-C2</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</si>
  <si>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</si>
  <si>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</si>
  <si>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MANUAL DE FUNCIONES DEL ASESOR</t>
  </si>
  <si>
    <t>FP-RF5</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</si>
  <si>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</si>
  <si>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</si>
  <si>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FP-RF5-C1</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</si>
  <si>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</si>
  <si>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Versión definitiva del documento publicado en la plataforma de contratación estatal</t>
  </si>
  <si>
    <t>HISTORIAL DE CAMBIOS DEL CONTENIDO</t>
  </si>
  <si>
    <t>VERSIÓN</t>
  </si>
  <si>
    <t>DESCRIPCIÓN DEL CAMBIO</t>
  </si>
  <si>
    <t>ELABORADO POR:
(nombre y cargo)</t>
  </si>
  <si>
    <t>REVISADO POR:
(nombre y cargo)</t>
  </si>
  <si>
    <t>APROBADO POR:
(nombre y cargo)</t>
  </si>
  <si>
    <t>MAPA DE RIESGOS</t>
  </si>
  <si>
    <t>Los riesgos identificados en la Matriz de Riesgos de Gestión y Fiscal se encuentran ubicados en el siguiente mapa:</t>
  </si>
  <si>
    <t>MAPAS DE CALOR</t>
  </si>
  <si>
    <r>
      <t xml:space="preserve">ZONAS DE </t>
    </r>
    <r>
      <rPr>
        <b/>
        <u/>
        <sz val="11"/>
        <color theme="1"/>
        <rFont val="Arial"/>
        <family val="2"/>
      </rPr>
      <t>RIESGO DE GESTIÓN Y FISCAL</t>
    </r>
  </si>
  <si>
    <t>Descriptor</t>
  </si>
  <si>
    <t>Nivel</t>
  </si>
  <si>
    <t>ZONA DE RIESGO</t>
  </si>
  <si>
    <t>Muy Alta</t>
  </si>
  <si>
    <t>Extremo</t>
  </si>
  <si>
    <t>Alta</t>
  </si>
  <si>
    <t xml:space="preserve">Alto </t>
  </si>
  <si>
    <t>Media</t>
  </si>
  <si>
    <t>FP-RF3</t>
  </si>
  <si>
    <t>Moderado</t>
  </si>
  <si>
    <t>Baja</t>
  </si>
  <si>
    <t>Bajo</t>
  </si>
  <si>
    <t>Muy Baja</t>
  </si>
  <si>
    <t>Leve</t>
  </si>
  <si>
    <t>Menor</t>
  </si>
  <si>
    <t>Mayor</t>
  </si>
  <si>
    <t>Catastrófico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</si>
  <si>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</si>
  <si>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</si>
  <si>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</si>
  <si>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</si>
  <si>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</si>
  <si>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</si>
  <si>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</si>
  <si>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</si>
  <si>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</si>
  <si>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</si>
  <si>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</si>
  <si>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</si>
  <si>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</si>
  <si>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</si>
  <si>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</si>
  <si>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</si>
  <si>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</si>
  <si>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</si>
  <si>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</si>
  <si>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MUY BAJA</t>
  </si>
  <si>
    <t>LEVE</t>
  </si>
  <si>
    <t>BAJO</t>
  </si>
  <si>
    <t>Asignado</t>
  </si>
  <si>
    <t>Adecuado</t>
  </si>
  <si>
    <t>Continua</t>
  </si>
  <si>
    <t>Prevenir</t>
  </si>
  <si>
    <t>Automático</t>
  </si>
  <si>
    <t>Documentado</t>
  </si>
  <si>
    <t>Con Registro</t>
  </si>
  <si>
    <t>ACEPTAR EL RIESGO</t>
  </si>
  <si>
    <t>Fallas Tecnólogicas</t>
  </si>
  <si>
    <t>BAJA</t>
  </si>
  <si>
    <t>MENOR</t>
  </si>
  <si>
    <t>MODERADO</t>
  </si>
  <si>
    <t>No Asignado</t>
  </si>
  <si>
    <t>Inadecuado</t>
  </si>
  <si>
    <t>Aleatoria</t>
  </si>
  <si>
    <t>Detectar</t>
  </si>
  <si>
    <t>Manual</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</si>
  <si>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</si>
  <si>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</si>
  <si>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</si>
  <si>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</si>
  <si>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</si>
  <si>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</si>
  <si>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</si>
  <si>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</si>
  <si>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</si>
  <si>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</si>
  <si>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</si>
  <si>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</si>
  <si>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</si>
  <si>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</si>
  <si>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</si>
  <si>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</si>
  <si>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</si>
  <si>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</si>
  <si>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</si>
  <si>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</si>
  <si>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</si>
  <si>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</si>
  <si>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</si>
  <si>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</si>
  <si>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</si>
  <si>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</si>
  <si>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</si>
  <si>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</si>
  <si>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</si>
  <si>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</si>
  <si>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</si>
  <si>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</si>
  <si>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</si>
  <si>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</si>
  <si>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</si>
  <si>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</si>
  <si>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</si>
  <si>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</si>
  <si>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</si>
  <si>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</si>
  <si>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</si>
  <si>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</si>
  <si>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</si>
  <si>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</si>
  <si>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</si>
  <si>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</si>
  <si>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</si>
  <si>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</si>
  <si>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</si>
  <si>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</si>
  <si>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</si>
  <si>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</si>
  <si>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</si>
  <si>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</si>
  <si>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</si>
  <si>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</si>
  <si>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</si>
  <si>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</si>
  <si>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</si>
  <si>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</si>
  <si>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</si>
  <si>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</si>
  <si>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</si>
  <si>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</si>
  <si>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</si>
  <si>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</si>
  <si>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</si>
  <si>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</si>
  <si>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</si>
  <si>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</si>
  <si>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</si>
  <si>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</si>
  <si>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</si>
  <si>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</si>
  <si>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</si>
  <si>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</si>
  <si>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</si>
  <si>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</si>
  <si>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</si>
  <si>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</si>
  <si>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</si>
  <si>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</si>
  <si>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</si>
  <si>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</si>
  <si>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</si>
  <si>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</si>
  <si>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</si>
  <si>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</si>
  <si>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</si>
  <si>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</si>
  <si>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</si>
  <si>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</si>
  <si>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</si>
  <si>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</si>
  <si>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</si>
  <si>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</si>
  <si>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</si>
  <si>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</si>
  <si>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</si>
  <si>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</si>
  <si>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</si>
  <si>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</si>
  <si>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</si>
  <si>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</si>
  <si>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</si>
  <si>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</si>
  <si>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</si>
  <si>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</si>
  <si>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</si>
  <si>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</si>
  <si>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</si>
  <si>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</si>
  <si>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</si>
  <si>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</si>
  <si>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</si>
  <si>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</si>
  <si>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</si>
  <si>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</si>
  <si>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</si>
  <si>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</si>
  <si>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</si>
  <si>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</si>
  <si>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</si>
  <si>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</si>
  <si>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</si>
  <si>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</si>
  <si>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</si>
  <si>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</si>
  <si>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</si>
  <si>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</si>
  <si>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</si>
  <si>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</si>
  <si>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</si>
  <si>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</si>
  <si>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</si>
  <si>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</si>
  <si>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</si>
  <si>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</si>
  <si>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</si>
  <si>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</si>
  <si>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</si>
  <si>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</si>
  <si>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</si>
  <si>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</si>
  <si>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</si>
  <si>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</si>
  <si>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</si>
  <si>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</si>
  <si>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</si>
  <si>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</si>
  <si>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</si>
  <si>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</si>
  <si>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</si>
  <si>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</si>
  <si>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</si>
  <si>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</si>
  <si>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</si>
  <si>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</si>
  <si>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</si>
  <si>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</si>
  <si>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</si>
  <si>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</si>
  <si>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</si>
  <si>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</si>
  <si>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</si>
  <si>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</si>
  <si>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</si>
  <si>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</si>
  <si>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</si>
  <si>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</si>
  <si>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</si>
  <si>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</si>
  <si>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</si>
  <si>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</si>
  <si>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</si>
  <si>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</si>
  <si>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</si>
  <si>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</si>
  <si>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</si>
  <si>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</si>
  <si>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</si>
  <si>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</si>
  <si>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</si>
  <si>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</si>
  <si>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</si>
  <si>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</si>
  <si>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</si>
  <si>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</si>
  <si>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</si>
  <si>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</si>
  <si>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</si>
  <si>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</si>
  <si>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</si>
  <si>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</si>
  <si>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</si>
  <si>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</si>
  <si>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</si>
  <si>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</si>
  <si>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</si>
  <si>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</si>
  <si>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</si>
  <si>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</si>
  <si>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</si>
  <si>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</si>
  <si>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</si>
  <si>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</si>
  <si>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</si>
  <si>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</si>
  <si>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</si>
  <si>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</si>
  <si>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</si>
  <si>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</si>
  <si>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</si>
  <si>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</si>
  <si>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 xml:space="preserve">Nivel </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</si>
  <si>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</si>
  <si>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</si>
  <si>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</si>
  <si>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</si>
  <si>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</si>
  <si>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</si>
  <si>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</si>
  <si>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</si>
  <si>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</si>
  <si>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</si>
  <si>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</si>
  <si>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</si>
  <si>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</si>
  <si>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</si>
  <si>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</si>
  <si>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</si>
  <si>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</si>
  <si>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</si>
  <si>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</si>
  <si>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</si>
  <si>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</si>
  <si>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</si>
  <si>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</si>
  <si>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</si>
  <si>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</si>
  <si>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</si>
  <si>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</si>
  <si>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</si>
  <si>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</si>
  <si>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Dirección de Calidad y Desarrollo Sostenible del Turismo</t>
  </si>
  <si>
    <t>El equipo de la dirección de competitividad del FONTUR valida el cumplimiento de los requisitos dentro de la etapa de formulación del proyecto, acorde con lo establecido en el manual para la presentación de proyectos y lo comunica a la Dirección de Calidad y desarrollo del Turismo, mediante correo electrónico las actuaciones de correción que se requieren.</t>
  </si>
  <si>
    <t xml:space="preserve">La información aportada por la primera línea de defensa da cuenta de la aplicación de los controles, sin embargo para el primer control, se sugiere revisar si el nombre del documento de evidencia es correo electrónico y/o oficio de solicitud de ajustes. </t>
  </si>
  <si>
    <t>El Director de Calidad y Desarrollo Sostenible del Turismo delega al profesional responsable del seguimiento del proyecto, para participar en las reuniones y/o visitas de seguimiento de los proyectos, con el objetivo de verificar el cumplimiento de los lineamientos tecnicos establecidos por el ministerio</t>
  </si>
  <si>
    <t xml:space="preserve">La evidencia aportada por la primera línea, se encuentra acorde con lo dispuesto en la columna “evidencia del control”, por consiguiente, desde la segunda línea defensa no se advierte una posible materialización del riesgo. </t>
  </si>
  <si>
    <t>La información aportada por la primera línea de defensa da cuenta de la aplicación del control; sin embargo se sugiere revisar si el nombre del documento de evidencia es Actas de mesas técnicas o informe de visita técnica - conceptos o certificado de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</si>
</sst>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dd/mm/yyyy;@"/>
  </numFmts>
  <fonts count="5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2"/>
      <color theme="1"/>
      <name val="Arial"/>
      <family val="2"/>
    </font>
    <font>
      <sz val="11"/>
      <color theme="0"/>
      <name val="Arial"/>
      <family val="2"/>
    </font>
    <font>
      <u/>
      <sz val="11"/>
      <name val="Arial"/>
      <family val="2"/>
    </font>
    <font>
      <u/>
      <sz val="11"/>
      <color theme="10"/>
      <name val="Arial"/>
      <family val="2"/>
    </font>
    <font>
      <b/>
      <sz val="11"/>
      <color indexed="8"/>
      <name val="Arial"/>
      <family val="2"/>
    </font>
    <font>
      <sz val="11"/>
      <color indexed="8"/>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sz val="12"/>
      <color theme="1"/>
      <name val="Calibri"/>
      <family val="2"/>
      <scheme val="minor"/>
    </font>
    <font>
      <u/>
      <sz val="12"/>
      <color theme="10"/>
      <name val="Calibri"/>
      <family val="2"/>
      <scheme val="minor"/>
    </font>
    <font>
      <u/>
      <sz val="14"/>
      <color theme="10"/>
      <name val="Calibri"/>
      <family val="2"/>
      <scheme val="minor"/>
    </font>
  </fonts>
  <fills count="2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s>
  <cellStyleXfs count="6">
    <xf numFmtId="0" fontId="0" fillId="0" borderId="0"/>
    <xf numFmtId="0" fontId="2" fillId="0" borderId="0"/>
    <xf numFmtId="9" fontId="25" fillId="0" borderId="0" applyFont="0" applyFill="0" applyBorder="0" applyAlignment="0" applyProtection="0"/>
    <xf numFmtId="0" fontId="36" fillId="0" borderId="0" applyNumberFormat="0" applyFill="0" applyBorder="0" applyAlignment="0" applyProtection="0"/>
    <xf numFmtId="41" fontId="25" fillId="0" borderId="0" applyFont="0" applyFill="0" applyBorder="0" applyAlignment="0" applyProtection="0"/>
    <xf numFmtId="0" fontId="36" fillId="0" borderId="0" applyNumberFormat="0" applyFill="0" applyBorder="0" applyAlignment="0" applyProtection="0"/>
  </cellStyleXfs>
  <cellXfs count="475">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2"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0" fillId="7" borderId="46" xfId="0" applyFont="1" applyFill="1" applyBorder="1" applyAlignment="1">
      <alignment horizontal="center" vertical="center" wrapText="1"/>
    </xf>
    <xf numFmtId="0" fontId="20" fillId="7" borderId="47" xfId="0" applyFont="1" applyFill="1" applyBorder="1" applyAlignment="1">
      <alignment horizontal="center" vertical="center" wrapText="1"/>
    </xf>
    <xf numFmtId="0" fontId="20" fillId="6" borderId="48" xfId="0" applyFont="1" applyFill="1" applyBorder="1" applyAlignment="1">
      <alignment horizontal="center" vertical="center" wrapText="1"/>
    </xf>
    <xf numFmtId="0" fontId="20" fillId="12" borderId="49" xfId="0" applyFont="1" applyFill="1" applyBorder="1" applyAlignment="1">
      <alignment horizontal="center" vertical="center" wrapText="1"/>
    </xf>
    <xf numFmtId="0" fontId="20" fillId="12" borderId="50" xfId="0" applyFont="1" applyFill="1" applyBorder="1" applyAlignment="1">
      <alignment horizontal="center" vertical="center" wrapText="1"/>
    </xf>
    <xf numFmtId="0" fontId="20" fillId="7" borderId="50" xfId="0" applyFont="1" applyFill="1" applyBorder="1" applyAlignment="1">
      <alignment horizontal="center" vertical="center" wrapText="1"/>
    </xf>
    <xf numFmtId="0" fontId="20" fillId="6" borderId="51" xfId="0" applyFont="1" applyFill="1" applyBorder="1" applyAlignment="1">
      <alignment horizontal="center" vertical="center" wrapText="1"/>
    </xf>
    <xf numFmtId="0" fontId="20" fillId="5" borderId="49" xfId="0" applyFont="1" applyFill="1" applyBorder="1" applyAlignment="1">
      <alignment horizontal="center" vertical="center" wrapText="1"/>
    </xf>
    <xf numFmtId="0" fontId="20" fillId="5" borderId="52" xfId="0" applyFont="1" applyFill="1" applyBorder="1" applyAlignment="1">
      <alignment horizontal="center" vertical="center" wrapText="1"/>
    </xf>
    <xf numFmtId="0" fontId="20" fillId="5" borderId="53" xfId="0" applyFont="1" applyFill="1" applyBorder="1" applyAlignment="1">
      <alignment horizontal="center" vertical="center" wrapText="1"/>
    </xf>
    <xf numFmtId="0" fontId="20" fillId="12" borderId="53" xfId="0" applyFont="1" applyFill="1" applyBorder="1" applyAlignment="1">
      <alignment horizontal="center" vertical="center" wrapText="1"/>
    </xf>
    <xf numFmtId="0" fontId="20" fillId="7" borderId="53" xfId="0" applyFont="1" applyFill="1" applyBorder="1" applyAlignment="1">
      <alignment horizontal="center" vertical="center" wrapText="1"/>
    </xf>
    <xf numFmtId="0" fontId="20" fillId="6" borderId="54" xfId="0" applyFont="1" applyFill="1" applyBorder="1" applyAlignment="1">
      <alignment horizontal="center" vertical="center" wrapText="1"/>
    </xf>
    <xf numFmtId="0" fontId="20" fillId="7" borderId="49"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23"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7"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2" fillId="20" borderId="13"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4"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2" fillId="21"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2" fillId="22" borderId="17" xfId="0" applyFont="1" applyFill="1" applyBorder="1" applyAlignment="1">
      <alignment horizontal="center" vertical="center" wrapText="1"/>
    </xf>
    <xf numFmtId="0" fontId="21"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3" fillId="0" borderId="18" xfId="0" applyFont="1" applyBorder="1" applyAlignment="1">
      <alignment horizontal="center" vertical="center" wrapText="1"/>
    </xf>
    <xf numFmtId="9" fontId="14" fillId="0" borderId="18" xfId="0" applyNumberFormat="1" applyFont="1" applyBorder="1" applyAlignment="1">
      <alignment horizontal="center" vertical="center" wrapText="1"/>
    </xf>
    <xf numFmtId="9" fontId="23" fillId="0" borderId="18" xfId="0" applyNumberFormat="1" applyFont="1" applyBorder="1" applyAlignment="1">
      <alignment horizontal="center" vertical="center" wrapText="1"/>
    </xf>
    <xf numFmtId="0" fontId="13"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5" fillId="0" borderId="0" xfId="0" applyFont="1"/>
    <xf numFmtId="0" fontId="2" fillId="0" borderId="1" xfId="0" applyFont="1" applyBorder="1" applyAlignment="1">
      <alignment horizontal="justify" vertical="center" wrapText="1"/>
    </xf>
    <xf numFmtId="0" fontId="6" fillId="3" borderId="0" xfId="0" applyFont="1" applyFill="1"/>
    <xf numFmtId="0" fontId="35" fillId="0" borderId="1" xfId="0" applyFont="1" applyBorder="1"/>
    <xf numFmtId="0" fontId="6" fillId="3" borderId="1" xfId="0" applyFont="1" applyFill="1" applyBorder="1"/>
    <xf numFmtId="0" fontId="6" fillId="3" borderId="1" xfId="0" applyFont="1" applyFill="1" applyBorder="1" applyAlignment="1">
      <alignment horizontal="center" vertical="center" wrapText="1"/>
    </xf>
    <xf numFmtId="0" fontId="28" fillId="0" borderId="1" xfId="0" applyFont="1" applyBorder="1" applyAlignment="1">
      <alignment vertical="center" wrapText="1"/>
    </xf>
    <xf numFmtId="0" fontId="6" fillId="0" borderId="59" xfId="0" applyFont="1" applyBorder="1" applyAlignment="1">
      <alignment horizontal="center" vertical="center"/>
    </xf>
    <xf numFmtId="0" fontId="7" fillId="0" borderId="0" xfId="0" applyFont="1" applyAlignment="1">
      <alignment vertical="center" wrapText="1"/>
    </xf>
    <xf numFmtId="0" fontId="9" fillId="0" borderId="21" xfId="0" applyFont="1" applyBorder="1" applyAlignment="1">
      <alignment horizontal="center" vertical="center" wrapText="1"/>
    </xf>
    <xf numFmtId="0" fontId="6" fillId="0" borderId="0" xfId="0" applyFont="1" applyAlignment="1">
      <alignment horizontal="center" wrapText="1"/>
    </xf>
    <xf numFmtId="0" fontId="38" fillId="0" borderId="0" xfId="0" applyFont="1"/>
    <xf numFmtId="0" fontId="39" fillId="0" borderId="0" xfId="0" applyFont="1" applyAlignment="1">
      <alignment horizontal="center" vertical="center"/>
    </xf>
    <xf numFmtId="0" fontId="28" fillId="0" borderId="1" xfId="0" applyFont="1" applyBorder="1" applyAlignment="1" applyProtection="1">
      <alignment horizontal="justify" vertical="center" wrapText="1"/>
      <protection locked="0"/>
    </xf>
    <xf numFmtId="0" fontId="28" fillId="0" borderId="1" xfId="0" quotePrefix="1" applyFont="1" applyBorder="1" applyAlignment="1">
      <alignment horizontal="justify" vertical="center" wrapText="1"/>
    </xf>
    <xf numFmtId="0" fontId="6" fillId="0" borderId="1" xfId="0" applyFont="1" applyBorder="1" applyAlignment="1">
      <alignment horizontal="center"/>
    </xf>
    <xf numFmtId="0" fontId="40" fillId="0" borderId="1" xfId="3" applyFont="1" applyFill="1" applyBorder="1" applyAlignment="1" applyProtection="1">
      <alignment vertical="center"/>
      <protection locked="0"/>
    </xf>
    <xf numFmtId="0" fontId="40" fillId="0" borderId="1" xfId="3" applyFont="1" applyFill="1" applyBorder="1" applyAlignment="1" applyProtection="1">
      <alignment vertical="center" wrapText="1"/>
      <protection locked="0"/>
    </xf>
    <xf numFmtId="0" fontId="41" fillId="0" borderId="1" xfId="3" applyFont="1" applyBorder="1" applyAlignment="1" applyProtection="1">
      <alignment vertical="center" wrapText="1"/>
      <protection locked="0"/>
    </xf>
    <xf numFmtId="0" fontId="41" fillId="0" borderId="1" xfId="3" applyFont="1" applyBorder="1" applyAlignment="1" applyProtection="1">
      <alignment horizontal="center" vertical="center" wrapText="1"/>
      <protection locked="0"/>
    </xf>
    <xf numFmtId="0" fontId="42" fillId="0" borderId="0" xfId="0" applyFont="1" applyAlignment="1">
      <alignment horizontal="left" vertical="center" wrapText="1"/>
    </xf>
    <xf numFmtId="0" fontId="43" fillId="0" borderId="0" xfId="0" applyFont="1" applyAlignment="1" applyProtection="1">
      <alignment vertical="center"/>
      <protection locked="0"/>
    </xf>
    <xf numFmtId="0" fontId="43" fillId="0" borderId="0" xfId="0" applyFont="1" applyAlignment="1" applyProtection="1">
      <alignment horizontal="center" vertical="center"/>
      <protection locked="0"/>
    </xf>
    <xf numFmtId="0" fontId="28" fillId="0" borderId="0" xfId="0" applyFont="1" applyAlignment="1">
      <alignment horizontal="justify" vertical="center" wrapText="1"/>
    </xf>
    <xf numFmtId="0" fontId="28" fillId="0" borderId="0" xfId="0" applyFont="1" applyAlignment="1">
      <alignment horizontal="center" vertical="center" wrapText="1"/>
    </xf>
    <xf numFmtId="9" fontId="28" fillId="0" borderId="0" xfId="2" applyFont="1" applyFill="1" applyBorder="1" applyAlignment="1">
      <alignment horizontal="center" vertical="center" wrapText="1"/>
    </xf>
    <xf numFmtId="0" fontId="43" fillId="0" borderId="0" xfId="0" applyFont="1" applyAlignment="1" applyProtection="1">
      <alignment horizontal="left" vertical="center"/>
      <protection locked="0"/>
    </xf>
    <xf numFmtId="0" fontId="43" fillId="0" borderId="0" xfId="0" applyFont="1" applyAlignment="1" applyProtection="1">
      <alignment horizontal="center" vertical="center" wrapText="1"/>
      <protection locked="0"/>
    </xf>
    <xf numFmtId="0" fontId="28" fillId="0" borderId="0" xfId="0" applyFont="1" applyAlignment="1">
      <alignment horizontal="left" vertical="center" wrapText="1"/>
    </xf>
    <xf numFmtId="0" fontId="28"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8" fillId="0" borderId="0" xfId="0" applyFont="1" applyAlignment="1">
      <alignment vertical="center" wrapText="1"/>
    </xf>
    <xf numFmtId="0" fontId="28" fillId="23" borderId="1"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28"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8" fillId="0" borderId="1" xfId="0" applyFont="1" applyBorder="1" applyAlignment="1" applyProtection="1">
      <alignment vertical="center" wrapText="1"/>
      <protection locked="0"/>
    </xf>
    <xf numFmtId="0" fontId="28" fillId="0" borderId="1" xfId="0" applyFont="1" applyBorder="1" applyAlignment="1" applyProtection="1">
      <alignment horizontal="center" vertical="center" wrapText="1"/>
      <protection locked="0"/>
    </xf>
    <xf numFmtId="9" fontId="28" fillId="0" borderId="1" xfId="2" applyFont="1" applyFill="1" applyBorder="1" applyAlignment="1" applyProtection="1">
      <alignment horizontal="center" vertical="center" wrapText="1"/>
      <protection locked="0"/>
    </xf>
    <xf numFmtId="0" fontId="28" fillId="3" borderId="1" xfId="1" applyFont="1" applyFill="1" applyBorder="1" applyAlignment="1" applyProtection="1">
      <alignment horizontal="center" vertical="center" wrapText="1"/>
      <protection locked="0"/>
    </xf>
    <xf numFmtId="9" fontId="28"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8"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28" fillId="3" borderId="1" xfId="0" applyNumberFormat="1" applyFont="1" applyFill="1" applyBorder="1" applyAlignment="1" applyProtection="1">
      <alignment vertical="center"/>
      <protection locked="0"/>
    </xf>
    <xf numFmtId="0" fontId="28" fillId="3" borderId="1" xfId="0" applyFont="1" applyFill="1" applyBorder="1" applyAlignment="1" applyProtection="1">
      <alignment vertical="center" wrapText="1"/>
      <protection locked="0"/>
    </xf>
    <xf numFmtId="0" fontId="28" fillId="3" borderId="1" xfId="0" applyFont="1" applyFill="1" applyBorder="1" applyAlignment="1" applyProtection="1">
      <alignment vertical="center"/>
      <protection locked="0"/>
    </xf>
    <xf numFmtId="0" fontId="11" fillId="3" borderId="1" xfId="0" applyFont="1" applyFill="1" applyBorder="1" applyAlignment="1" applyProtection="1">
      <alignment vertical="center"/>
      <protection locked="0"/>
    </xf>
    <xf numFmtId="0" fontId="28" fillId="3" borderId="1" xfId="0" applyFont="1" applyFill="1" applyBorder="1" applyAlignment="1">
      <alignment vertical="center" wrapText="1"/>
    </xf>
    <xf numFmtId="0" fontId="28" fillId="3" borderId="1" xfId="0" applyFont="1" applyFill="1" applyBorder="1" applyAlignment="1" applyProtection="1">
      <alignment horizontal="center" vertical="center"/>
      <protection locked="0"/>
    </xf>
    <xf numFmtId="0" fontId="28" fillId="3" borderId="1" xfId="0" applyFont="1" applyFill="1" applyBorder="1" applyAlignment="1" applyProtection="1">
      <alignment horizontal="left" vertical="center" wrapText="1"/>
      <protection locked="0"/>
    </xf>
    <xf numFmtId="0" fontId="28" fillId="3" borderId="1" xfId="0" applyFont="1" applyFill="1" applyBorder="1" applyAlignment="1">
      <alignment horizontal="justify" vertical="center" wrapText="1"/>
    </xf>
    <xf numFmtId="0" fontId="28" fillId="3" borderId="1" xfId="0" applyFont="1" applyFill="1" applyBorder="1" applyAlignment="1">
      <alignment vertical="center"/>
    </xf>
    <xf numFmtId="0" fontId="28" fillId="0" borderId="2" xfId="0" applyFont="1" applyBorder="1" applyAlignment="1" applyProtection="1">
      <alignment horizontal="center" vertical="center" wrapText="1"/>
      <protection locked="0"/>
    </xf>
    <xf numFmtId="9" fontId="28" fillId="0" borderId="2" xfId="2" applyFont="1" applyFill="1" applyBorder="1" applyAlignment="1" applyProtection="1">
      <alignment horizontal="center" vertical="center" wrapText="1"/>
      <protection locked="0"/>
    </xf>
    <xf numFmtId="0" fontId="28" fillId="3" borderId="2" xfId="1" applyFont="1" applyFill="1" applyBorder="1" applyAlignment="1" applyProtection="1">
      <alignment horizontal="center" vertical="center" wrapText="1"/>
      <protection locked="0"/>
    </xf>
    <xf numFmtId="9" fontId="28"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8" fillId="0" borderId="1" xfId="0" applyFont="1" applyBorder="1" applyAlignment="1">
      <alignment horizontal="center" vertical="center"/>
    </xf>
    <xf numFmtId="0" fontId="44" fillId="0" borderId="1" xfId="0" applyFont="1" applyBorder="1" applyAlignment="1">
      <alignment horizontal="left" vertical="center" wrapText="1"/>
    </xf>
    <xf numFmtId="0" fontId="28" fillId="0" borderId="1" xfId="0" applyFont="1" applyBorder="1" applyAlignment="1">
      <alignment horizontal="center" vertical="center" wrapText="1"/>
    </xf>
    <xf numFmtId="9" fontId="6" fillId="0" borderId="2" xfId="0" applyNumberFormat="1" applyFont="1" applyBorder="1" applyAlignment="1">
      <alignment horizontal="center" vertical="center"/>
    </xf>
    <xf numFmtId="14" fontId="28" fillId="3" borderId="1" xfId="0" applyNumberFormat="1" applyFont="1" applyFill="1" applyBorder="1" applyAlignment="1" applyProtection="1">
      <alignment vertical="center"/>
      <protection locked="0"/>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6" fillId="0" borderId="0" xfId="0" applyFont="1" applyAlignment="1">
      <alignment vertical="center"/>
    </xf>
    <xf numFmtId="9" fontId="28" fillId="0" borderId="2" xfId="2" applyFont="1" applyFill="1" applyBorder="1" applyAlignment="1" applyProtection="1">
      <alignment vertical="center" wrapText="1"/>
      <protection locked="0"/>
    </xf>
    <xf numFmtId="9" fontId="28" fillId="0" borderId="2" xfId="2" applyFont="1" applyFill="1" applyBorder="1" applyAlignment="1" applyProtection="1">
      <alignment vertical="center" wrapText="1"/>
    </xf>
    <xf numFmtId="0" fontId="28" fillId="0" borderId="1" xfId="0" applyFont="1" applyBorder="1" applyAlignment="1">
      <alignment horizontal="left" vertical="center" wrapText="1"/>
    </xf>
    <xf numFmtId="9" fontId="6" fillId="0" borderId="2" xfId="0" applyNumberFormat="1" applyFont="1" applyBorder="1" applyAlignment="1">
      <alignment vertical="center"/>
    </xf>
    <xf numFmtId="0" fontId="28" fillId="0" borderId="1" xfId="0" applyFont="1" applyBorder="1" applyAlignment="1">
      <alignment horizontal="justify" vertical="center" wrapText="1"/>
    </xf>
    <xf numFmtId="0" fontId="28"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0" fontId="28" fillId="0" borderId="1" xfId="0" applyFont="1" applyBorder="1" applyAlignment="1" applyProtection="1">
      <alignment horizontal="center" vertical="center"/>
      <protection locked="0"/>
    </xf>
    <xf numFmtId="9" fontId="28" fillId="0" borderId="1" xfId="2" applyFont="1" applyFill="1" applyBorder="1" applyAlignment="1" applyProtection="1">
      <alignment horizontal="center" vertical="center"/>
      <protection locked="0"/>
    </xf>
    <xf numFmtId="0" fontId="28" fillId="3" borderId="1" xfId="1" applyFont="1" applyFill="1" applyBorder="1" applyAlignment="1" applyProtection="1">
      <alignment horizontal="center" vertical="center"/>
      <protection locked="0"/>
    </xf>
    <xf numFmtId="9" fontId="28" fillId="0" borderId="1" xfId="2" applyFont="1" applyFill="1" applyBorder="1" applyAlignment="1" applyProtection="1">
      <alignment horizontal="center" vertical="center"/>
    </xf>
    <xf numFmtId="0" fontId="6" fillId="3" borderId="1" xfId="0" applyFont="1" applyFill="1" applyBorder="1" applyAlignment="1">
      <alignment horizontal="left" vertical="center" wrapText="1"/>
    </xf>
    <xf numFmtId="0" fontId="28"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9" fontId="28" fillId="0" borderId="3" xfId="0" applyNumberFormat="1" applyFont="1" applyBorder="1" applyAlignment="1">
      <alignment horizontal="center" vertical="center" wrapText="1"/>
    </xf>
    <xf numFmtId="0" fontId="28" fillId="3" borderId="3" xfId="0" applyFont="1" applyFill="1" applyBorder="1" applyAlignment="1" applyProtection="1">
      <alignment vertical="center" wrapText="1"/>
      <protection locked="0"/>
    </xf>
    <xf numFmtId="164" fontId="28" fillId="0" borderId="1" xfId="0" applyNumberFormat="1" applyFont="1" applyBorder="1" applyAlignment="1" applyProtection="1">
      <alignment horizontal="center" vertical="center"/>
      <protection locked="0"/>
    </xf>
    <xf numFmtId="0" fontId="28" fillId="3" borderId="1" xfId="0" applyFont="1" applyFill="1" applyBorder="1" applyAlignment="1">
      <alignment horizontal="center" vertical="center"/>
    </xf>
    <xf numFmtId="0" fontId="6" fillId="0" borderId="1" xfId="0" applyFont="1" applyBorder="1" applyAlignment="1">
      <alignment horizontal="left" vertical="center" wrapText="1"/>
    </xf>
    <xf numFmtId="164" fontId="28" fillId="0" borderId="1" xfId="0" applyNumberFormat="1" applyFont="1" applyBorder="1" applyAlignment="1" applyProtection="1">
      <alignment vertical="center"/>
      <protection locked="0"/>
    </xf>
    <xf numFmtId="0" fontId="45"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1" fillId="0" borderId="2" xfId="0" applyFont="1" applyBorder="1" applyAlignment="1">
      <alignment vertical="center" wrapText="1"/>
    </xf>
    <xf numFmtId="0" fontId="28" fillId="0" borderId="1" xfId="3" applyFont="1" applyFill="1" applyBorder="1" applyAlignment="1" applyProtection="1">
      <alignment vertical="center" wrapText="1"/>
      <protection locked="0"/>
    </xf>
    <xf numFmtId="0" fontId="28" fillId="3" borderId="1" xfId="0" applyFont="1" applyFill="1" applyBorder="1" applyAlignment="1">
      <alignment horizontal="left" vertical="center" wrapText="1"/>
    </xf>
    <xf numFmtId="164" fontId="28" fillId="3" borderId="1" xfId="0" applyNumberFormat="1" applyFont="1" applyFill="1" applyBorder="1" applyAlignment="1" applyProtection="1">
      <alignment vertical="center" wrapText="1"/>
      <protection locked="0"/>
    </xf>
    <xf numFmtId="0" fontId="11" fillId="3" borderId="1" xfId="0" applyFont="1" applyFill="1" applyBorder="1" applyAlignment="1" applyProtection="1">
      <alignment vertical="center" wrapText="1"/>
      <protection locked="0"/>
    </xf>
    <xf numFmtId="0" fontId="46" fillId="3" borderId="1" xfId="0" applyFont="1" applyFill="1" applyBorder="1" applyAlignment="1" applyProtection="1">
      <alignment vertical="center" wrapText="1"/>
      <protection locked="0"/>
    </xf>
    <xf numFmtId="0" fontId="28" fillId="0" borderId="1" xfId="0" applyFont="1" applyBorder="1" applyAlignment="1">
      <alignment vertical="center"/>
    </xf>
    <xf numFmtId="14" fontId="28" fillId="0" borderId="1" xfId="0" applyNumberFormat="1" applyFont="1" applyBorder="1" applyAlignment="1">
      <alignment vertical="center" wrapText="1"/>
    </xf>
    <xf numFmtId="0" fontId="47" fillId="0" borderId="1"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wrapText="1"/>
    </xf>
    <xf numFmtId="0" fontId="46" fillId="0" borderId="1" xfId="0" applyFont="1" applyBorder="1" applyAlignment="1" applyProtection="1">
      <alignment vertical="center" wrapText="1"/>
      <protection locked="0"/>
    </xf>
    <xf numFmtId="0" fontId="46"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14" fontId="28" fillId="0" borderId="1" xfId="0" applyNumberFormat="1" applyFont="1" applyBorder="1" applyAlignment="1" applyProtection="1">
      <alignment horizontal="center" vertical="center"/>
      <protection locked="0"/>
    </xf>
    <xf numFmtId="14" fontId="28" fillId="0" borderId="1" xfId="0" applyNumberFormat="1" applyFont="1" applyBorder="1" applyAlignment="1" applyProtection="1">
      <alignment vertical="center"/>
      <protection locked="0"/>
    </xf>
    <xf numFmtId="164" fontId="28" fillId="0" borderId="1" xfId="0" applyNumberFormat="1" applyFont="1" applyBorder="1" applyAlignment="1">
      <alignment vertical="center"/>
    </xf>
    <xf numFmtId="164" fontId="28" fillId="0" borderId="1" xfId="0" applyNumberFormat="1" applyFont="1" applyBorder="1" applyAlignment="1">
      <alignment vertical="center" wrapText="1"/>
    </xf>
    <xf numFmtId="0" fontId="28" fillId="3" borderId="1" xfId="0" quotePrefix="1" applyFont="1" applyFill="1" applyBorder="1" applyAlignment="1">
      <alignment horizontal="justify" vertical="center" wrapText="1"/>
    </xf>
    <xf numFmtId="164" fontId="28" fillId="0" borderId="1" xfId="0" applyNumberFormat="1" applyFont="1" applyBorder="1" applyAlignment="1" applyProtection="1">
      <alignment vertical="center" wrapText="1"/>
      <protection locked="0"/>
    </xf>
    <xf numFmtId="0" fontId="28" fillId="0" borderId="1" xfId="0" applyFont="1" applyBorder="1" applyAlignment="1" applyProtection="1">
      <alignment vertical="top"/>
      <protection locked="0"/>
    </xf>
    <xf numFmtId="0" fontId="6" fillId="0" borderId="1" xfId="0" applyFont="1" applyBorder="1" applyAlignment="1">
      <alignment horizontal="left" vertical="center"/>
    </xf>
    <xf numFmtId="0" fontId="28" fillId="0" borderId="1" xfId="0" applyFont="1" applyBorder="1" applyAlignment="1">
      <alignment horizontal="left" vertical="center"/>
    </xf>
    <xf numFmtId="164" fontId="28" fillId="3" borderId="1" xfId="0" applyNumberFormat="1" applyFont="1" applyFill="1" applyBorder="1" applyAlignment="1" applyProtection="1">
      <alignment horizontal="center" vertical="center"/>
      <protection locked="0"/>
    </xf>
    <xf numFmtId="0" fontId="28" fillId="0" borderId="1" xfId="0" applyFont="1" applyBorder="1" applyAlignment="1" applyProtection="1">
      <alignment horizontal="left" vertical="center"/>
      <protection locked="0"/>
    </xf>
    <xf numFmtId="0" fontId="6" fillId="0" borderId="1" xfId="0" applyFont="1" applyBorder="1" applyAlignment="1">
      <alignment horizontal="left"/>
    </xf>
    <xf numFmtId="164" fontId="28" fillId="0" borderId="0" xfId="0" applyNumberFormat="1" applyFont="1" applyAlignment="1">
      <alignment horizontal="center"/>
    </xf>
    <xf numFmtId="0" fontId="28" fillId="0" borderId="0" xfId="0" applyFont="1"/>
    <xf numFmtId="0" fontId="28" fillId="0" borderId="0" xfId="0" applyFont="1" applyAlignment="1">
      <alignment horizontal="center"/>
    </xf>
    <xf numFmtId="0" fontId="7" fillId="0" borderId="59"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60" xfId="0" applyFont="1" applyBorder="1" applyAlignment="1">
      <alignment horizontal="center" vertical="center" wrapText="1"/>
    </xf>
    <xf numFmtId="14" fontId="6" fillId="0" borderId="1" xfId="0" applyNumberFormat="1" applyFont="1" applyBorder="1" applyAlignment="1">
      <alignment horizontal="center" vertical="center"/>
    </xf>
    <xf numFmtId="14" fontId="28" fillId="0" borderId="1" xfId="0" applyNumberFormat="1" applyFont="1" applyBorder="1" applyAlignment="1">
      <alignment horizontal="center" vertical="center" wrapText="1"/>
    </xf>
    <xf numFmtId="14" fontId="28" fillId="0" borderId="60" xfId="0" applyNumberFormat="1" applyFont="1" applyBorder="1" applyAlignment="1">
      <alignment horizontal="center" vertical="center" wrapText="1"/>
    </xf>
    <xf numFmtId="9" fontId="43" fillId="0" borderId="0" xfId="2" applyFont="1" applyFill="1" applyBorder="1" applyAlignment="1" applyProtection="1">
      <alignment horizontal="center" vertical="center"/>
      <protection locked="0"/>
    </xf>
    <xf numFmtId="9" fontId="28" fillId="0" borderId="3" xfId="2" applyFont="1" applyFill="1" applyBorder="1" applyAlignment="1" applyProtection="1">
      <alignment horizontal="center" vertical="center" wrapText="1"/>
      <protection locked="0"/>
    </xf>
    <xf numFmtId="0" fontId="7" fillId="7" borderId="46" xfId="0" applyFont="1" applyFill="1" applyBorder="1" applyAlignment="1">
      <alignment horizontal="center" vertical="center" wrapText="1"/>
    </xf>
    <xf numFmtId="0" fontId="7" fillId="7" borderId="47" xfId="0" applyFont="1" applyFill="1" applyBorder="1" applyAlignment="1">
      <alignment horizontal="center" vertical="center" wrapText="1"/>
    </xf>
    <xf numFmtId="0" fontId="7" fillId="6" borderId="4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12" borderId="50" xfId="0" applyFont="1" applyFill="1" applyBorder="1" applyAlignment="1">
      <alignment horizontal="center" vertical="center" wrapText="1"/>
    </xf>
    <xf numFmtId="0" fontId="7" fillId="7" borderId="50"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7" fillId="12" borderId="53" xfId="0" applyFont="1" applyFill="1" applyBorder="1" applyAlignment="1">
      <alignment horizontal="center" vertical="center" wrapText="1"/>
    </xf>
    <xf numFmtId="0" fontId="7" fillId="7" borderId="53" xfId="0" applyFont="1" applyFill="1" applyBorder="1" applyAlignment="1">
      <alignment horizontal="center" vertical="center" wrapText="1"/>
    </xf>
    <xf numFmtId="0" fontId="7" fillId="6" borderId="54" xfId="0" applyFont="1" applyFill="1" applyBorder="1" applyAlignment="1">
      <alignment horizontal="center" vertical="center" wrapText="1"/>
    </xf>
    <xf numFmtId="0" fontId="48" fillId="0" borderId="0" xfId="0" applyFont="1"/>
    <xf numFmtId="0" fontId="15" fillId="13" borderId="31"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13" borderId="34" xfId="0" applyFont="1" applyFill="1" applyBorder="1" applyAlignment="1">
      <alignment horizontal="center" vertical="center" wrapText="1"/>
    </xf>
    <xf numFmtId="9" fontId="15" fillId="13" borderId="32" xfId="0" applyNumberFormat="1" applyFont="1" applyFill="1" applyBorder="1" applyAlignment="1">
      <alignment horizontal="center" vertical="center" wrapText="1"/>
    </xf>
    <xf numFmtId="0" fontId="15" fillId="0" borderId="0" xfId="0" applyFont="1" applyAlignment="1">
      <alignment vertical="center" wrapText="1"/>
    </xf>
    <xf numFmtId="9" fontId="38" fillId="13" borderId="30"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5" fillId="6" borderId="1"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15" fillId="12"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36" fillId="0" borderId="3" xfId="3" applyBorder="1" applyAlignment="1">
      <alignment horizontal="center" vertical="center" wrapText="1"/>
    </xf>
    <xf numFmtId="0" fontId="36" fillId="0" borderId="1" xfId="3" applyBorder="1" applyAlignment="1">
      <alignment horizontal="center" vertical="center" wrapText="1"/>
    </xf>
    <xf numFmtId="0" fontId="36" fillId="3" borderId="1" xfId="3" applyFill="1" applyBorder="1" applyAlignment="1">
      <alignment horizontal="center" vertical="center" wrapText="1"/>
    </xf>
    <xf numFmtId="0" fontId="50" fillId="0" borderId="3" xfId="3" applyFont="1" applyBorder="1" applyAlignment="1">
      <alignment horizontal="center" vertical="center"/>
    </xf>
    <xf numFmtId="0" fontId="49" fillId="0" borderId="1" xfId="5" applyFont="1" applyFill="1" applyBorder="1" applyAlignment="1">
      <alignment horizontal="center" vertical="center"/>
    </xf>
    <xf numFmtId="0" fontId="50" fillId="0" borderId="1" xfId="5" applyFont="1" applyFill="1" applyBorder="1" applyAlignment="1">
      <alignment horizontal="center" vertical="center"/>
    </xf>
    <xf numFmtId="14" fontId="28" fillId="3" borderId="1" xfId="0" applyNumberFormat="1" applyFont="1" applyFill="1" applyBorder="1" applyAlignment="1" applyProtection="1">
      <alignment horizontal="center" vertical="center"/>
      <protection locked="0"/>
    </xf>
    <xf numFmtId="0" fontId="6" fillId="0" borderId="1" xfId="0" applyFont="1" applyBorder="1" applyAlignment="1">
      <alignment horizontal="justify" vertical="center"/>
    </xf>
    <xf numFmtId="0" fontId="28" fillId="0" borderId="1" xfId="0" applyFont="1" applyBorder="1" applyAlignment="1">
      <alignment horizontal="justify" vertical="center"/>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28" fillId="0" borderId="2" xfId="0" applyFont="1" applyBorder="1" applyAlignment="1">
      <alignment horizontal="justify" vertical="center" wrapText="1"/>
    </xf>
    <xf numFmtId="0" fontId="28" fillId="0" borderId="3" xfId="0" applyFont="1" applyBorder="1" applyAlignment="1">
      <alignment horizontal="justify" vertical="center" wrapText="1"/>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28" fillId="3" borderId="2" xfId="0" applyFont="1" applyFill="1" applyBorder="1" applyAlignment="1" applyProtection="1">
      <alignment horizontal="center" vertical="center" wrapText="1"/>
      <protection locked="0"/>
    </xf>
    <xf numFmtId="0" fontId="28" fillId="3" borderId="3" xfId="0" applyFont="1" applyFill="1" applyBorder="1" applyAlignment="1" applyProtection="1">
      <alignment horizontal="center" vertical="center" wrapText="1"/>
      <protection locked="0"/>
    </xf>
    <xf numFmtId="0" fontId="28" fillId="0" borderId="0" xfId="0" applyFont="1" applyAlignment="1">
      <alignment horizontal="center" vertical="center" wrapText="1"/>
    </xf>
    <xf numFmtId="0" fontId="28" fillId="3" borderId="1" xfId="0" applyFont="1" applyFill="1" applyBorder="1" applyAlignment="1" applyProtection="1">
      <alignment horizontal="center" vertical="center" wrapText="1"/>
      <protection locked="0"/>
    </xf>
    <xf numFmtId="0" fontId="28" fillId="0" borderId="2"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3" borderId="2" xfId="1" applyFont="1" applyFill="1" applyBorder="1" applyAlignment="1" applyProtection="1">
      <alignment horizontal="center" vertical="center"/>
      <protection locked="0"/>
    </xf>
    <xf numFmtId="0" fontId="28" fillId="3" borderId="3" xfId="1" applyFont="1" applyFill="1" applyBorder="1" applyAlignment="1" applyProtection="1">
      <alignment horizontal="center" vertical="center"/>
      <protection locked="0"/>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justify"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4"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6" fillId="0" borderId="1" xfId="0" applyFont="1" applyBorder="1" applyAlignment="1">
      <alignment horizontal="center"/>
    </xf>
    <xf numFmtId="0" fontId="43"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28" fillId="14" borderId="8" xfId="0" applyFont="1" applyFill="1" applyBorder="1" applyAlignment="1">
      <alignment horizontal="center" vertical="center" wrapText="1"/>
    </xf>
    <xf numFmtId="0" fontId="28" fillId="14" borderId="10"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4" xfId="0" applyFont="1" applyFill="1" applyBorder="1" applyAlignment="1">
      <alignment horizontal="center" vertical="center" wrapText="1"/>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9" fontId="11" fillId="16" borderId="2" xfId="2" applyFont="1" applyFill="1" applyBorder="1" applyAlignment="1">
      <alignment horizontal="center" vertical="center" wrapText="1"/>
    </xf>
    <xf numFmtId="9" fontId="11" fillId="16" borderId="64" xfId="2" applyFont="1" applyFill="1" applyBorder="1" applyAlignment="1">
      <alignment horizontal="center" vertical="center" wrapText="1"/>
    </xf>
    <xf numFmtId="0" fontId="28" fillId="3" borderId="2" xfId="1" applyFont="1" applyFill="1" applyBorder="1" applyAlignment="1" applyProtection="1">
      <alignment horizontal="center" vertical="center" wrapText="1"/>
      <protection locked="0"/>
    </xf>
    <xf numFmtId="0" fontId="28" fillId="3" borderId="3" xfId="1" applyFont="1" applyFill="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28" fillId="23" borderId="1" xfId="0" applyFont="1" applyFill="1" applyBorder="1" applyAlignment="1">
      <alignment horizontal="center" vertical="center" wrapText="1"/>
    </xf>
    <xf numFmtId="0" fontId="28" fillId="12" borderId="2" xfId="0" applyFont="1" applyFill="1" applyBorder="1" applyAlignment="1">
      <alignment horizontal="center" vertical="center" wrapText="1"/>
    </xf>
    <xf numFmtId="0" fontId="28" fillId="12" borderId="64"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164" fontId="28" fillId="23" borderId="1" xfId="0" applyNumberFormat="1"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28" fillId="14" borderId="2" xfId="0" applyFont="1" applyFill="1" applyBorder="1" applyAlignment="1">
      <alignment horizontal="center" vertical="center" wrapText="1"/>
    </xf>
    <xf numFmtId="0" fontId="11" fillId="14" borderId="8" xfId="0" applyFont="1" applyFill="1" applyBorder="1" applyAlignment="1">
      <alignment horizontal="center" vertical="center"/>
    </xf>
    <xf numFmtId="0" fontId="11" fillId="14" borderId="10" xfId="0" applyFont="1" applyFill="1" applyBorder="1" applyAlignment="1">
      <alignment horizontal="center" vertical="center"/>
    </xf>
    <xf numFmtId="0" fontId="11" fillId="23" borderId="1" xfId="0" applyFont="1" applyFill="1" applyBorder="1" applyAlignment="1">
      <alignment horizontal="center" vertical="center" wrapText="1"/>
    </xf>
    <xf numFmtId="0" fontId="15" fillId="13" borderId="34" xfId="0" applyFont="1" applyFill="1" applyBorder="1" applyAlignment="1">
      <alignment horizontal="center" vertical="center" wrapText="1"/>
    </xf>
    <xf numFmtId="0" fontId="15" fillId="13" borderId="31" xfId="0" applyFont="1" applyFill="1" applyBorder="1" applyAlignment="1">
      <alignment horizontal="center" vertical="center" wrapText="1"/>
    </xf>
    <xf numFmtId="0" fontId="19" fillId="0" borderId="1" xfId="0" applyFont="1" applyBorder="1" applyAlignment="1">
      <alignment horizontal="center" vertical="center" wrapText="1"/>
    </xf>
    <xf numFmtId="0" fontId="15" fillId="9"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15"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5" fillId="0" borderId="0" xfId="0" applyFont="1" applyAlignment="1">
      <alignment horizontal="center"/>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6" fillId="11" borderId="17"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2"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4"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17"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60" xfId="0" applyFont="1" applyBorder="1" applyAlignment="1">
      <alignment horizontal="center" vertical="center" wrapText="1"/>
    </xf>
    <xf numFmtId="0" fontId="18" fillId="11" borderId="17" xfId="0" applyFont="1" applyFill="1" applyBorder="1" applyAlignment="1">
      <alignment horizontal="center" vertical="center" wrapText="1"/>
    </xf>
    <xf numFmtId="0" fontId="28" fillId="0" borderId="17" xfId="0" applyFont="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34" fillId="0" borderId="23" xfId="0" applyFont="1" applyBorder="1" applyAlignment="1">
      <alignment vertical="center" wrapText="1"/>
    </xf>
    <xf numFmtId="0" fontId="34" fillId="0" borderId="55" xfId="0" applyFont="1" applyBorder="1" applyAlignment="1">
      <alignment vertical="center" wrapText="1"/>
    </xf>
    <xf numFmtId="0" fontId="34"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21" fillId="0" borderId="22" xfId="0" applyFont="1" applyBorder="1" applyAlignment="1">
      <alignment vertical="center" wrapText="1"/>
    </xf>
    <xf numFmtId="0" fontId="21" fillId="0" borderId="20" xfId="0" applyFont="1" applyBorder="1" applyAlignment="1">
      <alignment vertical="center" wrapText="1"/>
    </xf>
    <xf numFmtId="0" fontId="21" fillId="0" borderId="24" xfId="0" applyFont="1" applyBorder="1" applyAlignment="1">
      <alignment vertical="center" wrapText="1"/>
    </xf>
    <xf numFmtId="0" fontId="21" fillId="0" borderId="19" xfId="0" applyFont="1" applyBorder="1" applyAlignment="1">
      <alignment vertical="center" wrapText="1"/>
    </xf>
    <xf numFmtId="0" fontId="21" fillId="0" borderId="0" xfId="0" applyFont="1" applyAlignment="1">
      <alignment vertical="center" wrapText="1"/>
    </xf>
    <xf numFmtId="0" fontId="21" fillId="0" borderId="21" xfId="0" applyFont="1" applyBorder="1" applyAlignment="1">
      <alignment vertical="center" wrapText="1"/>
    </xf>
    <xf numFmtId="0" fontId="12" fillId="0" borderId="14" xfId="0" applyFont="1" applyBorder="1" applyAlignment="1">
      <alignment horizontal="left" vertical="center" wrapText="1" indent="2"/>
    </xf>
    <xf numFmtId="0" fontId="12"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2"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8" fillId="0" borderId="0" xfId="0" applyFont="1" applyBorder="1" applyAlignment="1">
      <alignment horizontal="center" vertical="center" wrapText="1"/>
    </xf>
  </cellXfs>
  <cellStyles count="6">
    <cellStyle name="Hipervínculo" xfId="3" builtinId="8"/>
    <cellStyle name="Hyperlink" xfId="5" xr:uid="{00000000-000B-0000-0000-000008000000}"/>
    <cellStyle name="Millares [0] 2" xfId="4" xr:uid="{8F9A2EF2-6F74-4BB9-9CC3-462B1B948613}"/>
    <cellStyle name="Normal" xfId="0" builtinId="0"/>
    <cellStyle name="Normal 2" xfId="1" xr:uid="{00000000-0005-0000-0000-000001000000}"/>
    <cellStyle name="Porcentaje" xfId="2" builtinId="5"/>
  </cellStyles>
  <dxfs count="1783">
    <dxf>
      <fill>
        <patternFill>
          <bgColor rgb="FFFF0000"/>
        </patternFill>
      </fill>
    </dxf>
    <dxf>
      <fill>
        <patternFill>
          <bgColor rgb="FFFFC000"/>
        </patternFill>
      </fill>
    </dxf>
    <dxf>
      <fill>
        <patternFill>
          <bgColor rgb="FFFFC000"/>
        </patternFill>
      </fill>
    </dxf>
    <dxf>
      <font>
        <color theme="1"/>
      </font>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theme="1"/>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ont>
        <color theme="1"/>
      </font>
      <fill>
        <patternFill>
          <bgColor rgb="FFFFFF99"/>
        </patternFill>
      </fill>
    </dxf>
    <dxf>
      <fill>
        <patternFill>
          <bgColor rgb="FFFFC000"/>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rgb="FF00B050"/>
        </patternFill>
      </fill>
    </dxf>
    <dxf>
      <fill>
        <patternFill>
          <bgColor rgb="FFFFC000"/>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CC"/>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theme="1"/>
      </font>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theme="1"/>
        </patternFill>
      </fill>
    </dxf>
    <dxf>
      <fill>
        <patternFill>
          <bgColor rgb="FFFFFFCC"/>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00B050"/>
        </patternFill>
      </fill>
    </dxf>
    <dxf>
      <fill>
        <patternFill>
          <bgColor rgb="FFFFC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theme="1"/>
        </patternFill>
      </fill>
    </dxf>
    <dxf>
      <fill>
        <patternFill>
          <bgColor rgb="FF00B050"/>
        </patternFill>
      </fill>
    </dxf>
    <dxf>
      <font>
        <color theme="1"/>
      </font>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92D05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CC"/>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ont>
        <color rgb="FF9C0006"/>
      </font>
      <fill>
        <patternFill>
          <bgColor rgb="FFFFC7CE"/>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FFFF99"/>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FFCC"/>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rgb="FFFFFF99"/>
        </patternFill>
      </fill>
    </dxf>
    <dxf>
      <fill>
        <patternFill>
          <bgColor rgb="FFFFC00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ont>
        <color theme="1"/>
      </font>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auto="1"/>
      </font>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FFC00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FFFFCC"/>
        </patternFill>
      </fill>
    </dxf>
    <dxf>
      <fill>
        <patternFill>
          <bgColor rgb="FFFF000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CC"/>
        </patternFill>
      </fill>
    </dxf>
    <dxf>
      <fill>
        <patternFill>
          <bgColor rgb="FFFFFFCC"/>
        </patternFill>
      </fill>
    </dxf>
    <dxf>
      <fill>
        <patternFill>
          <bgColor theme="1"/>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theme="1"/>
      </font>
      <fill>
        <patternFill>
          <bgColor rgb="FFFFFF99"/>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theme="1"/>
      </font>
      <fill>
        <patternFill>
          <bgColor rgb="FFFFC000"/>
        </patternFill>
      </fill>
    </dxf>
    <dxf>
      <fill>
        <patternFill>
          <bgColor rgb="FFFFC00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theme="1"/>
        </patternFill>
      </fill>
    </dxf>
    <dxf>
      <font>
        <color theme="1"/>
      </font>
      <fill>
        <patternFill>
          <bgColor rgb="FFFFFF99"/>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rgb="FF9C0006"/>
      </font>
      <fill>
        <patternFill>
          <bgColor rgb="FFFFC7CE"/>
        </patternFill>
      </fill>
    </dxf>
    <dxf>
      <fill>
        <patternFill>
          <bgColor rgb="FFFFFF99"/>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rgb="FF92D050"/>
        </patternFill>
      </fill>
    </dxf>
    <dxf>
      <fill>
        <patternFill>
          <bgColor rgb="FFFFFF99"/>
        </patternFill>
      </fill>
    </dxf>
    <dxf>
      <fill>
        <patternFill>
          <bgColor rgb="FF00B050"/>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ont>
        <color rgb="FF9C0006"/>
      </font>
      <fill>
        <patternFill>
          <bgColor rgb="FFFFC7CE"/>
        </patternFill>
      </fill>
    </dxf>
    <dxf>
      <font>
        <color auto="1"/>
      </font>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ont>
        <color auto="1"/>
      </font>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C000"/>
        </patternFill>
      </fill>
    </dxf>
    <dxf>
      <fill>
        <patternFill>
          <bgColor rgb="FFFFFF99"/>
        </patternFill>
      </fill>
    </dxf>
    <dxf>
      <fill>
        <patternFill>
          <bgColor rgb="FF00B050"/>
        </patternFill>
      </fill>
    </dxf>
    <dxf>
      <fill>
        <patternFill>
          <bgColor rgb="FFFFFFCC"/>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0000"/>
        </patternFill>
      </fill>
    </dxf>
    <dxf>
      <font>
        <color theme="1"/>
      </font>
      <fill>
        <patternFill>
          <bgColor rgb="FFFFFF99"/>
        </patternFill>
      </fill>
    </dxf>
    <dxf>
      <fill>
        <patternFill>
          <bgColor rgb="FFFFC000"/>
        </patternFill>
      </fill>
    </dxf>
    <dxf>
      <fill>
        <patternFill>
          <bgColor rgb="FF92D050"/>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ont>
        <color auto="1"/>
      </font>
      <fill>
        <patternFill>
          <bgColor rgb="FFFF0000"/>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C00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FF99"/>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theme="1"/>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00B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00B05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FFFF99"/>
        </patternFill>
      </fill>
    </dxf>
    <dxf>
      <fill>
        <patternFill>
          <bgColor rgb="FFFF0000"/>
        </patternFill>
      </fill>
    </dxf>
    <dxf>
      <fill>
        <patternFill>
          <bgColor rgb="FFFFFF99"/>
        </patternFill>
      </fill>
    </dxf>
    <dxf>
      <font>
        <color auto="1"/>
      </font>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92D050"/>
        </patternFill>
      </fill>
    </dxf>
    <dxf>
      <font>
        <color theme="1"/>
      </font>
      <fill>
        <patternFill>
          <bgColor rgb="FFFFC000"/>
        </patternFill>
      </fill>
    </dxf>
    <dxf>
      <fill>
        <patternFill>
          <bgColor rgb="FFFFFF99"/>
        </patternFill>
      </fill>
    </dxf>
    <dxf>
      <fill>
        <patternFill>
          <bgColor rgb="FFFFFF99"/>
        </patternFill>
      </fill>
    </dxf>
    <dxf>
      <fill>
        <patternFill>
          <bgColor rgb="FFFFFFCC"/>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theme="1"/>
        </patternFill>
      </fill>
    </dxf>
    <dxf>
      <font>
        <color theme="1"/>
      </font>
      <fill>
        <patternFill>
          <bgColor rgb="FFFFFF99"/>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FF99"/>
        </patternFill>
      </fill>
    </dxf>
    <dxf>
      <font>
        <color rgb="FF9C0006"/>
      </font>
      <fill>
        <patternFill>
          <bgColor rgb="FFFFC7CE"/>
        </patternFill>
      </fill>
    </dxf>
    <dxf>
      <fill>
        <patternFill>
          <bgColor rgb="FFFFC000"/>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00B05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theme="1"/>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ont>
        <color rgb="FF9C0006"/>
      </font>
      <fill>
        <patternFill>
          <bgColor rgb="FFFFC7CE"/>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ont>
        <color theme="1"/>
      </font>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s>
  <tableStyles count="1" defaultTableStyle="TableStyleMedium2" defaultPivotStyle="PivotStyleLight16">
    <tableStyle name="Invisible" pivot="0" table="0" count="0" xr9:uid="{BD9D5CBC-BCFD-4A08-82A5-77475593AE4D}"/>
  </tableStyles>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159</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159</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23</xdr:row>
      <xdr:rowOff>0</xdr:rowOff>
    </xdr:from>
    <xdr:to>
      <xdr:col>9</xdr:col>
      <xdr:colOff>0</xdr:colOff>
      <xdr:row>170</xdr:row>
      <xdr:rowOff>53281</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23</xdr:row>
      <xdr:rowOff>0</xdr:rowOff>
    </xdr:from>
    <xdr:to>
      <xdr:col>9</xdr:col>
      <xdr:colOff>0</xdr:colOff>
      <xdr:row>170</xdr:row>
      <xdr:rowOff>53281</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23</xdr:row>
      <xdr:rowOff>0</xdr:rowOff>
    </xdr:from>
    <xdr:to>
      <xdr:col>9</xdr:col>
      <xdr:colOff>0</xdr:colOff>
      <xdr:row>168</xdr:row>
      <xdr:rowOff>88209</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23</xdr:row>
      <xdr:rowOff>0</xdr:rowOff>
    </xdr:from>
    <xdr:to>
      <xdr:col>9</xdr:col>
      <xdr:colOff>0</xdr:colOff>
      <xdr:row>168</xdr:row>
      <xdr:rowOff>88209</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33591</xdr:colOff>
      <xdr:row>0</xdr:row>
      <xdr:rowOff>100541</xdr:rowOff>
    </xdr:from>
    <xdr:to>
      <xdr:col>2</xdr:col>
      <xdr:colOff>637144</xdr:colOff>
      <xdr:row>0</xdr:row>
      <xdr:rowOff>706966</xdr:rowOff>
    </xdr:to>
    <xdr:pic>
      <xdr:nvPicPr>
        <xdr:cNvPr id="3" name="Imagen 2">
          <a:extLst>
            <a:ext uri="{FF2B5EF4-FFF2-40B4-BE49-F238E27FC236}">
              <a16:creationId xmlns:a16="http://schemas.microsoft.com/office/drawing/2014/main" id="{C12B5097-6B5D-42A7-BFC6-A0984E7E1C28}"/>
            </a:ext>
            <a:ext uri="{147F2762-F138-4A5C-976F-8EAC2B608ADB}">
              <a16:predDERef xmlns:a16="http://schemas.microsoft.com/office/drawing/2014/main" pred="{32A518E0-0A3E-44AC-8068-4736AE2164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5508" y="100541"/>
          <a:ext cx="2243969" cy="60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50800</xdr:rowOff>
    </xdr:from>
    <xdr:to>
      <xdr:col>3</xdr:col>
      <xdr:colOff>280307</xdr:colOff>
      <xdr:row>0</xdr:row>
      <xdr:rowOff>458160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467" y="50800"/>
          <a:ext cx="2049840" cy="407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Dropbox/EVIDENCIAS%20MONITOREO/2DO%20CUATRIMESTRE/FISCALES/FP-RF2/FP-RF2-C1" TargetMode="External"/><Relationship Id="rId7" Type="http://schemas.openxmlformats.org/officeDocument/2006/relationships/printerSettings" Target="../printerSettings/printerSettings1.bin"/><Relationship Id="rId2" Type="http://schemas.openxmlformats.org/officeDocument/2006/relationships/hyperlink" Target="../../../../../Dropbox/EVIDENCIAS%20MONITOREO/2DO%20CUATRIMESTRE/FISCALES/FP-RF1/FP-RF1-C2" TargetMode="External"/><Relationship Id="rId1" Type="http://schemas.openxmlformats.org/officeDocument/2006/relationships/hyperlink" Target="../../../../../Dropbox/EVIDENCIAS%20MONITOREO/2DO%20CUATRIMESTRE/FISCALES/FP-RF1/FP-RF1-C1" TargetMode="External"/><Relationship Id="rId6" Type="http://schemas.openxmlformats.org/officeDocument/2006/relationships/hyperlink" Target="https://mincitco-my.sharepoint.com/:f:/g/personal/ealdana_mincit_gov_co/EvJqZRr254NJoonnX-e_v60BCHcY9dXWa6bs39wNLjADSA?e=d81ehH" TargetMode="External"/><Relationship Id="rId11" Type="http://schemas.openxmlformats.org/officeDocument/2006/relationships/comments" Target="../comments1.xml"/><Relationship Id="rId5" Type="http://schemas.openxmlformats.org/officeDocument/2006/relationships/hyperlink" Target="https://mincitco-my.sharepoint.com/:f:/g/personal/ealdana_mincit_gov_co/EsVGfj1008hPt2zg3g-UQbUB7vReRDHfjLBKwc9Ibn80Qg?e=IlASKR" TargetMode="External"/><Relationship Id="rId10" Type="http://schemas.openxmlformats.org/officeDocument/2006/relationships/vmlDrawing" Target="../drawings/vmlDrawing2.vml"/><Relationship Id="rId4" Type="http://schemas.openxmlformats.org/officeDocument/2006/relationships/hyperlink" Target="https://mincitco-my.sharepoint.com/:f:/g/personal/ealdana_mincit_gov_co/Eu5xWQsgJvlPtQMUy0EGLq4BOq01xOu9CfQ9KQXgmEetfQ?e=8ddpBa"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C167"/>
  <sheetViews>
    <sheetView showGridLines="0" tabSelected="1" showRuler="0" showWhiteSpace="0" zoomScale="40" zoomScaleNormal="40" zoomScaleSheetLayoutView="110" workbookViewId="0">
      <selection activeCell="AZ14" sqref="AZ14"/>
    </sheetView>
  </sheetViews>
  <sheetFormatPr baseColWidth="10" defaultColWidth="11.453125" defaultRowHeight="14" x14ac:dyDescent="0.3"/>
  <cols>
    <col min="1" max="1" width="13.453125" style="49" customWidth="1"/>
    <col min="2" max="2" width="23.54296875" style="49" customWidth="1"/>
    <col min="3" max="3" width="22.1796875" style="4" customWidth="1"/>
    <col min="4" max="4" width="21.1796875" style="49" customWidth="1"/>
    <col min="5" max="5" width="12" style="25" customWidth="1"/>
    <col min="6" max="6" width="16.1796875" style="49" hidden="1" customWidth="1"/>
    <col min="7" max="7" width="22.81640625" style="49" hidden="1" customWidth="1"/>
    <col min="8" max="8" width="46.26953125" style="49" customWidth="1"/>
    <col min="9" max="9" width="40.6328125" style="49" customWidth="1"/>
    <col min="10" max="10" width="20.08984375" style="25" customWidth="1"/>
    <col min="11" max="11" width="26.7265625" style="49" hidden="1" customWidth="1"/>
    <col min="12" max="12" width="23.1796875" style="49" customWidth="1"/>
    <col min="13" max="13" width="17.1796875" style="54" hidden="1" customWidth="1"/>
    <col min="14" max="14" width="19.26953125" style="49" customWidth="1"/>
    <col min="15" max="15" width="17.1796875" style="54" hidden="1" customWidth="1"/>
    <col min="16" max="16" width="19.26953125" style="49" customWidth="1"/>
    <col min="17" max="17" width="15.6328125" style="49" customWidth="1"/>
    <col min="18" max="18" width="88.81640625" style="4" customWidth="1"/>
    <col min="19" max="19" width="24.26953125" style="4" hidden="1" customWidth="1"/>
    <col min="20" max="20" width="27.54296875" style="49" customWidth="1"/>
    <col min="21" max="21" width="27.7265625" style="49" customWidth="1"/>
    <col min="22" max="22" width="18" style="49" customWidth="1"/>
    <col min="23" max="23" width="28.7265625" style="49" customWidth="1"/>
    <col min="24" max="24" width="6.81640625" style="54" hidden="1" customWidth="1"/>
    <col min="25" max="25" width="25.453125" style="49" customWidth="1"/>
    <col min="26" max="26" width="7.81640625" style="54" hidden="1" customWidth="1"/>
    <col min="27" max="27" width="25.81640625" style="4" customWidth="1"/>
    <col min="28" max="28" width="67.26953125" style="112" customWidth="1"/>
    <col min="29" max="29" width="19.1796875" style="123" customWidth="1"/>
    <col min="30" max="30" width="37" style="25" customWidth="1"/>
    <col min="31" max="31" width="17.1796875" style="49" hidden="1" customWidth="1"/>
    <col min="32" max="32" width="16.81640625" style="49" hidden="1" customWidth="1"/>
    <col min="33" max="33" width="15" style="49" hidden="1" customWidth="1"/>
    <col min="34" max="34" width="20.54296875" style="49" hidden="1" customWidth="1"/>
    <col min="35" max="35" width="3.453125" style="49" hidden="1" customWidth="1"/>
    <col min="36" max="36" width="18.1796875" style="49" hidden="1" customWidth="1"/>
    <col min="37" max="37" width="18.453125" style="49" hidden="1" customWidth="1"/>
    <col min="38" max="38" width="30.7265625" style="234" customWidth="1"/>
    <col min="39" max="39" width="30.7265625" style="235" customWidth="1"/>
    <col min="40" max="41" width="5.7265625" style="236" customWidth="1"/>
    <col min="42" max="42" width="39" style="235" customWidth="1"/>
    <col min="43" max="44" width="5.7265625" style="236" customWidth="1"/>
    <col min="45" max="45" width="30.7265625" style="235" customWidth="1"/>
    <col min="46" max="47" width="5.7265625" style="236" customWidth="1"/>
    <col min="48" max="48" width="39.1796875" style="235" customWidth="1"/>
    <col min="49" max="50" width="5.7265625" style="236" customWidth="1"/>
    <col min="51" max="51" width="49" style="142" customWidth="1"/>
    <col min="52" max="52" width="45.81640625" style="236" customWidth="1"/>
    <col min="53" max="53" width="52.81640625" style="4" customWidth="1"/>
    <col min="54" max="16384" width="11.453125" style="4"/>
  </cols>
  <sheetData>
    <row r="1" spans="1:55" ht="63" customHeight="1" x14ac:dyDescent="0.3">
      <c r="A1" s="316"/>
      <c r="B1" s="316"/>
      <c r="C1" s="316"/>
      <c r="D1" s="342" t="s">
        <v>0</v>
      </c>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P1" s="343"/>
      <c r="AQ1" s="343"/>
      <c r="AR1" s="343"/>
      <c r="AS1" s="343"/>
      <c r="AT1" s="343"/>
      <c r="AU1" s="343"/>
      <c r="AV1" s="343"/>
      <c r="AW1" s="343"/>
      <c r="AX1" s="343"/>
      <c r="AY1" s="344"/>
      <c r="AZ1" s="340" t="s">
        <v>1</v>
      </c>
      <c r="BA1" s="341"/>
      <c r="BB1" s="121"/>
      <c r="BC1" s="121"/>
    </row>
    <row r="2" spans="1:55" ht="12" customHeight="1" x14ac:dyDescent="0.3">
      <c r="B2" s="4"/>
      <c r="D2" s="4"/>
      <c r="H2" s="4"/>
      <c r="I2" s="4"/>
      <c r="K2" s="4"/>
      <c r="T2" s="4"/>
      <c r="U2" s="4"/>
      <c r="AL2" s="49"/>
      <c r="AM2" s="112"/>
      <c r="AN2" s="112"/>
      <c r="AO2" s="112"/>
      <c r="AP2" s="25"/>
      <c r="AQ2" s="4"/>
      <c r="AR2" s="49"/>
      <c r="AS2" s="25"/>
      <c r="AT2" s="25"/>
      <c r="AU2" s="111"/>
      <c r="AV2" s="49"/>
      <c r="AW2" s="49"/>
      <c r="AX2" s="4"/>
      <c r="AY2" s="111"/>
      <c r="AZ2" s="49"/>
    </row>
    <row r="3" spans="1:55" ht="12" customHeight="1" x14ac:dyDescent="0.3">
      <c r="B3" s="133"/>
      <c r="C3" s="134"/>
      <c r="D3" s="134"/>
      <c r="E3" s="135"/>
      <c r="F3" s="135"/>
      <c r="G3" s="135"/>
      <c r="H3" s="134"/>
      <c r="I3" s="134"/>
      <c r="J3" s="135"/>
      <c r="K3" s="136"/>
      <c r="L3" s="137"/>
      <c r="M3" s="138"/>
      <c r="N3" s="137"/>
      <c r="O3" s="138"/>
      <c r="P3" s="137"/>
      <c r="Q3" s="137"/>
      <c r="R3" s="136"/>
      <c r="S3" s="136"/>
      <c r="T3" s="136"/>
      <c r="U3" s="136"/>
      <c r="V3" s="137"/>
      <c r="W3" s="137"/>
      <c r="X3" s="138"/>
      <c r="Y3" s="135"/>
      <c r="Z3" s="244"/>
      <c r="AA3" s="134"/>
      <c r="AB3" s="139"/>
      <c r="AC3" s="140"/>
      <c r="AD3" s="135"/>
      <c r="AE3" s="135"/>
      <c r="AF3" s="137"/>
      <c r="AG3" s="137"/>
      <c r="AH3" s="137"/>
      <c r="AI3" s="137"/>
      <c r="AJ3" s="137"/>
      <c r="AK3" s="135"/>
      <c r="AL3" s="137"/>
      <c r="AM3" s="141"/>
      <c r="AN3" s="141"/>
      <c r="AO3" s="141"/>
      <c r="AP3" s="137"/>
      <c r="AQ3" s="142"/>
      <c r="AR3" s="142"/>
      <c r="AS3" s="142"/>
      <c r="AT3" s="142"/>
      <c r="AU3" s="143"/>
      <c r="AV3" s="142"/>
      <c r="AW3" s="142"/>
      <c r="AX3" s="4"/>
      <c r="AY3" s="111"/>
      <c r="AZ3" s="49"/>
    </row>
    <row r="4" spans="1:55" ht="23.5" customHeight="1" x14ac:dyDescent="0.3">
      <c r="A4" s="144" t="s">
        <v>2</v>
      </c>
      <c r="B4" s="4"/>
      <c r="C4" s="144"/>
      <c r="D4" s="334">
        <v>45504</v>
      </c>
      <c r="E4" s="335"/>
      <c r="F4" s="143"/>
      <c r="G4" s="143"/>
      <c r="H4" s="144"/>
      <c r="I4" s="333" t="s">
        <v>3</v>
      </c>
      <c r="J4" s="333"/>
      <c r="K4" s="145">
        <v>1</v>
      </c>
      <c r="L4" s="145">
        <v>1</v>
      </c>
      <c r="M4" s="138"/>
      <c r="N4" s="474"/>
      <c r="O4" s="138"/>
      <c r="P4" s="474"/>
      <c r="Q4" s="474"/>
      <c r="R4" s="146"/>
      <c r="S4" s="136"/>
      <c r="T4" s="136"/>
      <c r="U4" s="136"/>
      <c r="V4" s="137"/>
      <c r="W4" s="317"/>
      <c r="X4" s="317"/>
      <c r="Y4" s="317"/>
      <c r="Z4" s="317"/>
      <c r="AA4" s="317"/>
      <c r="AB4" s="317"/>
      <c r="AC4" s="317"/>
      <c r="AD4" s="317"/>
      <c r="AE4" s="317"/>
      <c r="AF4" s="317"/>
      <c r="AG4" s="317"/>
      <c r="AH4" s="317"/>
      <c r="AI4" s="317"/>
      <c r="AJ4" s="317"/>
      <c r="AK4" s="137"/>
      <c r="AL4" s="137"/>
      <c r="AM4" s="141"/>
      <c r="AN4" s="141"/>
      <c r="AO4" s="141"/>
      <c r="AP4" s="137"/>
      <c r="AQ4" s="142"/>
      <c r="AR4" s="142"/>
      <c r="AS4" s="142"/>
      <c r="AT4" s="142"/>
      <c r="AU4" s="143"/>
      <c r="AV4" s="142"/>
      <c r="AW4" s="49"/>
      <c r="AX4" s="4"/>
      <c r="AY4" s="111"/>
      <c r="AZ4" s="49"/>
    </row>
    <row r="5" spans="1:55" ht="15" customHeight="1" x14ac:dyDescent="0.3">
      <c r="B5" s="144"/>
      <c r="C5" s="112"/>
      <c r="D5" s="137"/>
      <c r="E5" s="137"/>
      <c r="F5" s="137"/>
      <c r="G5" s="137"/>
      <c r="H5" s="137"/>
      <c r="I5" s="137"/>
      <c r="J5" s="137"/>
      <c r="K5" s="137"/>
      <c r="L5" s="137"/>
      <c r="M5" s="138"/>
      <c r="N5" s="137"/>
      <c r="O5" s="138"/>
      <c r="P5" s="137"/>
      <c r="Q5" s="137"/>
      <c r="R5" s="137"/>
      <c r="S5" s="137"/>
      <c r="T5" s="137"/>
      <c r="U5" s="137"/>
      <c r="V5" s="137"/>
      <c r="W5" s="137"/>
      <c r="X5" s="138"/>
      <c r="Y5" s="137"/>
      <c r="Z5" s="138"/>
      <c r="AA5" s="137"/>
      <c r="AB5" s="141"/>
      <c r="AC5" s="137"/>
      <c r="AD5" s="137"/>
      <c r="AE5" s="137"/>
      <c r="AF5" s="137"/>
      <c r="AG5" s="137"/>
      <c r="AH5" s="137"/>
      <c r="AI5" s="137"/>
      <c r="AJ5" s="137"/>
      <c r="AK5" s="137"/>
      <c r="AL5" s="137"/>
      <c r="AM5" s="141"/>
      <c r="AN5" s="141"/>
      <c r="AO5" s="141"/>
      <c r="AP5" s="137"/>
      <c r="AQ5" s="142"/>
      <c r="AR5" s="142"/>
      <c r="AS5" s="142"/>
      <c r="AT5" s="142"/>
      <c r="AU5" s="143"/>
      <c r="AV5" s="142"/>
      <c r="AW5" s="49"/>
      <c r="AX5" s="4"/>
      <c r="AY5" s="111"/>
      <c r="AZ5" s="49"/>
    </row>
    <row r="6" spans="1:55" ht="48" customHeight="1" x14ac:dyDescent="0.3">
      <c r="A6" s="318" t="s">
        <v>4</v>
      </c>
      <c r="B6" s="318"/>
      <c r="C6" s="318"/>
      <c r="D6" s="318"/>
      <c r="E6" s="318"/>
      <c r="F6" s="318"/>
      <c r="G6" s="318"/>
      <c r="H6" s="318"/>
      <c r="I6" s="318"/>
      <c r="J6" s="318"/>
      <c r="K6" s="319"/>
      <c r="L6" s="320" t="s">
        <v>5</v>
      </c>
      <c r="M6" s="321"/>
      <c r="N6" s="321"/>
      <c r="O6" s="321"/>
      <c r="P6" s="322"/>
      <c r="Q6" s="355" t="s">
        <v>6</v>
      </c>
      <c r="R6" s="323" t="s">
        <v>7</v>
      </c>
      <c r="S6" s="323"/>
      <c r="T6" s="323"/>
      <c r="U6" s="323"/>
      <c r="V6" s="323"/>
      <c r="W6" s="323"/>
      <c r="X6" s="323"/>
      <c r="Y6" s="323"/>
      <c r="Z6" s="323"/>
      <c r="AA6" s="323"/>
      <c r="AB6" s="323"/>
      <c r="AC6" s="323"/>
      <c r="AD6" s="323"/>
      <c r="AE6" s="323"/>
      <c r="AF6" s="324" t="s">
        <v>8</v>
      </c>
      <c r="AG6" s="325"/>
      <c r="AH6" s="325"/>
      <c r="AI6" s="325"/>
      <c r="AJ6" s="325"/>
      <c r="AK6" s="325"/>
      <c r="AL6" s="362" t="s">
        <v>9</v>
      </c>
      <c r="AM6" s="347"/>
      <c r="AN6" s="347"/>
      <c r="AO6" s="347"/>
      <c r="AP6" s="347"/>
      <c r="AQ6" s="347"/>
      <c r="AR6" s="347"/>
      <c r="AS6" s="347"/>
      <c r="AT6" s="347"/>
      <c r="AU6" s="347"/>
      <c r="AV6" s="347"/>
      <c r="AW6" s="347"/>
      <c r="AX6" s="347"/>
      <c r="AY6" s="347"/>
      <c r="AZ6" s="347"/>
      <c r="BA6" s="345" t="s">
        <v>10</v>
      </c>
    </row>
    <row r="7" spans="1:55" ht="38" customHeight="1" x14ac:dyDescent="0.3">
      <c r="A7" s="326" t="s">
        <v>11</v>
      </c>
      <c r="B7" s="326" t="s">
        <v>12</v>
      </c>
      <c r="C7" s="312" t="s">
        <v>13</v>
      </c>
      <c r="D7" s="312" t="s">
        <v>14</v>
      </c>
      <c r="E7" s="307" t="s">
        <v>15</v>
      </c>
      <c r="F7" s="307" t="s">
        <v>16</v>
      </c>
      <c r="G7" s="312" t="s">
        <v>17</v>
      </c>
      <c r="H7" s="312" t="s">
        <v>18</v>
      </c>
      <c r="I7" s="312" t="s">
        <v>19</v>
      </c>
      <c r="J7" s="312" t="s">
        <v>20</v>
      </c>
      <c r="K7" s="312" t="s">
        <v>21</v>
      </c>
      <c r="L7" s="309" t="s">
        <v>22</v>
      </c>
      <c r="M7" s="336" t="s">
        <v>23</v>
      </c>
      <c r="N7" s="309" t="s">
        <v>24</v>
      </c>
      <c r="O7" s="336" t="s">
        <v>25</v>
      </c>
      <c r="P7" s="331" t="s">
        <v>26</v>
      </c>
      <c r="Q7" s="356"/>
      <c r="R7" s="323" t="s">
        <v>27</v>
      </c>
      <c r="S7" s="360" t="s">
        <v>28</v>
      </c>
      <c r="T7" s="361"/>
      <c r="U7" s="323" t="s">
        <v>29</v>
      </c>
      <c r="V7" s="323"/>
      <c r="W7" s="323" t="s">
        <v>30</v>
      </c>
      <c r="X7" s="323"/>
      <c r="Y7" s="323" t="s">
        <v>31</v>
      </c>
      <c r="Z7" s="323"/>
      <c r="AA7" s="323" t="s">
        <v>32</v>
      </c>
      <c r="AB7" s="323"/>
      <c r="AC7" s="323" t="s">
        <v>33</v>
      </c>
      <c r="AD7" s="323"/>
      <c r="AE7" s="358" t="s">
        <v>34</v>
      </c>
      <c r="AF7" s="314" t="s">
        <v>22</v>
      </c>
      <c r="AG7" s="348" t="s">
        <v>23</v>
      </c>
      <c r="AH7" s="314" t="s">
        <v>24</v>
      </c>
      <c r="AI7" s="314" t="s">
        <v>25</v>
      </c>
      <c r="AJ7" s="350" t="s">
        <v>35</v>
      </c>
      <c r="AK7" s="352" t="s">
        <v>36</v>
      </c>
      <c r="AL7" s="354" t="s">
        <v>37</v>
      </c>
      <c r="AM7" s="347" t="s">
        <v>38</v>
      </c>
      <c r="AN7" s="347" t="s">
        <v>39</v>
      </c>
      <c r="AO7" s="347"/>
      <c r="AP7" s="347"/>
      <c r="AQ7" s="347" t="s">
        <v>40</v>
      </c>
      <c r="AR7" s="347"/>
      <c r="AS7" s="347"/>
      <c r="AT7" s="347" t="s">
        <v>41</v>
      </c>
      <c r="AU7" s="347"/>
      <c r="AV7" s="347"/>
      <c r="AW7" s="347" t="s">
        <v>42</v>
      </c>
      <c r="AX7" s="347"/>
      <c r="AY7" s="347"/>
      <c r="AZ7" s="347" t="s">
        <v>43</v>
      </c>
      <c r="BA7" s="345"/>
    </row>
    <row r="8" spans="1:55" s="25" customFormat="1" ht="49.5" customHeight="1" x14ac:dyDescent="0.35">
      <c r="A8" s="327"/>
      <c r="B8" s="330"/>
      <c r="C8" s="313"/>
      <c r="D8" s="313"/>
      <c r="E8" s="311"/>
      <c r="F8" s="308"/>
      <c r="G8" s="313"/>
      <c r="H8" s="313"/>
      <c r="I8" s="313"/>
      <c r="J8" s="313"/>
      <c r="K8" s="313"/>
      <c r="L8" s="310"/>
      <c r="M8" s="337"/>
      <c r="N8" s="310"/>
      <c r="O8" s="337"/>
      <c r="P8" s="332"/>
      <c r="Q8" s="357"/>
      <c r="R8" s="355"/>
      <c r="S8" s="149" t="s">
        <v>44</v>
      </c>
      <c r="T8" s="149" t="s">
        <v>45</v>
      </c>
      <c r="U8" s="148" t="s">
        <v>46</v>
      </c>
      <c r="V8" s="148" t="s">
        <v>47</v>
      </c>
      <c r="W8" s="328" t="s">
        <v>48</v>
      </c>
      <c r="X8" s="329"/>
      <c r="Y8" s="328" t="s">
        <v>49</v>
      </c>
      <c r="Z8" s="329"/>
      <c r="AA8" s="149" t="s">
        <v>50</v>
      </c>
      <c r="AB8" s="149" t="s">
        <v>51</v>
      </c>
      <c r="AC8" s="149" t="s">
        <v>52</v>
      </c>
      <c r="AD8" s="149" t="s">
        <v>53</v>
      </c>
      <c r="AE8" s="359"/>
      <c r="AF8" s="315"/>
      <c r="AG8" s="349"/>
      <c r="AH8" s="315"/>
      <c r="AI8" s="315"/>
      <c r="AJ8" s="351"/>
      <c r="AK8" s="353"/>
      <c r="AL8" s="354" t="s">
        <v>54</v>
      </c>
      <c r="AM8" s="347"/>
      <c r="AN8" s="147" t="s">
        <v>55</v>
      </c>
      <c r="AO8" s="147" t="s">
        <v>56</v>
      </c>
      <c r="AP8" s="147" t="s">
        <v>57</v>
      </c>
      <c r="AQ8" s="147" t="s">
        <v>55</v>
      </c>
      <c r="AR8" s="147" t="s">
        <v>56</v>
      </c>
      <c r="AS8" s="147" t="s">
        <v>57</v>
      </c>
      <c r="AT8" s="147" t="s">
        <v>55</v>
      </c>
      <c r="AU8" s="147" t="s">
        <v>56</v>
      </c>
      <c r="AV8" s="147" t="s">
        <v>57</v>
      </c>
      <c r="AW8" s="147" t="s">
        <v>55</v>
      </c>
      <c r="AX8" s="147" t="s">
        <v>56</v>
      </c>
      <c r="AY8" s="147" t="s">
        <v>57</v>
      </c>
      <c r="AZ8" s="347"/>
      <c r="BA8" s="346"/>
    </row>
    <row r="9" spans="1:55" ht="11.15" hidden="1" customHeight="1" x14ac:dyDescent="0.3">
      <c r="A9" s="150"/>
      <c r="B9" s="151"/>
      <c r="C9" s="152"/>
      <c r="D9" s="152"/>
      <c r="E9" s="153"/>
      <c r="F9" s="153"/>
      <c r="G9" s="153"/>
      <c r="H9" s="152"/>
      <c r="I9" s="152"/>
      <c r="J9" s="152"/>
      <c r="K9" s="152"/>
      <c r="L9" s="153"/>
      <c r="M9" s="154" t="e">
        <f>VLOOKUP(L9,'[2]Datos Validacion'!$C$6:$D$10,2,0)</f>
        <v>#N/A</v>
      </c>
      <c r="N9" s="155"/>
      <c r="O9" s="156" t="e">
        <f>VLOOKUP(N9,'[2]Datos Validacion'!$E$6:$F$15,2,0)</f>
        <v>#N/A</v>
      </c>
      <c r="P9" s="157"/>
      <c r="Q9" s="158"/>
      <c r="R9" s="152"/>
      <c r="S9" s="159"/>
      <c r="T9" s="152"/>
      <c r="U9" s="152"/>
      <c r="V9" s="150"/>
      <c r="W9" s="150"/>
      <c r="X9" s="154" t="e">
        <f>VLOOKUP(W9,'[2]Datos Validacion'!$K$6:$L$8,2,0)</f>
        <v>#N/A</v>
      </c>
      <c r="Y9" s="160"/>
      <c r="Z9" s="154" t="e">
        <f>VLOOKUP(Y9,'[2]Datos Validacion'!$M$6:$N$7,2,0)</f>
        <v>#N/A</v>
      </c>
      <c r="AA9" s="159"/>
      <c r="AB9" s="151"/>
      <c r="AC9" s="151"/>
      <c r="AD9" s="151"/>
      <c r="AE9" s="161" t="e">
        <f t="shared" ref="AE9:AE23" si="0">+X9+Z9</f>
        <v>#N/A</v>
      </c>
      <c r="AF9" s="162" t="e">
        <f>IF(AG9&lt;=20%,"MUY BAJA",IF(AG9&lt;=40%,"BAJA",IF(AG9&lt;=60%,"MEDIA",IF(AG9&lt;=80%,"ALTA","MUY ALTA"))))</f>
        <v>#N/A</v>
      </c>
      <c r="AG9" s="162" t="e">
        <f>IF(OR(W9="prevenir",W9="detectar"),(M9-(M9*AE9)), M9)</f>
        <v>#N/A</v>
      </c>
      <c r="AH9" s="162" t="e">
        <f t="shared" ref="AH9:AH23" si="1">IF(AI9&lt;=20%,"LEVE",IF(AI9&lt;=40%,"MENOR",IF(AI9&lt;=60%,"MODERADO",IF(AI9&lt;=80%,"MAYOR","CATASTROFICO"))))</f>
        <v>#N/A</v>
      </c>
      <c r="AI9" s="162" t="e">
        <f>IF(W9="corregir",(O9-(O9*AE9)), O9)</f>
        <v>#N/A</v>
      </c>
      <c r="AJ9" s="157"/>
      <c r="AK9" s="153"/>
      <c r="AL9" s="163"/>
      <c r="AM9" s="164"/>
      <c r="AN9" s="165"/>
      <c r="AO9" s="166"/>
      <c r="AP9" s="167"/>
      <c r="AQ9" s="168"/>
      <c r="AR9" s="168"/>
      <c r="AS9" s="167"/>
      <c r="AT9" s="168"/>
      <c r="AU9" s="168"/>
      <c r="AV9" s="169"/>
      <c r="AW9" s="168"/>
      <c r="AX9" s="168"/>
      <c r="AY9" s="170"/>
      <c r="AZ9" s="171"/>
      <c r="BA9" s="23"/>
    </row>
    <row r="10" spans="1:55" s="184" customFormat="1" ht="110.5" customHeight="1" x14ac:dyDescent="0.35">
      <c r="A10" s="305" t="s">
        <v>58</v>
      </c>
      <c r="B10" s="286" t="s">
        <v>59</v>
      </c>
      <c r="C10" s="286" t="s">
        <v>437</v>
      </c>
      <c r="D10" s="284" t="s">
        <v>60</v>
      </c>
      <c r="E10" s="286" t="s">
        <v>61</v>
      </c>
      <c r="F10" s="284" t="s">
        <v>62</v>
      </c>
      <c r="G10" s="284" t="s">
        <v>62</v>
      </c>
      <c r="H10" s="282" t="s">
        <v>63</v>
      </c>
      <c r="I10" s="282" t="s">
        <v>64</v>
      </c>
      <c r="J10" s="284" t="s">
        <v>65</v>
      </c>
      <c r="K10" s="292"/>
      <c r="L10" s="284" t="s">
        <v>66</v>
      </c>
      <c r="M10" s="173">
        <f>VLOOKUP(L10,'[2]Datos Validacion'!$C$6:$D$10,2,0)</f>
        <v>0.6</v>
      </c>
      <c r="N10" s="338" t="s">
        <v>67</v>
      </c>
      <c r="O10" s="175">
        <f>VLOOKUP(N10,'[2]Datos Validacion'!$E$6:$F$15,2,0)</f>
        <v>1</v>
      </c>
      <c r="P10" s="288" t="s">
        <v>68</v>
      </c>
      <c r="Q10" s="157" t="s">
        <v>69</v>
      </c>
      <c r="R10" s="126" t="s">
        <v>438</v>
      </c>
      <c r="S10" s="150" t="s">
        <v>70</v>
      </c>
      <c r="T10" s="160" t="s">
        <v>71</v>
      </c>
      <c r="U10" s="160" t="s">
        <v>72</v>
      </c>
      <c r="V10" s="150" t="s">
        <v>73</v>
      </c>
      <c r="W10" s="150" t="s">
        <v>74</v>
      </c>
      <c r="X10" s="154">
        <f>VLOOKUP(W10,'[2]Datos Validacion'!$K$6:$L$8,2,0)</f>
        <v>0.25</v>
      </c>
      <c r="Y10" s="160" t="s">
        <v>75</v>
      </c>
      <c r="Z10" s="154">
        <f>VLOOKUP(Y10,'[2]Datos Validacion'!$M$6:$N$7,2,0)</f>
        <v>0.15</v>
      </c>
      <c r="AA10" s="177"/>
      <c r="AB10" s="178"/>
      <c r="AC10" s="179" t="s">
        <v>76</v>
      </c>
      <c r="AD10" s="271" t="s">
        <v>77</v>
      </c>
      <c r="AE10" s="161">
        <f t="shared" si="0"/>
        <v>0.4</v>
      </c>
      <c r="AF10" s="162" t="str">
        <f>IF(AG10&lt;=20%,"MUY BAJA",IF(AG10&lt;=40%,"BAJA",IF(AG10&lt;=60%,"MEDIA",IF(AG10&lt;=80%,"ALTA","MUY ALTA"))))</f>
        <v>BAJA</v>
      </c>
      <c r="AG10" s="162">
        <f>IF(OR(W10="prevenir",W10="detectar"),(M10-(M10*AE10)), M10)</f>
        <v>0.36</v>
      </c>
      <c r="AH10" s="290" t="str">
        <f t="shared" si="1"/>
        <v>CATASTROFICO</v>
      </c>
      <c r="AI10" s="180">
        <f>IF(W10="corregir",(O10-(O10*AE10)), O10)</f>
        <v>1</v>
      </c>
      <c r="AJ10" s="288" t="s">
        <v>68</v>
      </c>
      <c r="AK10" s="284" t="s">
        <v>78</v>
      </c>
      <c r="AL10" s="277">
        <v>45541</v>
      </c>
      <c r="AM10" s="118" t="s">
        <v>79</v>
      </c>
      <c r="AN10" s="183"/>
      <c r="AO10" s="203" t="s">
        <v>80</v>
      </c>
      <c r="AP10" s="170" t="s">
        <v>81</v>
      </c>
      <c r="AQ10" s="203" t="s">
        <v>80</v>
      </c>
      <c r="AR10" s="203"/>
      <c r="AS10" s="170" t="s">
        <v>82</v>
      </c>
      <c r="AT10" s="203"/>
      <c r="AU10" s="203" t="s">
        <v>80</v>
      </c>
      <c r="AV10" s="170" t="s">
        <v>83</v>
      </c>
      <c r="AW10" s="203"/>
      <c r="AX10" s="203" t="s">
        <v>80</v>
      </c>
      <c r="AY10" s="170" t="s">
        <v>84</v>
      </c>
      <c r="AZ10" s="167"/>
      <c r="BA10" s="280" t="s">
        <v>439</v>
      </c>
    </row>
    <row r="11" spans="1:55" s="184" customFormat="1" ht="114.5" customHeight="1" x14ac:dyDescent="0.35">
      <c r="A11" s="306"/>
      <c r="B11" s="287"/>
      <c r="C11" s="287"/>
      <c r="D11" s="285"/>
      <c r="E11" s="287"/>
      <c r="F11" s="285"/>
      <c r="G11" s="285"/>
      <c r="H11" s="283"/>
      <c r="I11" s="283"/>
      <c r="J11" s="285"/>
      <c r="K11" s="293"/>
      <c r="L11" s="285"/>
      <c r="M11" s="185" t="e">
        <f>VLOOKUP(L11,'[2]Datos Validacion'!$C$6:$D$10,2,0)</f>
        <v>#N/A</v>
      </c>
      <c r="N11" s="339"/>
      <c r="O11" s="186" t="e">
        <f>VLOOKUP(N11,'[2]Datos Validacion'!$E$6:$F$15,2,0)</f>
        <v>#N/A</v>
      </c>
      <c r="P11" s="289"/>
      <c r="Q11" s="157" t="s">
        <v>85</v>
      </c>
      <c r="R11" s="126" t="s">
        <v>86</v>
      </c>
      <c r="S11" s="150" t="s">
        <v>70</v>
      </c>
      <c r="T11" s="160" t="s">
        <v>71</v>
      </c>
      <c r="U11" s="160" t="s">
        <v>87</v>
      </c>
      <c r="V11" s="150" t="s">
        <v>73</v>
      </c>
      <c r="W11" s="150" t="s">
        <v>88</v>
      </c>
      <c r="X11" s="154">
        <f>VLOOKUP(W11,'[2]Datos Validacion'!$K$6:$L$8,2,0)</f>
        <v>0.15</v>
      </c>
      <c r="Y11" s="160" t="s">
        <v>75</v>
      </c>
      <c r="Z11" s="154">
        <f>VLOOKUP(Y11,'[2]Datos Validacion'!$M$6:$N$7,2,0)</f>
        <v>0.15</v>
      </c>
      <c r="AA11" s="177" t="s">
        <v>89</v>
      </c>
      <c r="AB11" s="187" t="s">
        <v>90</v>
      </c>
      <c r="AC11" s="179" t="s">
        <v>76</v>
      </c>
      <c r="AD11" s="272" t="s">
        <v>91</v>
      </c>
      <c r="AE11" s="161">
        <f t="shared" si="0"/>
        <v>0.3</v>
      </c>
      <c r="AF11" s="162" t="str">
        <f t="shared" ref="AF11" si="2">IF(AG11&lt;=20%,"MUY BAJA",IF(AG11&lt;=40%,"BAJA",IF(AG11&lt;=60%,"MEDIA",IF(AG11&lt;=80%,"ALTA","MUY ALTA"))))</f>
        <v>BAJA</v>
      </c>
      <c r="AG11" s="162">
        <f>+AG10-(AG10*AE11)</f>
        <v>0.252</v>
      </c>
      <c r="AH11" s="291"/>
      <c r="AI11" s="188" t="e">
        <f>IF(W11="corregir",(O11-(O11*AE11)), O11)</f>
        <v>#N/A</v>
      </c>
      <c r="AJ11" s="289"/>
      <c r="AK11" s="285"/>
      <c r="AL11" s="277">
        <v>45541</v>
      </c>
      <c r="AM11" s="118" t="s">
        <v>79</v>
      </c>
      <c r="AN11" s="183"/>
      <c r="AO11" s="203" t="s">
        <v>80</v>
      </c>
      <c r="AP11" s="170" t="s">
        <v>81</v>
      </c>
      <c r="AQ11" s="203" t="s">
        <v>80</v>
      </c>
      <c r="AR11" s="203"/>
      <c r="AS11" s="170" t="s">
        <v>82</v>
      </c>
      <c r="AT11" s="203"/>
      <c r="AU11" s="203" t="s">
        <v>80</v>
      </c>
      <c r="AV11" s="170" t="s">
        <v>83</v>
      </c>
      <c r="AW11" s="203"/>
      <c r="AX11" s="203" t="s">
        <v>80</v>
      </c>
      <c r="AY11" s="170" t="s">
        <v>84</v>
      </c>
      <c r="AZ11" s="167"/>
      <c r="BA11" s="281"/>
    </row>
    <row r="12" spans="1:55" s="184" customFormat="1" ht="133" customHeight="1" x14ac:dyDescent="0.35">
      <c r="A12" s="150" t="s">
        <v>58</v>
      </c>
      <c r="B12" s="179" t="s">
        <v>59</v>
      </c>
      <c r="C12" s="179" t="s">
        <v>437</v>
      </c>
      <c r="D12" s="179" t="s">
        <v>60</v>
      </c>
      <c r="E12" s="179" t="s">
        <v>92</v>
      </c>
      <c r="F12" s="153" t="s">
        <v>62</v>
      </c>
      <c r="G12" s="153" t="s">
        <v>62</v>
      </c>
      <c r="H12" s="189" t="s">
        <v>93</v>
      </c>
      <c r="I12" s="189" t="s">
        <v>94</v>
      </c>
      <c r="J12" s="153" t="s">
        <v>95</v>
      </c>
      <c r="K12" s="190"/>
      <c r="L12" s="172" t="s">
        <v>66</v>
      </c>
      <c r="M12" s="173">
        <f>VLOOKUP(L12,'[2]Datos Validacion'!$C$6:$D$10,2,0)</f>
        <v>0.6</v>
      </c>
      <c r="N12" s="174" t="s">
        <v>67</v>
      </c>
      <c r="O12" s="175">
        <f>VLOOKUP(N12,'[2]Datos Validacion'!$E$6:$F$15,2,0)</f>
        <v>1</v>
      </c>
      <c r="P12" s="176" t="s">
        <v>68</v>
      </c>
      <c r="Q12" s="157" t="s">
        <v>96</v>
      </c>
      <c r="R12" s="126" t="s">
        <v>440</v>
      </c>
      <c r="S12" s="191" t="s">
        <v>70</v>
      </c>
      <c r="T12" s="192" t="s">
        <v>97</v>
      </c>
      <c r="U12" s="192" t="s">
        <v>72</v>
      </c>
      <c r="V12" s="191" t="s">
        <v>73</v>
      </c>
      <c r="W12" s="150" t="s">
        <v>98</v>
      </c>
      <c r="X12" s="154">
        <f>VLOOKUP(W12,'[2]Datos Validacion'!$K$6:$L$8,2,0)</f>
        <v>0.1</v>
      </c>
      <c r="Y12" s="160" t="s">
        <v>75</v>
      </c>
      <c r="Z12" s="154">
        <f>VLOOKUP(Y12,'[2]Datos Validacion'!$M$6:$N$7,2,0)</f>
        <v>0.15</v>
      </c>
      <c r="AA12" s="177"/>
      <c r="AB12" s="178"/>
      <c r="AC12" s="118" t="s">
        <v>76</v>
      </c>
      <c r="AD12" s="273" t="s">
        <v>99</v>
      </c>
      <c r="AE12" s="161">
        <f t="shared" si="0"/>
        <v>0.25</v>
      </c>
      <c r="AF12" s="162" t="str">
        <f t="shared" ref="AF12:AF23" si="3">IF(AG12&lt;=20%,"MUY BAJA",IF(AG12&lt;=40%,"BAJA",IF(AG12&lt;=60%,"MEDIA",IF(AG12&lt;=80%,"ALTA","MUY ALTA"))))</f>
        <v>MEDIA</v>
      </c>
      <c r="AG12" s="162">
        <f>IF(OR(W12="prevenir",W12="detectar"),(M12-(M12*AE12)), M12)</f>
        <v>0.6</v>
      </c>
      <c r="AH12" s="162" t="str">
        <f t="shared" si="1"/>
        <v>MAYOR</v>
      </c>
      <c r="AI12" s="162">
        <f>IF(W12="corregir",(O12-(O12*AE12)), O12)</f>
        <v>0.75</v>
      </c>
      <c r="AJ12" s="176" t="s">
        <v>100</v>
      </c>
      <c r="AK12" s="172" t="s">
        <v>78</v>
      </c>
      <c r="AL12" s="277">
        <v>45541</v>
      </c>
      <c r="AM12" s="118" t="s">
        <v>79</v>
      </c>
      <c r="AN12" s="183"/>
      <c r="AO12" s="203" t="s">
        <v>80</v>
      </c>
      <c r="AP12" s="170" t="s">
        <v>81</v>
      </c>
      <c r="AQ12" s="203" t="s">
        <v>80</v>
      </c>
      <c r="AR12" s="203"/>
      <c r="AS12" s="170" t="s">
        <v>82</v>
      </c>
      <c r="AT12" s="203"/>
      <c r="AU12" s="203" t="s">
        <v>80</v>
      </c>
      <c r="AV12" s="170" t="s">
        <v>83</v>
      </c>
      <c r="AW12" s="203"/>
      <c r="AX12" s="203" t="s">
        <v>80</v>
      </c>
      <c r="AY12" s="170" t="s">
        <v>101</v>
      </c>
      <c r="AZ12" s="167"/>
      <c r="BA12" s="278" t="s">
        <v>441</v>
      </c>
    </row>
    <row r="13" spans="1:55" s="113" customFormat="1" ht="95.5" customHeight="1" x14ac:dyDescent="0.3">
      <c r="A13" s="305" t="s">
        <v>58</v>
      </c>
      <c r="B13" s="286" t="s">
        <v>59</v>
      </c>
      <c r="C13" s="286" t="s">
        <v>102</v>
      </c>
      <c r="D13" s="284" t="s">
        <v>103</v>
      </c>
      <c r="E13" s="286" t="s">
        <v>104</v>
      </c>
      <c r="F13" s="284" t="s">
        <v>62</v>
      </c>
      <c r="G13" s="284" t="s">
        <v>62</v>
      </c>
      <c r="H13" s="282" t="s">
        <v>105</v>
      </c>
      <c r="I13" s="170" t="s">
        <v>64</v>
      </c>
      <c r="J13" s="153" t="s">
        <v>95</v>
      </c>
      <c r="K13" s="295"/>
      <c r="L13" s="296" t="s">
        <v>66</v>
      </c>
      <c r="M13" s="194">
        <f>VLOOKUP(L13,'[2]Datos Validacion'!$C$6:$D$10,2,0)</f>
        <v>0.6</v>
      </c>
      <c r="N13" s="298" t="s">
        <v>67</v>
      </c>
      <c r="O13" s="196">
        <f>VLOOKUP(N13,'[2]Datos Validacion'!$E$6:$F$15,2,0)</f>
        <v>1</v>
      </c>
      <c r="P13" s="288" t="s">
        <v>68</v>
      </c>
      <c r="Q13" s="157" t="s">
        <v>106</v>
      </c>
      <c r="R13" s="126" t="s">
        <v>107</v>
      </c>
      <c r="S13" s="191" t="s">
        <v>70</v>
      </c>
      <c r="T13" s="192" t="s">
        <v>108</v>
      </c>
      <c r="U13" s="192" t="s">
        <v>72</v>
      </c>
      <c r="V13" s="191" t="s">
        <v>73</v>
      </c>
      <c r="W13" s="191" t="s">
        <v>74</v>
      </c>
      <c r="X13" s="154">
        <f>VLOOKUP(W13,'[2]Datos Validacion'!$K$6:$L$8,2,0)</f>
        <v>0.25</v>
      </c>
      <c r="Y13" s="160" t="s">
        <v>75</v>
      </c>
      <c r="Z13" s="154">
        <f>VLOOKUP(Y13,'[2]Datos Validacion'!$M$6:$N$7,2,0)</f>
        <v>0.15</v>
      </c>
      <c r="AA13" s="150" t="s">
        <v>89</v>
      </c>
      <c r="AB13" s="204" t="s">
        <v>109</v>
      </c>
      <c r="AC13" s="191" t="s">
        <v>76</v>
      </c>
      <c r="AD13" s="275" t="s">
        <v>110</v>
      </c>
      <c r="AE13" s="161">
        <f>+X13+Z13</f>
        <v>0.4</v>
      </c>
      <c r="AF13" s="290" t="str">
        <f>IF(AG13&lt;=20%,"MUY BAJA",IF(AG13&lt;=40%,"BAJA",IF(AG13&lt;=60%,"MEDIA",IF(AG13&lt;=80%,"ALTA","MUY ALTA"))))</f>
        <v>BAJA</v>
      </c>
      <c r="AG13" s="162">
        <f t="shared" ref="AG13:AG15" si="4">IF(OR(W13="prevenir",W13="detectar"),(M13-(M13*AE13)), M13)</f>
        <v>0.36</v>
      </c>
      <c r="AH13" s="180" t="str">
        <f t="shared" si="1"/>
        <v>CATASTROFICO</v>
      </c>
      <c r="AI13" s="180">
        <f t="shared" ref="AI13:AI20" si="5">IF(W13="corregir",(O13-(O13*AE13)), O13)</f>
        <v>1</v>
      </c>
      <c r="AJ13" s="288" t="s">
        <v>100</v>
      </c>
      <c r="AK13" s="284" t="s">
        <v>78</v>
      </c>
      <c r="AL13" s="231">
        <v>45541</v>
      </c>
      <c r="AM13" s="192" t="s">
        <v>111</v>
      </c>
      <c r="AN13" s="171"/>
      <c r="AO13" s="203" t="s">
        <v>112</v>
      </c>
      <c r="AP13" s="170" t="s">
        <v>81</v>
      </c>
      <c r="AQ13" s="203" t="s">
        <v>80</v>
      </c>
      <c r="AR13" s="203"/>
      <c r="AS13" s="170" t="s">
        <v>113</v>
      </c>
      <c r="AT13" s="203"/>
      <c r="AU13" s="203" t="s">
        <v>80</v>
      </c>
      <c r="AV13" s="170" t="s">
        <v>114</v>
      </c>
      <c r="AW13" s="203"/>
      <c r="AX13" s="203"/>
      <c r="AY13" s="170"/>
      <c r="AZ13" s="167"/>
      <c r="BA13" s="282" t="s">
        <v>441</v>
      </c>
    </row>
    <row r="14" spans="1:55" s="113" customFormat="1" ht="85.5" customHeight="1" x14ac:dyDescent="0.3">
      <c r="A14" s="306"/>
      <c r="B14" s="287"/>
      <c r="C14" s="287"/>
      <c r="D14" s="285"/>
      <c r="E14" s="287"/>
      <c r="F14" s="285"/>
      <c r="G14" s="285"/>
      <c r="H14" s="283"/>
      <c r="I14" s="170" t="s">
        <v>115</v>
      </c>
      <c r="J14" s="153" t="s">
        <v>116</v>
      </c>
      <c r="K14" s="295"/>
      <c r="L14" s="297"/>
      <c r="M14" s="194" t="e">
        <f>VLOOKUP(L14,'[2]Datos Validacion'!$C$6:$D$10,2,0)</f>
        <v>#N/A</v>
      </c>
      <c r="N14" s="299"/>
      <c r="O14" s="196" t="e">
        <f>VLOOKUP(N14,'[2]Datos Validacion'!$E$6:$F$15,2,0)</f>
        <v>#N/A</v>
      </c>
      <c r="P14" s="289"/>
      <c r="Q14" s="157" t="s">
        <v>117</v>
      </c>
      <c r="R14" s="126" t="s">
        <v>118</v>
      </c>
      <c r="S14" s="191" t="s">
        <v>70</v>
      </c>
      <c r="T14" s="192" t="s">
        <v>119</v>
      </c>
      <c r="U14" s="192" t="s">
        <v>72</v>
      </c>
      <c r="V14" s="191" t="s">
        <v>73</v>
      </c>
      <c r="W14" s="191" t="s">
        <v>98</v>
      </c>
      <c r="X14" s="154">
        <f>VLOOKUP(W14,'[2]Datos Validacion'!$K$6:$L$8,2,0)</f>
        <v>0.1</v>
      </c>
      <c r="Y14" s="199" t="s">
        <v>75</v>
      </c>
      <c r="Z14" s="245">
        <f>VLOOKUP(Y14,'[2]Datos Validacion'!$M$6:$N$7,2,0)</f>
        <v>0.15</v>
      </c>
      <c r="AA14" s="191" t="s">
        <v>89</v>
      </c>
      <c r="AB14" s="197" t="s">
        <v>120</v>
      </c>
      <c r="AC14" s="191" t="s">
        <v>76</v>
      </c>
      <c r="AD14" s="276" t="s">
        <v>110</v>
      </c>
      <c r="AE14" s="200">
        <f>+X14+Z14</f>
        <v>0.25</v>
      </c>
      <c r="AF14" s="291"/>
      <c r="AG14" s="162" t="e">
        <f t="shared" si="4"/>
        <v>#N/A</v>
      </c>
      <c r="AH14" s="180" t="str">
        <f t="shared" si="1"/>
        <v>MAYOR</v>
      </c>
      <c r="AI14" s="180">
        <f>+AI13-(AI13*AE14)</f>
        <v>0.75</v>
      </c>
      <c r="AJ14" s="289"/>
      <c r="AK14" s="285"/>
      <c r="AL14" s="231">
        <v>45541</v>
      </c>
      <c r="AM14" s="192" t="s">
        <v>111</v>
      </c>
      <c r="AN14" s="171"/>
      <c r="AO14" s="203" t="s">
        <v>112</v>
      </c>
      <c r="AP14" s="170" t="s">
        <v>81</v>
      </c>
      <c r="AQ14" s="203" t="s">
        <v>80</v>
      </c>
      <c r="AR14" s="203"/>
      <c r="AS14" s="170" t="s">
        <v>113</v>
      </c>
      <c r="AT14" s="203"/>
      <c r="AU14" s="203" t="s">
        <v>80</v>
      </c>
      <c r="AV14" s="170" t="s">
        <v>114</v>
      </c>
      <c r="AW14" s="203"/>
      <c r="AX14" s="203"/>
      <c r="AY14" s="170"/>
      <c r="AZ14" s="167"/>
      <c r="BA14" s="283"/>
    </row>
    <row r="15" spans="1:55" s="113" customFormat="1" ht="119.5" customHeight="1" x14ac:dyDescent="0.3">
      <c r="A15" s="150" t="s">
        <v>58</v>
      </c>
      <c r="B15" s="179" t="s">
        <v>59</v>
      </c>
      <c r="C15" s="179" t="s">
        <v>102</v>
      </c>
      <c r="D15" s="153" t="s">
        <v>103</v>
      </c>
      <c r="E15" s="179" t="s">
        <v>121</v>
      </c>
      <c r="F15" s="153" t="s">
        <v>62</v>
      </c>
      <c r="G15" s="153" t="s">
        <v>62</v>
      </c>
      <c r="H15" s="170" t="s">
        <v>122</v>
      </c>
      <c r="I15" s="170" t="s">
        <v>123</v>
      </c>
      <c r="J15" s="153" t="s">
        <v>116</v>
      </c>
      <c r="K15" s="164"/>
      <c r="L15" s="193" t="s">
        <v>66</v>
      </c>
      <c r="M15" s="194">
        <f>VLOOKUP(L15,'[2]Datos Validacion'!$C$6:$D$10,2,0)</f>
        <v>0.6</v>
      </c>
      <c r="N15" s="195" t="s">
        <v>67</v>
      </c>
      <c r="O15" s="196">
        <f>VLOOKUP(N15,'[2]Datos Validacion'!$E$6:$F$15,2,0)</f>
        <v>1</v>
      </c>
      <c r="P15" s="157" t="s">
        <v>68</v>
      </c>
      <c r="Q15" s="157" t="s">
        <v>124</v>
      </c>
      <c r="R15" s="127" t="s">
        <v>125</v>
      </c>
      <c r="S15" s="191" t="s">
        <v>70</v>
      </c>
      <c r="T15" s="192" t="s">
        <v>119</v>
      </c>
      <c r="U15" s="192" t="s">
        <v>72</v>
      </c>
      <c r="V15" s="191" t="s">
        <v>73</v>
      </c>
      <c r="W15" s="191" t="s">
        <v>88</v>
      </c>
      <c r="X15" s="154">
        <f>VLOOKUP(W15,'[2]Datos Validacion'!$K$6:$L$8,2,0)</f>
        <v>0.15</v>
      </c>
      <c r="Y15" s="160" t="s">
        <v>75</v>
      </c>
      <c r="Z15" s="154">
        <f>VLOOKUP(Y15,'[2]Datos Validacion'!$M$6:$N$7,2,0)</f>
        <v>0.15</v>
      </c>
      <c r="AA15" s="191" t="s">
        <v>89</v>
      </c>
      <c r="AB15" s="197" t="s">
        <v>120</v>
      </c>
      <c r="AC15" s="191" t="s">
        <v>76</v>
      </c>
      <c r="AD15" s="274" t="s">
        <v>110</v>
      </c>
      <c r="AE15" s="161">
        <f t="shared" ref="AE15:AE18" si="6">+X15+Z15</f>
        <v>0.3</v>
      </c>
      <c r="AF15" s="162" t="str">
        <f t="shared" ref="AF15:AF18" si="7">IF(AG15&lt;=20%,"MUY BAJA",IF(AG15&lt;=40%,"BAJA",IF(AG15&lt;=60%,"MEDIA",IF(AG15&lt;=80%,"ALTA","MUY ALTA"))))</f>
        <v>MEDIA</v>
      </c>
      <c r="AG15" s="162">
        <f t="shared" si="4"/>
        <v>0.42</v>
      </c>
      <c r="AH15" s="180" t="str">
        <f t="shared" si="1"/>
        <v>CATASTROFICO</v>
      </c>
      <c r="AI15" s="180">
        <f>IF(W15="corregir",(O15-(O15*AE15)), O15)</f>
        <v>1</v>
      </c>
      <c r="AJ15" s="157" t="s">
        <v>68</v>
      </c>
      <c r="AK15" s="153" t="s">
        <v>78</v>
      </c>
      <c r="AL15" s="231">
        <v>45541</v>
      </c>
      <c r="AM15" s="192" t="s">
        <v>111</v>
      </c>
      <c r="AN15" s="171"/>
      <c r="AO15" s="203" t="s">
        <v>112</v>
      </c>
      <c r="AP15" s="170" t="s">
        <v>81</v>
      </c>
      <c r="AQ15" s="203" t="s">
        <v>80</v>
      </c>
      <c r="AR15" s="203"/>
      <c r="AS15" s="170" t="s">
        <v>113</v>
      </c>
      <c r="AT15" s="203"/>
      <c r="AU15" s="203" t="s">
        <v>80</v>
      </c>
      <c r="AV15" s="170" t="s">
        <v>114</v>
      </c>
      <c r="AW15" s="203"/>
      <c r="AX15" s="203"/>
      <c r="AY15" s="170"/>
      <c r="AZ15" s="167"/>
      <c r="BA15" s="279" t="s">
        <v>442</v>
      </c>
    </row>
    <row r="16" spans="1:55" s="113" customFormat="1" ht="116.15" hidden="1" customHeight="1" x14ac:dyDescent="0.3">
      <c r="A16" s="150"/>
      <c r="B16" s="179"/>
      <c r="C16" s="179"/>
      <c r="D16" s="153"/>
      <c r="E16" s="179"/>
      <c r="F16" s="153"/>
      <c r="G16" s="153"/>
      <c r="H16" s="170"/>
      <c r="I16" s="189"/>
      <c r="J16" s="153"/>
      <c r="K16" s="164"/>
      <c r="L16" s="193"/>
      <c r="M16" s="194" t="e">
        <f>VLOOKUP(L16,'[2]Datos Validacion'!$C$6:$D$10,2,0)</f>
        <v>#N/A</v>
      </c>
      <c r="N16" s="195"/>
      <c r="O16" s="196" t="e">
        <f>VLOOKUP(N16,'[2]Datos Validacion'!$E$6:$F$15,2,0)</f>
        <v>#N/A</v>
      </c>
      <c r="P16" s="157"/>
      <c r="Q16" s="157"/>
      <c r="R16" s="126"/>
      <c r="S16" s="153"/>
      <c r="T16" s="160"/>
      <c r="U16" s="160"/>
      <c r="V16" s="150"/>
      <c r="W16" s="150" t="s">
        <v>74</v>
      </c>
      <c r="X16" s="154">
        <f>VLOOKUP(W16,'[2]Datos Validacion'!$K$6:$L$8,2,0)</f>
        <v>0.25</v>
      </c>
      <c r="Y16" s="160" t="s">
        <v>75</v>
      </c>
      <c r="Z16" s="154">
        <f>VLOOKUP(Y16,'[2]Datos Validacion'!$M$6:$N$7,2,0)</f>
        <v>0.15</v>
      </c>
      <c r="AA16" s="150"/>
      <c r="AB16" s="187"/>
      <c r="AC16" s="179"/>
      <c r="AD16" s="179" t="s">
        <v>126</v>
      </c>
      <c r="AE16" s="161">
        <f t="shared" si="6"/>
        <v>0.4</v>
      </c>
      <c r="AF16" s="162" t="str">
        <f t="shared" si="7"/>
        <v>BAJA</v>
      </c>
      <c r="AG16" s="162">
        <f t="shared" ref="AG16:AG18" si="8">+AG15-(AG15*AE16)</f>
        <v>0.252</v>
      </c>
      <c r="AH16" s="180" t="e">
        <f t="shared" si="1"/>
        <v>#N/A</v>
      </c>
      <c r="AI16" s="180" t="e">
        <f t="shared" si="5"/>
        <v>#N/A</v>
      </c>
      <c r="AJ16" s="157"/>
      <c r="AK16" s="172"/>
      <c r="AL16" s="163"/>
      <c r="AM16" s="192"/>
      <c r="AN16" s="171"/>
      <c r="AO16" s="171"/>
      <c r="AP16" s="167"/>
      <c r="AQ16" s="171"/>
      <c r="AR16" s="171"/>
      <c r="AS16" s="167"/>
      <c r="AT16" s="171"/>
      <c r="AU16" s="171"/>
      <c r="AV16" s="167"/>
      <c r="AW16" s="171"/>
      <c r="AX16" s="171"/>
      <c r="AY16" s="167"/>
      <c r="AZ16" s="167"/>
      <c r="BA16" s="116"/>
    </row>
    <row r="17" spans="1:53" s="113" customFormat="1" ht="77.5" hidden="1" customHeight="1" x14ac:dyDescent="0.3">
      <c r="A17" s="150"/>
      <c r="B17" s="119"/>
      <c r="C17" s="119"/>
      <c r="D17" s="152"/>
      <c r="E17" s="119"/>
      <c r="F17" s="152"/>
      <c r="G17" s="152"/>
      <c r="H17" s="119"/>
      <c r="I17" s="189"/>
      <c r="J17" s="153"/>
      <c r="K17" s="164"/>
      <c r="L17" s="193"/>
      <c r="M17" s="194" t="e">
        <f>VLOOKUP(L17,'[2]Datos Validacion'!$C$6:$D$10,2,0)</f>
        <v>#N/A</v>
      </c>
      <c r="N17" s="195"/>
      <c r="O17" s="196" t="e">
        <f>VLOOKUP(N17,'[2]Datos Validacion'!$E$6:$F$15,2,0)</f>
        <v>#N/A</v>
      </c>
      <c r="P17" s="157"/>
      <c r="Q17" s="157"/>
      <c r="R17" s="126"/>
      <c r="S17" s="150"/>
      <c r="T17" s="160"/>
      <c r="U17" s="160"/>
      <c r="V17" s="150" t="s">
        <v>73</v>
      </c>
      <c r="W17" s="150"/>
      <c r="X17" s="154" t="e">
        <f>VLOOKUP(W17,'[2]Datos Validacion'!$K$6:$L$8,2,0)</f>
        <v>#N/A</v>
      </c>
      <c r="Y17" s="160"/>
      <c r="Z17" s="154" t="e">
        <f>VLOOKUP(Y17,'[2]Datos Validacion'!$M$6:$N$7,2,0)</f>
        <v>#N/A</v>
      </c>
      <c r="AA17" s="150"/>
      <c r="AB17" s="187"/>
      <c r="AC17" s="179"/>
      <c r="AD17" s="179"/>
      <c r="AE17" s="161" t="e">
        <f t="shared" si="6"/>
        <v>#N/A</v>
      </c>
      <c r="AF17" s="162" t="e">
        <f t="shared" si="7"/>
        <v>#N/A</v>
      </c>
      <c r="AG17" s="162" t="e">
        <f t="shared" si="8"/>
        <v>#N/A</v>
      </c>
      <c r="AH17" s="180" t="e">
        <f t="shared" si="1"/>
        <v>#N/A</v>
      </c>
      <c r="AI17" s="180" t="e">
        <f t="shared" si="5"/>
        <v>#N/A</v>
      </c>
      <c r="AJ17" s="157"/>
      <c r="AK17" s="172"/>
      <c r="AL17" s="163"/>
      <c r="AM17" s="192"/>
      <c r="AN17" s="171"/>
      <c r="AO17" s="171"/>
      <c r="AP17" s="167"/>
      <c r="AQ17" s="171"/>
      <c r="AR17" s="171"/>
      <c r="AS17" s="167"/>
      <c r="AT17" s="171"/>
      <c r="AU17" s="171"/>
      <c r="AV17" s="167"/>
      <c r="AW17" s="171"/>
      <c r="AX17" s="171"/>
      <c r="AY17" s="167"/>
      <c r="AZ17" s="167"/>
      <c r="BA17" s="116"/>
    </row>
    <row r="18" spans="1:53" s="113" customFormat="1" ht="110.5" hidden="1" customHeight="1" x14ac:dyDescent="0.3">
      <c r="A18" s="150"/>
      <c r="B18" s="119"/>
      <c r="C18" s="119"/>
      <c r="D18" s="152"/>
      <c r="E18" s="119"/>
      <c r="F18" s="152"/>
      <c r="G18" s="152"/>
      <c r="H18" s="119"/>
      <c r="I18" s="189"/>
      <c r="J18" s="153"/>
      <c r="K18" s="201"/>
      <c r="L18" s="193"/>
      <c r="M18" s="194" t="e">
        <f>VLOOKUP(L18,'[2]Datos Validacion'!$C$6:$D$10,2,0)</f>
        <v>#N/A</v>
      </c>
      <c r="N18" s="195"/>
      <c r="O18" s="196" t="e">
        <f>VLOOKUP(N18,'[2]Datos Validacion'!$E$6:$F$15,2,0)</f>
        <v>#N/A</v>
      </c>
      <c r="P18" s="157"/>
      <c r="Q18" s="157"/>
      <c r="R18" s="126"/>
      <c r="S18" s="150"/>
      <c r="T18" s="160"/>
      <c r="U18" s="160"/>
      <c r="V18" s="150" t="s">
        <v>73</v>
      </c>
      <c r="W18" s="150"/>
      <c r="X18" s="154" t="e">
        <f>VLOOKUP(W18,'[2]Datos Validacion'!$K$6:$L$8,2,0)</f>
        <v>#N/A</v>
      </c>
      <c r="Y18" s="160"/>
      <c r="Z18" s="154" t="e">
        <f>VLOOKUP(Y18,'[2]Datos Validacion'!$M$6:$N$7,2,0)</f>
        <v>#N/A</v>
      </c>
      <c r="AA18" s="150"/>
      <c r="AB18" s="187"/>
      <c r="AC18" s="179"/>
      <c r="AD18" s="179"/>
      <c r="AE18" s="161" t="e">
        <f t="shared" si="6"/>
        <v>#N/A</v>
      </c>
      <c r="AF18" s="162" t="e">
        <f t="shared" si="7"/>
        <v>#N/A</v>
      </c>
      <c r="AG18" s="162" t="e">
        <f t="shared" si="8"/>
        <v>#N/A</v>
      </c>
      <c r="AH18" s="180" t="e">
        <f t="shared" si="1"/>
        <v>#N/A</v>
      </c>
      <c r="AI18" s="180" t="e">
        <f t="shared" si="5"/>
        <v>#N/A</v>
      </c>
      <c r="AJ18" s="157"/>
      <c r="AK18" s="172"/>
      <c r="AL18" s="202"/>
      <c r="AM18" s="179"/>
      <c r="AN18" s="171"/>
      <c r="AO18" s="203"/>
      <c r="AP18" s="170"/>
      <c r="AQ18" s="203"/>
      <c r="AR18" s="171"/>
      <c r="AS18" s="170"/>
      <c r="AT18" s="203"/>
      <c r="AU18" s="171"/>
      <c r="AV18" s="170"/>
      <c r="AW18" s="171"/>
      <c r="AX18" s="203"/>
      <c r="AY18" s="170"/>
      <c r="AZ18" s="170"/>
      <c r="BA18" s="116"/>
    </row>
    <row r="19" spans="1:53" ht="56.15" hidden="1" customHeight="1" x14ac:dyDescent="0.3">
      <c r="A19" s="150"/>
      <c r="B19" s="151"/>
      <c r="C19" s="152"/>
      <c r="D19" s="152"/>
      <c r="E19" s="153"/>
      <c r="F19" s="153"/>
      <c r="G19" s="153"/>
      <c r="H19" s="152"/>
      <c r="I19" s="152"/>
      <c r="J19" s="153"/>
      <c r="K19" s="119"/>
      <c r="L19" s="193"/>
      <c r="M19" s="194" t="e">
        <f>VLOOKUP(L19,'[2]Datos Validacion'!$C$6:$D$10,2,0)</f>
        <v>#N/A</v>
      </c>
      <c r="N19" s="195"/>
      <c r="O19" s="196" t="e">
        <f>VLOOKUP(N19,'[2]Datos Validacion'!$E$6:$F$15,2,0)</f>
        <v>#N/A</v>
      </c>
      <c r="P19" s="157"/>
      <c r="Q19" s="158"/>
      <c r="R19" s="187"/>
      <c r="S19" s="150"/>
      <c r="T19" s="160"/>
      <c r="U19" s="160"/>
      <c r="V19" s="150"/>
      <c r="W19" s="150"/>
      <c r="X19" s="154" t="e">
        <f>VLOOKUP(W19,'[2]Datos Validacion'!$K$6:$L$8,2,0)</f>
        <v>#N/A</v>
      </c>
      <c r="Y19" s="160"/>
      <c r="Z19" s="154" t="e">
        <f>VLOOKUP(Y19,'[2]Datos Validacion'!$M$6:$N$7,2,0)</f>
        <v>#N/A</v>
      </c>
      <c r="AA19" s="150"/>
      <c r="AB19" s="204"/>
      <c r="AC19" s="160"/>
      <c r="AD19" s="160"/>
      <c r="AE19" s="161" t="e">
        <f t="shared" si="0"/>
        <v>#N/A</v>
      </c>
      <c r="AF19" s="162" t="e">
        <f t="shared" si="3"/>
        <v>#N/A</v>
      </c>
      <c r="AG19" s="162" t="e">
        <f t="shared" ref="AG19:AG50" si="9">IF(OR(W19="prevenir",W19="detectar"),(M19-(M19*AE19)), M19)</f>
        <v>#N/A</v>
      </c>
      <c r="AH19" s="180" t="e">
        <f t="shared" si="1"/>
        <v>#N/A</v>
      </c>
      <c r="AI19" s="180" t="e">
        <f t="shared" si="5"/>
        <v>#N/A</v>
      </c>
      <c r="AJ19" s="157"/>
      <c r="AK19" s="172"/>
      <c r="AL19" s="205"/>
      <c r="AM19" s="152"/>
      <c r="AN19" s="206"/>
      <c r="AO19" s="207"/>
      <c r="AP19" s="152"/>
      <c r="AQ19" s="207"/>
      <c r="AR19" s="207"/>
      <c r="AS19" s="152"/>
      <c r="AT19" s="207"/>
      <c r="AU19" s="207"/>
      <c r="AV19" s="152"/>
      <c r="AW19" s="207"/>
      <c r="AX19" s="207"/>
      <c r="AY19" s="207"/>
      <c r="AZ19" s="129"/>
      <c r="BA19" s="23"/>
    </row>
    <row r="20" spans="1:53" ht="56.15" hidden="1" customHeight="1" x14ac:dyDescent="0.3">
      <c r="A20" s="150"/>
      <c r="B20" s="151"/>
      <c r="C20" s="152"/>
      <c r="D20" s="152"/>
      <c r="E20" s="153"/>
      <c r="F20" s="153"/>
      <c r="G20" s="153"/>
      <c r="H20" s="152"/>
      <c r="I20" s="152"/>
      <c r="J20" s="153"/>
      <c r="K20" s="119"/>
      <c r="L20" s="193"/>
      <c r="M20" s="194" t="e">
        <f>VLOOKUP(L20,'[2]Datos Validacion'!$C$6:$D$10,2,0)</f>
        <v>#N/A</v>
      </c>
      <c r="N20" s="195"/>
      <c r="O20" s="196" t="e">
        <f>VLOOKUP(N20,'[2]Datos Validacion'!$E$6:$F$15,2,0)</f>
        <v>#N/A</v>
      </c>
      <c r="P20" s="157"/>
      <c r="Q20" s="158"/>
      <c r="R20" s="187"/>
      <c r="S20" s="150"/>
      <c r="T20" s="160"/>
      <c r="U20" s="160"/>
      <c r="V20" s="150"/>
      <c r="W20" s="150"/>
      <c r="X20" s="154" t="e">
        <f>VLOOKUP(W20,'[2]Datos Validacion'!$K$6:$L$8,2,0)</f>
        <v>#N/A</v>
      </c>
      <c r="Y20" s="160"/>
      <c r="Z20" s="154" t="e">
        <f>VLOOKUP(Y20,'[2]Datos Validacion'!$M$6:$N$7,2,0)</f>
        <v>#N/A</v>
      </c>
      <c r="AA20" s="150"/>
      <c r="AB20" s="204"/>
      <c r="AC20" s="160"/>
      <c r="AD20" s="160"/>
      <c r="AE20" s="161" t="e">
        <f t="shared" si="0"/>
        <v>#N/A</v>
      </c>
      <c r="AF20" s="162" t="e">
        <f t="shared" si="3"/>
        <v>#N/A</v>
      </c>
      <c r="AG20" s="162" t="e">
        <f t="shared" si="9"/>
        <v>#N/A</v>
      </c>
      <c r="AH20" s="162" t="e">
        <f t="shared" si="1"/>
        <v>#N/A</v>
      </c>
      <c r="AI20" s="162" t="e">
        <f t="shared" si="5"/>
        <v>#N/A</v>
      </c>
      <c r="AJ20" s="157"/>
      <c r="AK20" s="153"/>
      <c r="AL20" s="205"/>
      <c r="AM20" s="152"/>
      <c r="AN20" s="206"/>
      <c r="AO20" s="207"/>
      <c r="AP20" s="152"/>
      <c r="AQ20" s="207"/>
      <c r="AR20" s="207"/>
      <c r="AS20" s="152"/>
      <c r="AT20" s="207"/>
      <c r="AU20" s="207"/>
      <c r="AV20" s="152"/>
      <c r="AW20" s="207"/>
      <c r="AX20" s="207"/>
      <c r="AY20" s="207"/>
      <c r="AZ20" s="129"/>
      <c r="BA20" s="23"/>
    </row>
    <row r="21" spans="1:53" ht="56.15" hidden="1" customHeight="1" x14ac:dyDescent="0.3">
      <c r="A21" s="150"/>
      <c r="B21" s="151"/>
      <c r="C21" s="152"/>
      <c r="D21" s="152"/>
      <c r="E21" s="153"/>
      <c r="F21" s="153"/>
      <c r="G21" s="153"/>
      <c r="H21" s="152"/>
      <c r="I21" s="152"/>
      <c r="J21" s="153"/>
      <c r="K21" s="119"/>
      <c r="L21" s="153"/>
      <c r="M21" s="154" t="e">
        <f>VLOOKUP(L21,'[2]Datos Validacion'!$C$6:$D$10,2,0)</f>
        <v>#N/A</v>
      </c>
      <c r="N21" s="155"/>
      <c r="O21" s="156" t="e">
        <f>VLOOKUP(N21,'[2]Datos Validacion'!$E$6:$F$15,2,0)</f>
        <v>#N/A</v>
      </c>
      <c r="P21" s="157"/>
      <c r="Q21" s="158"/>
      <c r="R21" s="187"/>
      <c r="S21" s="150"/>
      <c r="T21" s="160"/>
      <c r="U21" s="160"/>
      <c r="V21" s="150"/>
      <c r="W21" s="150"/>
      <c r="X21" s="154" t="e">
        <f>VLOOKUP(W21,'[2]Datos Validacion'!$K$6:$L$8,2,0)</f>
        <v>#N/A</v>
      </c>
      <c r="Y21" s="160"/>
      <c r="Z21" s="154" t="e">
        <f>VLOOKUP(Y21,'[2]Datos Validacion'!$M$6:$N$7,2,0)</f>
        <v>#N/A</v>
      </c>
      <c r="AA21" s="150"/>
      <c r="AB21" s="204"/>
      <c r="AC21" s="160"/>
      <c r="AD21" s="160"/>
      <c r="AE21" s="161" t="e">
        <f t="shared" si="0"/>
        <v>#N/A</v>
      </c>
      <c r="AF21" s="162" t="e">
        <f t="shared" si="3"/>
        <v>#N/A</v>
      </c>
      <c r="AG21" s="162" t="e">
        <f t="shared" si="9"/>
        <v>#N/A</v>
      </c>
      <c r="AH21" s="162" t="e">
        <f t="shared" si="1"/>
        <v>#N/A</v>
      </c>
      <c r="AI21" s="162" t="e">
        <f t="shared" ref="AI21:AI50" si="10">IF(W21="corregir",(O21-(O21*AE21)), O21)</f>
        <v>#N/A</v>
      </c>
      <c r="AJ21" s="208"/>
      <c r="AK21" s="153"/>
      <c r="AL21" s="205"/>
      <c r="AM21" s="152"/>
      <c r="AN21" s="206"/>
      <c r="AO21" s="207"/>
      <c r="AP21" s="152"/>
      <c r="AQ21" s="207"/>
      <c r="AR21" s="207"/>
      <c r="AS21" s="152"/>
      <c r="AT21" s="207"/>
      <c r="AU21" s="207"/>
      <c r="AV21" s="152"/>
      <c r="AW21" s="207"/>
      <c r="AX21" s="207"/>
      <c r="AY21" s="207"/>
      <c r="AZ21" s="129"/>
      <c r="BA21" s="23"/>
    </row>
    <row r="22" spans="1:53" ht="56.15" hidden="1" customHeight="1" x14ac:dyDescent="0.3">
      <c r="A22" s="150"/>
      <c r="B22" s="151"/>
      <c r="C22" s="152"/>
      <c r="D22" s="152"/>
      <c r="E22" s="153"/>
      <c r="F22" s="153"/>
      <c r="G22" s="153"/>
      <c r="H22" s="152"/>
      <c r="I22" s="152"/>
      <c r="J22" s="153"/>
      <c r="K22" s="119"/>
      <c r="L22" s="153"/>
      <c r="M22" s="154" t="e">
        <f>VLOOKUP(L22,'[2]Datos Validacion'!$C$6:$D$10,2,0)</f>
        <v>#N/A</v>
      </c>
      <c r="N22" s="155"/>
      <c r="O22" s="156" t="e">
        <f>VLOOKUP(N22,'[2]Datos Validacion'!$E$6:$F$15,2,0)</f>
        <v>#N/A</v>
      </c>
      <c r="P22" s="157"/>
      <c r="Q22" s="158"/>
      <c r="R22" s="187"/>
      <c r="S22" s="150"/>
      <c r="T22" s="160"/>
      <c r="U22" s="160"/>
      <c r="V22" s="150"/>
      <c r="W22" s="150"/>
      <c r="X22" s="154" t="e">
        <f>VLOOKUP(W22,'[2]Datos Validacion'!$K$6:$L$8,2,0)</f>
        <v>#N/A</v>
      </c>
      <c r="Y22" s="160"/>
      <c r="Z22" s="154" t="e">
        <f>VLOOKUP(Y22,'[2]Datos Validacion'!$M$6:$N$7,2,0)</f>
        <v>#N/A</v>
      </c>
      <c r="AA22" s="150"/>
      <c r="AB22" s="204"/>
      <c r="AC22" s="160"/>
      <c r="AD22" s="160"/>
      <c r="AE22" s="161" t="e">
        <f t="shared" si="0"/>
        <v>#N/A</v>
      </c>
      <c r="AF22" s="162" t="e">
        <f t="shared" si="3"/>
        <v>#N/A</v>
      </c>
      <c r="AG22" s="162" t="e">
        <f t="shared" si="9"/>
        <v>#N/A</v>
      </c>
      <c r="AH22" s="162" t="e">
        <f t="shared" si="1"/>
        <v>#N/A</v>
      </c>
      <c r="AI22" s="162" t="e">
        <f t="shared" si="10"/>
        <v>#N/A</v>
      </c>
      <c r="AJ22" s="208"/>
      <c r="AK22" s="153"/>
      <c r="AL22" s="205"/>
      <c r="AM22" s="152"/>
      <c r="AN22" s="206"/>
      <c r="AO22" s="207"/>
      <c r="AP22" s="152"/>
      <c r="AQ22" s="207"/>
      <c r="AR22" s="207"/>
      <c r="AS22" s="152"/>
      <c r="AT22" s="207"/>
      <c r="AU22" s="207"/>
      <c r="AV22" s="152"/>
      <c r="AW22" s="207"/>
      <c r="AX22" s="207"/>
      <c r="AY22" s="207"/>
      <c r="AZ22" s="129"/>
      <c r="BA22" s="23"/>
    </row>
    <row r="23" spans="1:53" ht="56.15" hidden="1" customHeight="1" x14ac:dyDescent="0.3">
      <c r="A23" s="150"/>
      <c r="B23" s="151"/>
      <c r="C23" s="152"/>
      <c r="D23" s="152"/>
      <c r="E23" s="153"/>
      <c r="F23" s="153"/>
      <c r="G23" s="153"/>
      <c r="H23" s="152"/>
      <c r="I23" s="152"/>
      <c r="J23" s="153"/>
      <c r="K23" s="119"/>
      <c r="L23" s="153"/>
      <c r="M23" s="154" t="e">
        <f>VLOOKUP(L23,'[2]Datos Validacion'!$C$6:$D$10,2,0)</f>
        <v>#N/A</v>
      </c>
      <c r="N23" s="155"/>
      <c r="O23" s="156" t="e">
        <f>VLOOKUP(N23,'[2]Datos Validacion'!$E$6:$F$15,2,0)</f>
        <v>#N/A</v>
      </c>
      <c r="P23" s="157"/>
      <c r="Q23" s="158"/>
      <c r="R23" s="187"/>
      <c r="S23" s="150"/>
      <c r="T23" s="160"/>
      <c r="U23" s="160"/>
      <c r="V23" s="150"/>
      <c r="W23" s="150"/>
      <c r="X23" s="154" t="e">
        <f>VLOOKUP(W23,'[2]Datos Validacion'!$K$6:$L$8,2,0)</f>
        <v>#N/A</v>
      </c>
      <c r="Y23" s="160"/>
      <c r="Z23" s="154" t="e">
        <f>VLOOKUP(Y23,'[2]Datos Validacion'!$M$6:$N$7,2,0)</f>
        <v>#N/A</v>
      </c>
      <c r="AA23" s="150"/>
      <c r="AB23" s="204"/>
      <c r="AC23" s="160"/>
      <c r="AD23" s="160"/>
      <c r="AE23" s="161" t="e">
        <f t="shared" si="0"/>
        <v>#N/A</v>
      </c>
      <c r="AF23" s="162" t="e">
        <f t="shared" si="3"/>
        <v>#N/A</v>
      </c>
      <c r="AG23" s="162" t="e">
        <f t="shared" si="9"/>
        <v>#N/A</v>
      </c>
      <c r="AH23" s="162" t="e">
        <f t="shared" si="1"/>
        <v>#N/A</v>
      </c>
      <c r="AI23" s="162" t="e">
        <f t="shared" si="10"/>
        <v>#N/A</v>
      </c>
      <c r="AJ23" s="208"/>
      <c r="AK23" s="153"/>
      <c r="AL23" s="205"/>
      <c r="AM23" s="152"/>
      <c r="AN23" s="207"/>
      <c r="AO23" s="207"/>
      <c r="AP23" s="209"/>
      <c r="AQ23" s="207"/>
      <c r="AR23" s="207"/>
      <c r="AS23" s="209"/>
      <c r="AT23" s="207"/>
      <c r="AU23" s="207"/>
      <c r="AV23" s="209"/>
      <c r="AW23" s="207"/>
      <c r="AX23" s="152"/>
      <c r="AY23" s="209"/>
      <c r="AZ23" s="130"/>
      <c r="BA23" s="23"/>
    </row>
    <row r="24" spans="1:53" ht="56.15" hidden="1" customHeight="1" x14ac:dyDescent="0.3">
      <c r="A24" s="150"/>
      <c r="B24" s="151"/>
      <c r="C24" s="151"/>
      <c r="D24" s="159"/>
      <c r="E24" s="150"/>
      <c r="F24" s="153"/>
      <c r="G24" s="153"/>
      <c r="H24" s="159"/>
      <c r="I24" s="159"/>
      <c r="J24" s="153"/>
      <c r="K24" s="152"/>
      <c r="L24" s="153"/>
      <c r="M24" s="154" t="e">
        <f>VLOOKUP(L24,'[2]Datos Validacion'!$C$6:$D$10,2,0)</f>
        <v>#N/A</v>
      </c>
      <c r="N24" s="155"/>
      <c r="O24" s="156" t="e">
        <f>VLOOKUP(N24,'[2]Datos Validacion'!$E$6:$F$15,2,0)</f>
        <v>#N/A</v>
      </c>
      <c r="P24" s="157"/>
      <c r="Q24" s="158"/>
      <c r="R24" s="169"/>
      <c r="S24" s="150"/>
      <c r="T24" s="160"/>
      <c r="U24" s="160"/>
      <c r="V24" s="150"/>
      <c r="W24" s="150"/>
      <c r="X24" s="154" t="e">
        <f>VLOOKUP(W24,'[2]Datos Validacion'!$K$6:$L$8,2,0)</f>
        <v>#N/A</v>
      </c>
      <c r="Y24" s="160"/>
      <c r="Z24" s="154" t="e">
        <f>VLOOKUP(Y24,'[2]Datos Validacion'!$M$6:$N$7,2,0)</f>
        <v>#N/A</v>
      </c>
      <c r="AA24" s="150"/>
      <c r="AB24" s="204"/>
      <c r="AC24" s="160"/>
      <c r="AD24" s="160"/>
      <c r="AE24" s="161" t="e">
        <f t="shared" ref="AE24:AE87" si="11">+X24+Z24</f>
        <v>#N/A</v>
      </c>
      <c r="AF24" s="162" t="e">
        <f t="shared" ref="AF24:AF87" si="12">IF(AG24&lt;=20%,"MUY BAJA",IF(AG24&lt;=40%,"BAJA",IF(AG24&lt;=60%,"MEDIA",IF(AG24&lt;=80%,"ALTA","MUY ALTA"))))</f>
        <v>#N/A</v>
      </c>
      <c r="AG24" s="162" t="e">
        <f t="shared" si="9"/>
        <v>#N/A</v>
      </c>
      <c r="AH24" s="162" t="e">
        <f t="shared" ref="AH24:AH87" si="13">IF(AI24&lt;=20%,"LEVE",IF(AI24&lt;=40%,"MENOR",IF(AI24&lt;=60%,"MODERADO",IF(AI24&lt;=80%,"MAYOR","CATASTROFICO"))))</f>
        <v>#N/A</v>
      </c>
      <c r="AI24" s="162" t="e">
        <f t="shared" si="10"/>
        <v>#N/A</v>
      </c>
      <c r="AJ24" s="208"/>
      <c r="AK24" s="153"/>
      <c r="AL24" s="164"/>
      <c r="AM24" s="164"/>
      <c r="AN24" s="164"/>
      <c r="AO24" s="164"/>
      <c r="AP24" s="164"/>
      <c r="AQ24" s="164"/>
      <c r="AR24" s="164"/>
      <c r="AS24" s="164"/>
      <c r="AT24" s="164"/>
      <c r="AU24" s="164"/>
      <c r="AV24" s="164"/>
      <c r="AW24" s="164"/>
      <c r="AX24" s="164"/>
      <c r="AY24" s="164"/>
      <c r="AZ24" s="164"/>
      <c r="BA24" s="23"/>
    </row>
    <row r="25" spans="1:53" ht="56.15" hidden="1" customHeight="1" x14ac:dyDescent="0.3">
      <c r="A25" s="150"/>
      <c r="B25" s="151"/>
      <c r="C25" s="151"/>
      <c r="D25" s="159"/>
      <c r="E25" s="150"/>
      <c r="F25" s="153"/>
      <c r="G25" s="153"/>
      <c r="H25" s="159"/>
      <c r="I25" s="159"/>
      <c r="J25" s="153"/>
      <c r="K25" s="152"/>
      <c r="L25" s="153"/>
      <c r="M25" s="154" t="e">
        <f>VLOOKUP(L25,'[2]Datos Validacion'!$C$6:$D$10,2,0)</f>
        <v>#N/A</v>
      </c>
      <c r="N25" s="155"/>
      <c r="O25" s="156" t="e">
        <f>VLOOKUP(N25,'[2]Datos Validacion'!$E$6:$F$15,2,0)</f>
        <v>#N/A</v>
      </c>
      <c r="P25" s="157"/>
      <c r="Q25" s="158"/>
      <c r="R25" s="189"/>
      <c r="S25" s="150"/>
      <c r="T25" s="160"/>
      <c r="U25" s="160"/>
      <c r="V25" s="150"/>
      <c r="W25" s="150"/>
      <c r="X25" s="154" t="e">
        <f>VLOOKUP(W25,'[2]Datos Validacion'!$K$6:$L$8,2,0)</f>
        <v>#N/A</v>
      </c>
      <c r="Y25" s="160"/>
      <c r="Z25" s="154" t="e">
        <f>VLOOKUP(Y25,'[2]Datos Validacion'!$M$6:$N$7,2,0)</f>
        <v>#N/A</v>
      </c>
      <c r="AA25" s="150"/>
      <c r="AB25" s="204"/>
      <c r="AC25" s="160"/>
      <c r="AD25" s="160"/>
      <c r="AE25" s="161" t="e">
        <f t="shared" si="11"/>
        <v>#N/A</v>
      </c>
      <c r="AF25" s="162" t="e">
        <f t="shared" si="12"/>
        <v>#N/A</v>
      </c>
      <c r="AG25" s="162" t="e">
        <f t="shared" si="9"/>
        <v>#N/A</v>
      </c>
      <c r="AH25" s="162" t="e">
        <f t="shared" si="13"/>
        <v>#N/A</v>
      </c>
      <c r="AI25" s="162" t="e">
        <f t="shared" si="10"/>
        <v>#N/A</v>
      </c>
      <c r="AJ25" s="208"/>
      <c r="AK25" s="153"/>
      <c r="AL25" s="164"/>
      <c r="AM25" s="164"/>
      <c r="AN25" s="164"/>
      <c r="AO25" s="164"/>
      <c r="AP25" s="164"/>
      <c r="AQ25" s="164"/>
      <c r="AR25" s="164"/>
      <c r="AS25" s="164"/>
      <c r="AT25" s="164"/>
      <c r="AU25" s="164"/>
      <c r="AV25" s="164"/>
      <c r="AW25" s="164"/>
      <c r="AX25" s="164"/>
      <c r="AY25" s="164"/>
      <c r="AZ25" s="164"/>
      <c r="BA25" s="23"/>
    </row>
    <row r="26" spans="1:53" ht="56.15" hidden="1" customHeight="1" x14ac:dyDescent="0.3">
      <c r="A26" s="150"/>
      <c r="B26" s="167"/>
      <c r="C26" s="164"/>
      <c r="D26" s="164"/>
      <c r="E26" s="198"/>
      <c r="F26" s="153"/>
      <c r="G26" s="153"/>
      <c r="H26" s="164"/>
      <c r="I26" s="164"/>
      <c r="J26" s="153"/>
      <c r="K26" s="152"/>
      <c r="L26" s="153"/>
      <c r="M26" s="154" t="e">
        <f>VLOOKUP(L26,'[2]Datos Validacion'!$C$6:$D$10,2,0)</f>
        <v>#N/A</v>
      </c>
      <c r="N26" s="155"/>
      <c r="O26" s="156" t="e">
        <f>VLOOKUP(N26,'[2]Datos Validacion'!$E$6:$F$15,2,0)</f>
        <v>#N/A</v>
      </c>
      <c r="P26" s="157"/>
      <c r="Q26" s="158"/>
      <c r="R26" s="152"/>
      <c r="S26" s="177"/>
      <c r="T26" s="177"/>
      <c r="U26" s="177"/>
      <c r="V26" s="177"/>
      <c r="W26" s="177"/>
      <c r="X26" s="154" t="e">
        <f>VLOOKUP(W26,'[2]Datos Validacion'!$K$6:$L$8,2,0)</f>
        <v>#N/A</v>
      </c>
      <c r="Y26" s="179"/>
      <c r="Z26" s="154" t="e">
        <f>VLOOKUP(Y26,'[2]Datos Validacion'!$M$6:$N$7,2,0)</f>
        <v>#N/A</v>
      </c>
      <c r="AA26" s="177"/>
      <c r="AB26" s="204"/>
      <c r="AC26" s="179"/>
      <c r="AD26" s="179"/>
      <c r="AE26" s="161" t="e">
        <f t="shared" si="11"/>
        <v>#N/A</v>
      </c>
      <c r="AF26" s="162" t="e">
        <f t="shared" si="12"/>
        <v>#N/A</v>
      </c>
      <c r="AG26" s="162" t="e">
        <f t="shared" si="9"/>
        <v>#N/A</v>
      </c>
      <c r="AH26" s="162" t="e">
        <f t="shared" si="13"/>
        <v>#N/A</v>
      </c>
      <c r="AI26" s="162" t="e">
        <f t="shared" si="10"/>
        <v>#N/A</v>
      </c>
      <c r="AJ26" s="208"/>
      <c r="AK26" s="153"/>
      <c r="AL26" s="205"/>
      <c r="AM26" s="167"/>
      <c r="AN26" s="207"/>
      <c r="AO26" s="207"/>
      <c r="AP26" s="152"/>
      <c r="AQ26" s="207"/>
      <c r="AR26" s="207"/>
      <c r="AS26" s="152"/>
      <c r="AT26" s="207"/>
      <c r="AU26" s="207"/>
      <c r="AV26" s="152"/>
      <c r="AW26" s="207"/>
      <c r="AX26" s="207"/>
      <c r="AY26" s="152"/>
      <c r="AZ26" s="152"/>
      <c r="BA26" s="23"/>
    </row>
    <row r="27" spans="1:53" ht="56.15" hidden="1" customHeight="1" x14ac:dyDescent="0.3">
      <c r="A27" s="150"/>
      <c r="B27" s="167"/>
      <c r="C27" s="164"/>
      <c r="D27" s="164"/>
      <c r="E27" s="198"/>
      <c r="F27" s="153"/>
      <c r="G27" s="153"/>
      <c r="H27" s="164"/>
      <c r="I27" s="164"/>
      <c r="J27" s="153"/>
      <c r="K27" s="152"/>
      <c r="L27" s="153"/>
      <c r="M27" s="154" t="e">
        <f>VLOOKUP(L27,'[2]Datos Validacion'!$C$6:$D$10,2,0)</f>
        <v>#N/A</v>
      </c>
      <c r="N27" s="155"/>
      <c r="O27" s="156" t="e">
        <f>VLOOKUP(N27,'[2]Datos Validacion'!$E$6:$F$15,2,0)</f>
        <v>#N/A</v>
      </c>
      <c r="P27" s="157"/>
      <c r="Q27" s="158"/>
      <c r="R27" s="164"/>
      <c r="S27" s="177"/>
      <c r="T27" s="177"/>
      <c r="U27" s="177"/>
      <c r="V27" s="177"/>
      <c r="W27" s="177"/>
      <c r="X27" s="154" t="e">
        <f>VLOOKUP(W27,'[2]Datos Validacion'!$K$6:$L$8,2,0)</f>
        <v>#N/A</v>
      </c>
      <c r="Y27" s="179"/>
      <c r="Z27" s="154" t="e">
        <f>VLOOKUP(Y27,'[2]Datos Validacion'!$M$6:$N$7,2,0)</f>
        <v>#N/A</v>
      </c>
      <c r="AA27" s="177"/>
      <c r="AB27" s="204"/>
      <c r="AC27" s="179"/>
      <c r="AD27" s="179"/>
      <c r="AE27" s="161" t="e">
        <f t="shared" si="11"/>
        <v>#N/A</v>
      </c>
      <c r="AF27" s="162" t="e">
        <f t="shared" si="12"/>
        <v>#N/A</v>
      </c>
      <c r="AG27" s="162" t="e">
        <f t="shared" si="9"/>
        <v>#N/A</v>
      </c>
      <c r="AH27" s="162" t="e">
        <f t="shared" si="13"/>
        <v>#N/A</v>
      </c>
      <c r="AI27" s="162" t="e">
        <f t="shared" si="10"/>
        <v>#N/A</v>
      </c>
      <c r="AJ27" s="208"/>
      <c r="AK27" s="153"/>
      <c r="AL27" s="205"/>
      <c r="AM27" s="167"/>
      <c r="AN27" s="207"/>
      <c r="AO27" s="207"/>
      <c r="AP27" s="152"/>
      <c r="AQ27" s="207"/>
      <c r="AR27" s="207"/>
      <c r="AS27" s="152"/>
      <c r="AT27" s="207"/>
      <c r="AU27" s="207"/>
      <c r="AV27" s="207"/>
      <c r="AW27" s="207"/>
      <c r="AX27" s="207"/>
      <c r="AY27" s="152"/>
      <c r="AZ27" s="152"/>
      <c r="BA27" s="23"/>
    </row>
    <row r="28" spans="1:53" ht="56.15" hidden="1" customHeight="1" x14ac:dyDescent="0.3">
      <c r="A28" s="150"/>
      <c r="B28" s="182"/>
      <c r="C28" s="164"/>
      <c r="D28" s="164"/>
      <c r="E28" s="198"/>
      <c r="F28" s="153"/>
      <c r="G28" s="153"/>
      <c r="H28" s="164"/>
      <c r="I28" s="164"/>
      <c r="J28" s="153"/>
      <c r="K28" s="119"/>
      <c r="L28" s="153"/>
      <c r="M28" s="154" t="e">
        <f>VLOOKUP(L28,'[2]Datos Validacion'!$C$6:$D$10,2,0)</f>
        <v>#N/A</v>
      </c>
      <c r="N28" s="155"/>
      <c r="O28" s="156" t="e">
        <f>VLOOKUP(N28,'[2]Datos Validacion'!$E$6:$F$15,2,0)</f>
        <v>#N/A</v>
      </c>
      <c r="P28" s="157"/>
      <c r="Q28" s="158"/>
      <c r="R28" s="210"/>
      <c r="S28" s="150"/>
      <c r="T28" s="160"/>
      <c r="U28" s="160"/>
      <c r="V28" s="150"/>
      <c r="W28" s="150"/>
      <c r="X28" s="154" t="e">
        <f>VLOOKUP(W28,'[2]Datos Validacion'!$K$6:$L$8,2,0)</f>
        <v>#N/A</v>
      </c>
      <c r="Y28" s="160"/>
      <c r="Z28" s="154" t="e">
        <f>VLOOKUP(Y28,'[2]Datos Validacion'!$M$6:$N$7,2,0)</f>
        <v>#N/A</v>
      </c>
      <c r="AA28" s="150"/>
      <c r="AB28" s="204"/>
      <c r="AC28" s="160"/>
      <c r="AD28" s="150"/>
      <c r="AE28" s="161" t="e">
        <f t="shared" si="11"/>
        <v>#N/A</v>
      </c>
      <c r="AF28" s="162" t="e">
        <f t="shared" si="12"/>
        <v>#N/A</v>
      </c>
      <c r="AG28" s="162" t="e">
        <f t="shared" si="9"/>
        <v>#N/A</v>
      </c>
      <c r="AH28" s="162" t="e">
        <f t="shared" si="13"/>
        <v>#N/A</v>
      </c>
      <c r="AI28" s="162" t="e">
        <f t="shared" si="10"/>
        <v>#N/A</v>
      </c>
      <c r="AJ28" s="208"/>
      <c r="AK28" s="153"/>
      <c r="AL28" s="205"/>
      <c r="AM28" s="205"/>
      <c r="AN28" s="207"/>
      <c r="AO28" s="207"/>
      <c r="AP28" s="152"/>
      <c r="AQ28" s="207"/>
      <c r="AR28" s="207"/>
      <c r="AS28" s="152"/>
      <c r="AT28" s="207"/>
      <c r="AU28" s="207"/>
      <c r="AV28" s="152"/>
      <c r="AW28" s="207"/>
      <c r="AX28" s="207"/>
      <c r="AY28" s="152"/>
      <c r="AZ28" s="152"/>
      <c r="BA28" s="23"/>
    </row>
    <row r="29" spans="1:53" s="184" customFormat="1" ht="56.15" hidden="1" customHeight="1" x14ac:dyDescent="0.35">
      <c r="A29" s="150"/>
      <c r="B29" s="167"/>
      <c r="C29" s="164"/>
      <c r="D29" s="164"/>
      <c r="E29" s="198"/>
      <c r="F29" s="153"/>
      <c r="G29" s="153"/>
      <c r="H29" s="164"/>
      <c r="I29" s="164"/>
      <c r="J29" s="153"/>
      <c r="K29" s="152"/>
      <c r="L29" s="153"/>
      <c r="M29" s="154" t="e">
        <f>VLOOKUP(L29,'[2]Datos Validacion'!$C$6:$D$10,2,0)</f>
        <v>#N/A</v>
      </c>
      <c r="N29" s="155"/>
      <c r="O29" s="156" t="e">
        <f>VLOOKUP(N29,'[2]Datos Validacion'!$E$6:$F$15,2,0)</f>
        <v>#N/A</v>
      </c>
      <c r="P29" s="157"/>
      <c r="Q29" s="158"/>
      <c r="R29" s="164"/>
      <c r="S29" s="159"/>
      <c r="T29" s="151"/>
      <c r="U29" s="151"/>
      <c r="V29" s="150"/>
      <c r="W29" s="150"/>
      <c r="X29" s="154" t="e">
        <f>VLOOKUP(W29,'[2]Datos Validacion'!$K$6:$L$8,2,0)</f>
        <v>#N/A</v>
      </c>
      <c r="Y29" s="160"/>
      <c r="Z29" s="154" t="e">
        <f>VLOOKUP(Y29,'[2]Datos Validacion'!$M$6:$N$7,2,0)</f>
        <v>#N/A</v>
      </c>
      <c r="AA29" s="159"/>
      <c r="AB29" s="151"/>
      <c r="AC29" s="151"/>
      <c r="AD29" s="151"/>
      <c r="AE29" s="161" t="e">
        <f t="shared" si="11"/>
        <v>#N/A</v>
      </c>
      <c r="AF29" s="162" t="e">
        <f t="shared" si="12"/>
        <v>#N/A</v>
      </c>
      <c r="AG29" s="162" t="e">
        <f t="shared" si="9"/>
        <v>#N/A</v>
      </c>
      <c r="AH29" s="162" t="e">
        <f t="shared" si="13"/>
        <v>#N/A</v>
      </c>
      <c r="AI29" s="162" t="e">
        <f t="shared" si="10"/>
        <v>#N/A</v>
      </c>
      <c r="AJ29" s="208"/>
      <c r="AK29" s="153"/>
      <c r="AL29" s="163"/>
      <c r="AM29" s="211"/>
      <c r="AN29" s="164"/>
      <c r="AO29" s="212"/>
      <c r="AP29" s="212"/>
      <c r="AQ29" s="212"/>
      <c r="AR29" s="212"/>
      <c r="AS29" s="213"/>
      <c r="AT29" s="212"/>
      <c r="AU29" s="183"/>
      <c r="AV29" s="213"/>
      <c r="AW29" s="164"/>
      <c r="AX29" s="212"/>
      <c r="AY29" s="213"/>
      <c r="AZ29" s="152"/>
      <c r="BA29" s="159"/>
    </row>
    <row r="30" spans="1:53" s="184" customFormat="1" ht="56.15" hidden="1" customHeight="1" x14ac:dyDescent="0.35">
      <c r="A30" s="150"/>
      <c r="B30" s="167"/>
      <c r="C30" s="164"/>
      <c r="D30" s="164"/>
      <c r="E30" s="198"/>
      <c r="F30" s="153"/>
      <c r="G30" s="153"/>
      <c r="H30" s="164"/>
      <c r="I30" s="164"/>
      <c r="J30" s="153"/>
      <c r="K30" s="152"/>
      <c r="L30" s="153"/>
      <c r="M30" s="154" t="e">
        <f>VLOOKUP(L30,'[2]Datos Validacion'!$C$6:$D$10,2,0)</f>
        <v>#N/A</v>
      </c>
      <c r="N30" s="155"/>
      <c r="O30" s="156" t="e">
        <f>VLOOKUP(N30,'[2]Datos Validacion'!$E$6:$F$15,2,0)</f>
        <v>#N/A</v>
      </c>
      <c r="P30" s="157"/>
      <c r="Q30" s="158"/>
      <c r="R30" s="152"/>
      <c r="S30" s="159"/>
      <c r="T30" s="151"/>
      <c r="U30" s="151"/>
      <c r="V30" s="150"/>
      <c r="W30" s="150"/>
      <c r="X30" s="154" t="e">
        <f>VLOOKUP(W30,'[2]Datos Validacion'!$K$6:$L$8,2,0)</f>
        <v>#N/A</v>
      </c>
      <c r="Y30" s="160"/>
      <c r="Z30" s="154" t="e">
        <f>VLOOKUP(Y30,'[2]Datos Validacion'!$M$6:$N$7,2,0)</f>
        <v>#N/A</v>
      </c>
      <c r="AA30" s="159"/>
      <c r="AB30" s="151"/>
      <c r="AC30" s="151"/>
      <c r="AD30" s="151"/>
      <c r="AE30" s="161" t="e">
        <f t="shared" si="11"/>
        <v>#N/A</v>
      </c>
      <c r="AF30" s="162" t="e">
        <f t="shared" si="12"/>
        <v>#N/A</v>
      </c>
      <c r="AG30" s="162" t="e">
        <f t="shared" si="9"/>
        <v>#N/A</v>
      </c>
      <c r="AH30" s="162" t="e">
        <f t="shared" si="13"/>
        <v>#N/A</v>
      </c>
      <c r="AI30" s="162" t="e">
        <f t="shared" si="10"/>
        <v>#N/A</v>
      </c>
      <c r="AJ30" s="208"/>
      <c r="AK30" s="153"/>
      <c r="AL30" s="163"/>
      <c r="AM30" s="211"/>
      <c r="AN30" s="164"/>
      <c r="AO30" s="212"/>
      <c r="AP30" s="212"/>
      <c r="AQ30" s="164"/>
      <c r="AR30" s="212"/>
      <c r="AS30" s="213"/>
      <c r="AT30" s="164"/>
      <c r="AU30" s="212"/>
      <c r="AV30" s="213"/>
      <c r="AW30" s="164"/>
      <c r="AX30" s="212"/>
      <c r="AY30" s="213"/>
      <c r="AZ30" s="152"/>
      <c r="BA30" s="159"/>
    </row>
    <row r="31" spans="1:53" ht="56.15" hidden="1" customHeight="1" x14ac:dyDescent="0.3">
      <c r="A31" s="150"/>
      <c r="B31" s="167"/>
      <c r="C31" s="164"/>
      <c r="D31" s="164"/>
      <c r="E31" s="198"/>
      <c r="F31" s="153"/>
      <c r="G31" s="153"/>
      <c r="H31" s="164"/>
      <c r="I31" s="164"/>
      <c r="J31" s="153"/>
      <c r="K31" s="152"/>
      <c r="L31" s="153"/>
      <c r="M31" s="154" t="e">
        <f>VLOOKUP(L31,'[2]Datos Validacion'!$C$6:$D$10,2,0)</f>
        <v>#N/A</v>
      </c>
      <c r="N31" s="155"/>
      <c r="O31" s="156" t="e">
        <f>VLOOKUP(N31,'[2]Datos Validacion'!$E$6:$F$15,2,0)</f>
        <v>#N/A</v>
      </c>
      <c r="P31" s="157"/>
      <c r="Q31" s="158"/>
      <c r="R31" s="164"/>
      <c r="S31" s="177"/>
      <c r="T31" s="179"/>
      <c r="U31" s="179"/>
      <c r="V31" s="177"/>
      <c r="W31" s="177"/>
      <c r="X31" s="154" t="e">
        <f>VLOOKUP(W31,'[2]Datos Validacion'!$K$6:$L$8,2,0)</f>
        <v>#N/A</v>
      </c>
      <c r="Y31" s="179"/>
      <c r="Z31" s="154" t="e">
        <f>VLOOKUP(Y31,'[2]Datos Validacion'!$M$6:$N$7,2,0)</f>
        <v>#N/A</v>
      </c>
      <c r="AA31" s="177"/>
      <c r="AB31" s="204"/>
      <c r="AC31" s="179"/>
      <c r="AD31" s="160"/>
      <c r="AE31" s="161" t="e">
        <f t="shared" si="11"/>
        <v>#N/A</v>
      </c>
      <c r="AF31" s="162" t="e">
        <f t="shared" si="12"/>
        <v>#N/A</v>
      </c>
      <c r="AG31" s="162" t="e">
        <f t="shared" si="9"/>
        <v>#N/A</v>
      </c>
      <c r="AH31" s="162" t="e">
        <f t="shared" si="13"/>
        <v>#N/A</v>
      </c>
      <c r="AI31" s="162" t="e">
        <f t="shared" si="10"/>
        <v>#N/A</v>
      </c>
      <c r="AJ31" s="208"/>
      <c r="AK31" s="153"/>
      <c r="AL31" s="163"/>
      <c r="AM31" s="211"/>
      <c r="AN31" s="165"/>
      <c r="AO31" s="212"/>
      <c r="AP31" s="212"/>
      <c r="AQ31" s="165"/>
      <c r="AR31" s="166"/>
      <c r="AS31" s="213"/>
      <c r="AT31" s="165"/>
      <c r="AU31" s="166"/>
      <c r="AV31" s="213"/>
      <c r="AW31" s="164"/>
      <c r="AX31" s="166"/>
      <c r="AY31" s="213"/>
      <c r="AZ31" s="152"/>
      <c r="BA31" s="23"/>
    </row>
    <row r="32" spans="1:53" ht="56.15" hidden="1" customHeight="1" x14ac:dyDescent="0.3">
      <c r="A32" s="150"/>
      <c r="B32" s="167"/>
      <c r="C32" s="164"/>
      <c r="D32" s="164"/>
      <c r="E32" s="198"/>
      <c r="F32" s="153"/>
      <c r="G32" s="153"/>
      <c r="H32" s="164"/>
      <c r="I32" s="164"/>
      <c r="J32" s="153"/>
      <c r="K32" s="152"/>
      <c r="L32" s="153"/>
      <c r="M32" s="154" t="e">
        <f>VLOOKUP(L32,'[2]Datos Validacion'!$C$6:$D$10,2,0)</f>
        <v>#N/A</v>
      </c>
      <c r="N32" s="155"/>
      <c r="O32" s="156" t="e">
        <f>VLOOKUP(N32,'[2]Datos Validacion'!$E$6:$F$15,2,0)</f>
        <v>#N/A</v>
      </c>
      <c r="P32" s="157"/>
      <c r="Q32" s="158"/>
      <c r="R32" s="164"/>
      <c r="S32" s="214"/>
      <c r="T32" s="151"/>
      <c r="U32" s="151"/>
      <c r="V32" s="177"/>
      <c r="W32" s="177"/>
      <c r="X32" s="154" t="e">
        <f>VLOOKUP(W32,'[2]Datos Validacion'!$K$6:$L$8,2,0)</f>
        <v>#N/A</v>
      </c>
      <c r="Y32" s="179"/>
      <c r="Z32" s="154" t="e">
        <f>VLOOKUP(Y32,'[2]Datos Validacion'!$M$6:$N$7,2,0)</f>
        <v>#N/A</v>
      </c>
      <c r="AA32" s="214"/>
      <c r="AB32" s="151"/>
      <c r="AC32" s="119"/>
      <c r="AD32" s="151"/>
      <c r="AE32" s="161" t="e">
        <f t="shared" si="11"/>
        <v>#N/A</v>
      </c>
      <c r="AF32" s="162" t="e">
        <f t="shared" si="12"/>
        <v>#N/A</v>
      </c>
      <c r="AG32" s="162" t="e">
        <f t="shared" si="9"/>
        <v>#N/A</v>
      </c>
      <c r="AH32" s="162" t="e">
        <f t="shared" si="13"/>
        <v>#N/A</v>
      </c>
      <c r="AI32" s="162" t="e">
        <f t="shared" si="10"/>
        <v>#N/A</v>
      </c>
      <c r="AJ32" s="208"/>
      <c r="AK32" s="153"/>
      <c r="AL32" s="163"/>
      <c r="AM32" s="211"/>
      <c r="AN32" s="165"/>
      <c r="AO32" s="212"/>
      <c r="AP32" s="212"/>
      <c r="AQ32" s="165"/>
      <c r="AR32" s="166"/>
      <c r="AS32" s="213"/>
      <c r="AT32" s="165"/>
      <c r="AU32" s="166"/>
      <c r="AV32" s="213"/>
      <c r="AW32" s="164"/>
      <c r="AX32" s="166"/>
      <c r="AY32" s="213"/>
      <c r="AZ32" s="152"/>
      <c r="BA32" s="23"/>
    </row>
    <row r="33" spans="1:53" s="184" customFormat="1" ht="56.15" hidden="1" customHeight="1" x14ac:dyDescent="0.35">
      <c r="A33" s="150"/>
      <c r="B33" s="119"/>
      <c r="C33" s="152"/>
      <c r="D33" s="152"/>
      <c r="E33" s="153"/>
      <c r="F33" s="153"/>
      <c r="G33" s="153"/>
      <c r="H33" s="152"/>
      <c r="I33" s="152"/>
      <c r="J33" s="153"/>
      <c r="K33" s="152"/>
      <c r="L33" s="153"/>
      <c r="M33" s="154" t="e">
        <f>VLOOKUP(L33,'[2]Datos Validacion'!$C$6:$D$10,2,0)</f>
        <v>#N/A</v>
      </c>
      <c r="N33" s="155"/>
      <c r="O33" s="156" t="e">
        <f>VLOOKUP(N33,'[2]Datos Validacion'!$E$6:$F$15,2,0)</f>
        <v>#N/A</v>
      </c>
      <c r="P33" s="157"/>
      <c r="Q33" s="158"/>
      <c r="R33" s="152"/>
      <c r="S33" s="214"/>
      <c r="T33" s="119"/>
      <c r="U33" s="119"/>
      <c r="V33" s="177"/>
      <c r="W33" s="177"/>
      <c r="X33" s="154" t="e">
        <f>VLOOKUP(W33,'[2]Datos Validacion'!$K$6:$L$8,2,0)</f>
        <v>#N/A</v>
      </c>
      <c r="Y33" s="179"/>
      <c r="Z33" s="154" t="e">
        <f>VLOOKUP(Y33,'[2]Datos Validacion'!$M$6:$N$7,2,0)</f>
        <v>#N/A</v>
      </c>
      <c r="AA33" s="214"/>
      <c r="AB33" s="119"/>
      <c r="AC33" s="119"/>
      <c r="AD33" s="119"/>
      <c r="AE33" s="161" t="e">
        <f t="shared" si="11"/>
        <v>#N/A</v>
      </c>
      <c r="AF33" s="162" t="e">
        <f t="shared" si="12"/>
        <v>#N/A</v>
      </c>
      <c r="AG33" s="162" t="e">
        <f t="shared" si="9"/>
        <v>#N/A</v>
      </c>
      <c r="AH33" s="162" t="e">
        <f t="shared" si="13"/>
        <v>#N/A</v>
      </c>
      <c r="AI33" s="162" t="e">
        <f t="shared" si="10"/>
        <v>#N/A</v>
      </c>
      <c r="AJ33" s="208"/>
      <c r="AK33" s="153"/>
      <c r="AL33" s="215"/>
      <c r="AM33" s="215"/>
      <c r="AN33" s="215"/>
      <c r="AO33" s="215"/>
      <c r="AP33" s="215"/>
      <c r="AQ33" s="215"/>
      <c r="AR33" s="215"/>
      <c r="AS33" s="215"/>
      <c r="AT33" s="215"/>
      <c r="AU33" s="215"/>
      <c r="AV33" s="215"/>
      <c r="AW33" s="215"/>
      <c r="AX33" s="215"/>
      <c r="AY33" s="215"/>
      <c r="AZ33" s="215"/>
      <c r="BA33" s="159"/>
    </row>
    <row r="34" spans="1:53" ht="56.15" hidden="1" customHeight="1" x14ac:dyDescent="0.3">
      <c r="A34" s="150"/>
      <c r="B34" s="119"/>
      <c r="C34" s="152"/>
      <c r="D34" s="152"/>
      <c r="E34" s="153"/>
      <c r="F34" s="153"/>
      <c r="G34" s="153"/>
      <c r="H34" s="152"/>
      <c r="I34" s="152"/>
      <c r="J34" s="153"/>
      <c r="K34" s="152"/>
      <c r="L34" s="153"/>
      <c r="M34" s="154" t="e">
        <f>VLOOKUP(L34,'[2]Datos Validacion'!$C$6:$D$10,2,0)</f>
        <v>#N/A</v>
      </c>
      <c r="N34" s="155"/>
      <c r="O34" s="156" t="e">
        <f>VLOOKUP(N34,'[2]Datos Validacion'!$E$6:$F$15,2,0)</f>
        <v>#N/A</v>
      </c>
      <c r="P34" s="157"/>
      <c r="Q34" s="158"/>
      <c r="R34" s="152"/>
      <c r="S34" s="214"/>
      <c r="T34" s="119"/>
      <c r="U34" s="119"/>
      <c r="V34" s="177"/>
      <c r="W34" s="177"/>
      <c r="X34" s="154" t="e">
        <f>VLOOKUP(W34,'[2]Datos Validacion'!$K$6:$L$8,2,0)</f>
        <v>#N/A</v>
      </c>
      <c r="Y34" s="179"/>
      <c r="Z34" s="154" t="e">
        <f>VLOOKUP(Y34,'[2]Datos Validacion'!$M$6:$N$7,2,0)</f>
        <v>#N/A</v>
      </c>
      <c r="AA34" s="214"/>
      <c r="AB34" s="119"/>
      <c r="AC34" s="119"/>
      <c r="AD34" s="119"/>
      <c r="AE34" s="161" t="e">
        <f t="shared" si="11"/>
        <v>#N/A</v>
      </c>
      <c r="AF34" s="162" t="e">
        <f t="shared" si="12"/>
        <v>#N/A</v>
      </c>
      <c r="AG34" s="162" t="e">
        <f t="shared" si="9"/>
        <v>#N/A</v>
      </c>
      <c r="AH34" s="162" t="e">
        <f t="shared" si="13"/>
        <v>#N/A</v>
      </c>
      <c r="AI34" s="162" t="e">
        <f t="shared" si="10"/>
        <v>#N/A</v>
      </c>
      <c r="AJ34" s="208"/>
      <c r="AK34" s="153"/>
      <c r="AL34" s="215"/>
      <c r="AM34" s="215"/>
      <c r="AN34" s="215"/>
      <c r="AO34" s="215"/>
      <c r="AP34" s="215"/>
      <c r="AQ34" s="215"/>
      <c r="AR34" s="215"/>
      <c r="AS34" s="215"/>
      <c r="AT34" s="215"/>
      <c r="AU34" s="215"/>
      <c r="AV34" s="215"/>
      <c r="AW34" s="215"/>
      <c r="AX34" s="215"/>
      <c r="AY34" s="215"/>
      <c r="AZ34" s="215"/>
      <c r="BA34" s="23"/>
    </row>
    <row r="35" spans="1:53" ht="56.15" hidden="1" customHeight="1" x14ac:dyDescent="0.3">
      <c r="A35" s="150"/>
      <c r="B35" s="119"/>
      <c r="C35" s="152"/>
      <c r="D35" s="152"/>
      <c r="E35" s="153"/>
      <c r="F35" s="153"/>
      <c r="G35" s="153"/>
      <c r="H35" s="152"/>
      <c r="I35" s="152"/>
      <c r="J35" s="153"/>
      <c r="K35" s="152"/>
      <c r="L35" s="153"/>
      <c r="M35" s="154" t="e">
        <f>VLOOKUP(L35,'[2]Datos Validacion'!$C$6:$D$10,2,0)</f>
        <v>#N/A</v>
      </c>
      <c r="N35" s="155"/>
      <c r="O35" s="156" t="e">
        <f>VLOOKUP(N35,'[2]Datos Validacion'!$E$6:$F$15,2,0)</f>
        <v>#N/A</v>
      </c>
      <c r="P35" s="157"/>
      <c r="Q35" s="158"/>
      <c r="R35" s="126"/>
      <c r="S35" s="177"/>
      <c r="T35" s="179"/>
      <c r="U35" s="179"/>
      <c r="V35" s="177"/>
      <c r="W35" s="177"/>
      <c r="X35" s="154" t="e">
        <f>VLOOKUP(W35,'[2]Datos Validacion'!$K$6:$L$8,2,0)</f>
        <v>#N/A</v>
      </c>
      <c r="Y35" s="179"/>
      <c r="Z35" s="154" t="e">
        <f>VLOOKUP(Y35,'[2]Datos Validacion'!$M$6:$N$7,2,0)</f>
        <v>#N/A</v>
      </c>
      <c r="AA35" s="177"/>
      <c r="AB35" s="187"/>
      <c r="AC35" s="179"/>
      <c r="AD35" s="179"/>
      <c r="AE35" s="161" t="e">
        <f t="shared" si="11"/>
        <v>#N/A</v>
      </c>
      <c r="AF35" s="162" t="e">
        <f t="shared" si="12"/>
        <v>#N/A</v>
      </c>
      <c r="AG35" s="162" t="e">
        <f t="shared" si="9"/>
        <v>#N/A</v>
      </c>
      <c r="AH35" s="162" t="e">
        <f t="shared" si="13"/>
        <v>#N/A</v>
      </c>
      <c r="AI35" s="162" t="e">
        <f t="shared" si="10"/>
        <v>#N/A</v>
      </c>
      <c r="AJ35" s="208"/>
      <c r="AK35" s="153"/>
      <c r="AL35" s="215"/>
      <c r="AM35" s="215"/>
      <c r="AN35" s="215"/>
      <c r="AO35" s="215"/>
      <c r="AP35" s="215"/>
      <c r="AQ35" s="215"/>
      <c r="AR35" s="215"/>
      <c r="AS35" s="215"/>
      <c r="AT35" s="215"/>
      <c r="AU35" s="215"/>
      <c r="AV35" s="215"/>
      <c r="AW35" s="215"/>
      <c r="AX35" s="215"/>
      <c r="AY35" s="215"/>
      <c r="AZ35" s="215"/>
      <c r="BA35" s="23"/>
    </row>
    <row r="36" spans="1:53" ht="56.15" hidden="1" customHeight="1" x14ac:dyDescent="0.3">
      <c r="A36" s="150"/>
      <c r="B36" s="119"/>
      <c r="C36" s="152"/>
      <c r="D36" s="152"/>
      <c r="E36" s="153"/>
      <c r="F36" s="153"/>
      <c r="G36" s="153"/>
      <c r="H36" s="152"/>
      <c r="I36" s="152"/>
      <c r="J36" s="153"/>
      <c r="K36" s="152"/>
      <c r="L36" s="153"/>
      <c r="M36" s="154" t="e">
        <f>VLOOKUP(L36,'[2]Datos Validacion'!$C$6:$D$10,2,0)</f>
        <v>#N/A</v>
      </c>
      <c r="N36" s="155"/>
      <c r="O36" s="156" t="e">
        <f>VLOOKUP(N36,'[2]Datos Validacion'!$E$6:$F$15,2,0)</f>
        <v>#N/A</v>
      </c>
      <c r="P36" s="157"/>
      <c r="Q36" s="158"/>
      <c r="R36" s="126"/>
      <c r="S36" s="177"/>
      <c r="T36" s="187"/>
      <c r="U36" s="187"/>
      <c r="V36" s="177"/>
      <c r="W36" s="177"/>
      <c r="X36" s="154" t="e">
        <f>VLOOKUP(W36,'[2]Datos Validacion'!$K$6:$L$8,2,0)</f>
        <v>#N/A</v>
      </c>
      <c r="Y36" s="179"/>
      <c r="Z36" s="154" t="e">
        <f>VLOOKUP(Y36,'[2]Datos Validacion'!$M$6:$N$7,2,0)</f>
        <v>#N/A</v>
      </c>
      <c r="AA36" s="177"/>
      <c r="AB36" s="187"/>
      <c r="AC36" s="179"/>
      <c r="AD36" s="179"/>
      <c r="AE36" s="161" t="e">
        <f t="shared" si="11"/>
        <v>#N/A</v>
      </c>
      <c r="AF36" s="162" t="e">
        <f t="shared" si="12"/>
        <v>#N/A</v>
      </c>
      <c r="AG36" s="162" t="e">
        <f t="shared" si="9"/>
        <v>#N/A</v>
      </c>
      <c r="AH36" s="162" t="e">
        <f t="shared" si="13"/>
        <v>#N/A</v>
      </c>
      <c r="AI36" s="162" t="e">
        <f t="shared" si="10"/>
        <v>#N/A</v>
      </c>
      <c r="AJ36" s="208"/>
      <c r="AK36" s="153"/>
      <c r="AL36" s="215"/>
      <c r="AM36" s="215"/>
      <c r="AN36" s="215"/>
      <c r="AO36" s="215"/>
      <c r="AP36" s="215"/>
      <c r="AQ36" s="215"/>
      <c r="AR36" s="215"/>
      <c r="AS36" s="215"/>
      <c r="AT36" s="215"/>
      <c r="AU36" s="215"/>
      <c r="AV36" s="215"/>
      <c r="AW36" s="215"/>
      <c r="AX36" s="215"/>
      <c r="AY36" s="215"/>
      <c r="AZ36" s="215"/>
      <c r="BA36" s="23"/>
    </row>
    <row r="37" spans="1:53" ht="56.15" hidden="1" customHeight="1" x14ac:dyDescent="0.3">
      <c r="A37" s="150"/>
      <c r="B37" s="119"/>
      <c r="C37" s="152"/>
      <c r="D37" s="152"/>
      <c r="E37" s="153"/>
      <c r="F37" s="153"/>
      <c r="G37" s="153"/>
      <c r="H37" s="152"/>
      <c r="I37" s="152"/>
      <c r="J37" s="153"/>
      <c r="K37" s="152"/>
      <c r="L37" s="153"/>
      <c r="M37" s="154" t="e">
        <f>VLOOKUP(L37,'[2]Datos Validacion'!$C$6:$D$10,2,0)</f>
        <v>#N/A</v>
      </c>
      <c r="N37" s="155"/>
      <c r="O37" s="156" t="e">
        <f>VLOOKUP(N37,'[2]Datos Validacion'!$E$6:$F$15,2,0)</f>
        <v>#N/A</v>
      </c>
      <c r="P37" s="157"/>
      <c r="Q37" s="158"/>
      <c r="R37" s="126"/>
      <c r="S37" s="177"/>
      <c r="T37" s="187"/>
      <c r="U37" s="187"/>
      <c r="V37" s="177"/>
      <c r="W37" s="177"/>
      <c r="X37" s="154" t="e">
        <f>VLOOKUP(W37,'[2]Datos Validacion'!$K$6:$L$8,2,0)</f>
        <v>#N/A</v>
      </c>
      <c r="Y37" s="179"/>
      <c r="Z37" s="154" t="e">
        <f>VLOOKUP(Y37,'[2]Datos Validacion'!$M$6:$N$7,2,0)</f>
        <v>#N/A</v>
      </c>
      <c r="AA37" s="177"/>
      <c r="AB37" s="187"/>
      <c r="AC37" s="179"/>
      <c r="AD37" s="179"/>
      <c r="AE37" s="161" t="e">
        <f t="shared" si="11"/>
        <v>#N/A</v>
      </c>
      <c r="AF37" s="162" t="e">
        <f t="shared" si="12"/>
        <v>#N/A</v>
      </c>
      <c r="AG37" s="162" t="e">
        <f t="shared" si="9"/>
        <v>#N/A</v>
      </c>
      <c r="AH37" s="162" t="e">
        <f t="shared" si="13"/>
        <v>#N/A</v>
      </c>
      <c r="AI37" s="162" t="e">
        <f t="shared" si="10"/>
        <v>#N/A</v>
      </c>
      <c r="AJ37" s="208"/>
      <c r="AK37" s="153"/>
      <c r="AL37" s="215"/>
      <c r="AM37" s="215"/>
      <c r="AN37" s="215"/>
      <c r="AO37" s="215"/>
      <c r="AP37" s="215"/>
      <c r="AQ37" s="215"/>
      <c r="AR37" s="215"/>
      <c r="AS37" s="215"/>
      <c r="AT37" s="215"/>
      <c r="AU37" s="215"/>
      <c r="AV37" s="215"/>
      <c r="AW37" s="215"/>
      <c r="AX37" s="215"/>
      <c r="AY37" s="215"/>
      <c r="AZ37" s="215"/>
      <c r="BA37" s="23"/>
    </row>
    <row r="38" spans="1:53" ht="56.15" hidden="1" customHeight="1" x14ac:dyDescent="0.3">
      <c r="A38" s="150"/>
      <c r="B38" s="119"/>
      <c r="C38" s="152"/>
      <c r="D38" s="152"/>
      <c r="E38" s="153"/>
      <c r="F38" s="153"/>
      <c r="G38" s="153"/>
      <c r="H38" s="152"/>
      <c r="I38" s="152"/>
      <c r="J38" s="153"/>
      <c r="K38" s="152"/>
      <c r="L38" s="153"/>
      <c r="M38" s="154" t="e">
        <f>VLOOKUP(L38,'[2]Datos Validacion'!$C$6:$D$10,2,0)</f>
        <v>#N/A</v>
      </c>
      <c r="N38" s="155"/>
      <c r="O38" s="156" t="e">
        <f>VLOOKUP(N38,'[2]Datos Validacion'!$E$6:$F$15,2,0)</f>
        <v>#N/A</v>
      </c>
      <c r="P38" s="157"/>
      <c r="Q38" s="158"/>
      <c r="R38" s="126"/>
      <c r="S38" s="177"/>
      <c r="T38" s="187"/>
      <c r="U38" s="187"/>
      <c r="V38" s="177"/>
      <c r="W38" s="177"/>
      <c r="X38" s="154" t="e">
        <f>VLOOKUP(W38,'[2]Datos Validacion'!$K$6:$L$8,2,0)</f>
        <v>#N/A</v>
      </c>
      <c r="Y38" s="179"/>
      <c r="Z38" s="154" t="e">
        <f>VLOOKUP(Y38,'[2]Datos Validacion'!$M$6:$N$7,2,0)</f>
        <v>#N/A</v>
      </c>
      <c r="AA38" s="177"/>
      <c r="AB38" s="187"/>
      <c r="AC38" s="179"/>
      <c r="AD38" s="179"/>
      <c r="AE38" s="161" t="e">
        <f t="shared" si="11"/>
        <v>#N/A</v>
      </c>
      <c r="AF38" s="162" t="e">
        <f t="shared" si="12"/>
        <v>#N/A</v>
      </c>
      <c r="AG38" s="162" t="e">
        <f t="shared" si="9"/>
        <v>#N/A</v>
      </c>
      <c r="AH38" s="162" t="e">
        <f t="shared" si="13"/>
        <v>#N/A</v>
      </c>
      <c r="AI38" s="162" t="e">
        <f t="shared" si="10"/>
        <v>#N/A</v>
      </c>
      <c r="AJ38" s="208"/>
      <c r="AK38" s="153"/>
      <c r="AL38" s="215"/>
      <c r="AM38" s="215"/>
      <c r="AN38" s="215"/>
      <c r="AO38" s="215"/>
      <c r="AP38" s="215"/>
      <c r="AQ38" s="215"/>
      <c r="AR38" s="215"/>
      <c r="AS38" s="215"/>
      <c r="AT38" s="215"/>
      <c r="AU38" s="215"/>
      <c r="AV38" s="215"/>
      <c r="AW38" s="215"/>
      <c r="AX38" s="215"/>
      <c r="AY38" s="215"/>
      <c r="AZ38" s="215"/>
      <c r="BA38" s="23"/>
    </row>
    <row r="39" spans="1:53" ht="56.15" hidden="1" customHeight="1" x14ac:dyDescent="0.3">
      <c r="A39" s="150"/>
      <c r="B39" s="119"/>
      <c r="C39" s="152"/>
      <c r="D39" s="152"/>
      <c r="E39" s="153"/>
      <c r="F39" s="153"/>
      <c r="G39" s="153"/>
      <c r="H39" s="152"/>
      <c r="I39" s="152"/>
      <c r="J39" s="153"/>
      <c r="K39" s="152"/>
      <c r="L39" s="153"/>
      <c r="M39" s="154" t="e">
        <f>VLOOKUP(L39,'[2]Datos Validacion'!$C$6:$D$10,2,0)</f>
        <v>#N/A</v>
      </c>
      <c r="N39" s="155"/>
      <c r="O39" s="156" t="e">
        <f>VLOOKUP(N39,'[2]Datos Validacion'!$E$6:$F$15,2,0)</f>
        <v>#N/A</v>
      </c>
      <c r="P39" s="157"/>
      <c r="Q39" s="158"/>
      <c r="R39" s="126"/>
      <c r="S39" s="177"/>
      <c r="T39" s="187"/>
      <c r="U39" s="187"/>
      <c r="V39" s="177"/>
      <c r="W39" s="177"/>
      <c r="X39" s="154" t="e">
        <f>VLOOKUP(W39,'[2]Datos Validacion'!$K$6:$L$8,2,0)</f>
        <v>#N/A</v>
      </c>
      <c r="Y39" s="179"/>
      <c r="Z39" s="154" t="e">
        <f>VLOOKUP(Y39,'[2]Datos Validacion'!$M$6:$N$7,2,0)</f>
        <v>#N/A</v>
      </c>
      <c r="AA39" s="177"/>
      <c r="AB39" s="187"/>
      <c r="AC39" s="179"/>
      <c r="AD39" s="179"/>
      <c r="AE39" s="161" t="e">
        <f t="shared" si="11"/>
        <v>#N/A</v>
      </c>
      <c r="AF39" s="162" t="e">
        <f t="shared" si="12"/>
        <v>#N/A</v>
      </c>
      <c r="AG39" s="162" t="e">
        <f t="shared" si="9"/>
        <v>#N/A</v>
      </c>
      <c r="AH39" s="162" t="e">
        <f t="shared" si="13"/>
        <v>#N/A</v>
      </c>
      <c r="AI39" s="162" t="e">
        <f t="shared" si="10"/>
        <v>#N/A</v>
      </c>
      <c r="AJ39" s="208"/>
      <c r="AK39" s="153"/>
      <c r="AL39" s="215"/>
      <c r="AM39" s="215"/>
      <c r="AN39" s="215"/>
      <c r="AO39" s="215"/>
      <c r="AP39" s="215"/>
      <c r="AQ39" s="215"/>
      <c r="AR39" s="215"/>
      <c r="AS39" s="215"/>
      <c r="AT39" s="215"/>
      <c r="AU39" s="215"/>
      <c r="AV39" s="215"/>
      <c r="AW39" s="215"/>
      <c r="AX39" s="215"/>
      <c r="AY39" s="215"/>
      <c r="AZ39" s="215"/>
      <c r="BA39" s="23"/>
    </row>
    <row r="40" spans="1:53" ht="56.15" hidden="1" customHeight="1" x14ac:dyDescent="0.3">
      <c r="A40" s="150"/>
      <c r="B40" s="119"/>
      <c r="C40" s="152"/>
      <c r="D40" s="152"/>
      <c r="E40" s="153"/>
      <c r="F40" s="153"/>
      <c r="G40" s="153"/>
      <c r="H40" s="152"/>
      <c r="I40" s="152"/>
      <c r="J40" s="153"/>
      <c r="K40" s="152"/>
      <c r="L40" s="153"/>
      <c r="M40" s="154" t="e">
        <f>VLOOKUP(L40,'[2]Datos Validacion'!$C$6:$D$10,2,0)</f>
        <v>#N/A</v>
      </c>
      <c r="N40" s="155"/>
      <c r="O40" s="156" t="e">
        <f>VLOOKUP(N40,'[2]Datos Validacion'!$E$6:$F$15,2,0)</f>
        <v>#N/A</v>
      </c>
      <c r="P40" s="157"/>
      <c r="Q40" s="158"/>
      <c r="R40" s="126"/>
      <c r="S40" s="177"/>
      <c r="T40" s="179"/>
      <c r="U40" s="179"/>
      <c r="V40" s="177"/>
      <c r="W40" s="177"/>
      <c r="X40" s="154" t="e">
        <f>VLOOKUP(W40,'[2]Datos Validacion'!$K$6:$L$8,2,0)</f>
        <v>#N/A</v>
      </c>
      <c r="Y40" s="179"/>
      <c r="Z40" s="154" t="e">
        <f>VLOOKUP(Y40,'[2]Datos Validacion'!$M$6:$N$7,2,0)</f>
        <v>#N/A</v>
      </c>
      <c r="AA40" s="177"/>
      <c r="AB40" s="187"/>
      <c r="AC40" s="179"/>
      <c r="AD40" s="179"/>
      <c r="AE40" s="161" t="e">
        <f t="shared" si="11"/>
        <v>#N/A</v>
      </c>
      <c r="AF40" s="162" t="e">
        <f t="shared" si="12"/>
        <v>#N/A</v>
      </c>
      <c r="AG40" s="162" t="e">
        <f t="shared" si="9"/>
        <v>#N/A</v>
      </c>
      <c r="AH40" s="162" t="e">
        <f t="shared" si="13"/>
        <v>#N/A</v>
      </c>
      <c r="AI40" s="162" t="e">
        <f t="shared" si="10"/>
        <v>#N/A</v>
      </c>
      <c r="AJ40" s="208"/>
      <c r="AK40" s="153"/>
      <c r="AL40" s="215"/>
      <c r="AM40" s="215"/>
      <c r="AN40" s="215"/>
      <c r="AO40" s="215"/>
      <c r="AP40" s="215"/>
      <c r="AQ40" s="215"/>
      <c r="AR40" s="215"/>
      <c r="AS40" s="215"/>
      <c r="AT40" s="215"/>
      <c r="AU40" s="215"/>
      <c r="AV40" s="215"/>
      <c r="AW40" s="215"/>
      <c r="AX40" s="215"/>
      <c r="AY40" s="215"/>
      <c r="AZ40" s="215"/>
      <c r="BA40" s="23"/>
    </row>
    <row r="41" spans="1:53" ht="56.15" hidden="1" customHeight="1" x14ac:dyDescent="0.3">
      <c r="A41" s="150"/>
      <c r="B41" s="119"/>
      <c r="C41" s="152"/>
      <c r="D41" s="152"/>
      <c r="E41" s="153"/>
      <c r="F41" s="153"/>
      <c r="G41" s="153"/>
      <c r="H41" s="152"/>
      <c r="I41" s="152"/>
      <c r="J41" s="153"/>
      <c r="K41" s="152"/>
      <c r="L41" s="153"/>
      <c r="M41" s="154" t="e">
        <f>VLOOKUP(L41,'[2]Datos Validacion'!$C$6:$D$10,2,0)</f>
        <v>#N/A</v>
      </c>
      <c r="N41" s="155"/>
      <c r="O41" s="156" t="e">
        <f>VLOOKUP(N41,'[2]Datos Validacion'!$E$6:$F$15,2,0)</f>
        <v>#N/A</v>
      </c>
      <c r="P41" s="157"/>
      <c r="Q41" s="158"/>
      <c r="R41" s="126"/>
      <c r="S41" s="177"/>
      <c r="T41" s="179"/>
      <c r="U41" s="179"/>
      <c r="V41" s="177"/>
      <c r="W41" s="177"/>
      <c r="X41" s="154" t="e">
        <f>VLOOKUP(W41,'[2]Datos Validacion'!$K$6:$L$8,2,0)</f>
        <v>#N/A</v>
      </c>
      <c r="Y41" s="179"/>
      <c r="Z41" s="154" t="e">
        <f>VLOOKUP(Y41,'[2]Datos Validacion'!$M$6:$N$7,2,0)</f>
        <v>#N/A</v>
      </c>
      <c r="AA41" s="177"/>
      <c r="AB41" s="187"/>
      <c r="AC41" s="179"/>
      <c r="AD41" s="179"/>
      <c r="AE41" s="161" t="e">
        <f t="shared" si="11"/>
        <v>#N/A</v>
      </c>
      <c r="AF41" s="162" t="e">
        <f t="shared" si="12"/>
        <v>#N/A</v>
      </c>
      <c r="AG41" s="162" t="e">
        <f t="shared" si="9"/>
        <v>#N/A</v>
      </c>
      <c r="AH41" s="162" t="e">
        <f t="shared" si="13"/>
        <v>#N/A</v>
      </c>
      <c r="AI41" s="162" t="e">
        <f t="shared" si="10"/>
        <v>#N/A</v>
      </c>
      <c r="AJ41" s="208"/>
      <c r="AK41" s="153"/>
      <c r="AL41" s="215"/>
      <c r="AM41" s="215"/>
      <c r="AN41" s="215"/>
      <c r="AO41" s="215"/>
      <c r="AP41" s="215"/>
      <c r="AQ41" s="215"/>
      <c r="AR41" s="215"/>
      <c r="AS41" s="215"/>
      <c r="AT41" s="215"/>
      <c r="AU41" s="215"/>
      <c r="AV41" s="215"/>
      <c r="AW41" s="215"/>
      <c r="AX41" s="215"/>
      <c r="AY41" s="215"/>
      <c r="AZ41" s="215"/>
      <c r="BA41" s="23"/>
    </row>
    <row r="42" spans="1:53" ht="56.15" hidden="1" customHeight="1" x14ac:dyDescent="0.3">
      <c r="A42" s="150"/>
      <c r="B42" s="119"/>
      <c r="C42" s="152"/>
      <c r="D42" s="152"/>
      <c r="E42" s="153"/>
      <c r="F42" s="153"/>
      <c r="G42" s="153"/>
      <c r="H42" s="152"/>
      <c r="I42" s="152"/>
      <c r="J42" s="153"/>
      <c r="K42" s="152"/>
      <c r="L42" s="153"/>
      <c r="M42" s="154" t="e">
        <f>VLOOKUP(L42,'[2]Datos Validacion'!$C$6:$D$10,2,0)</f>
        <v>#N/A</v>
      </c>
      <c r="N42" s="155"/>
      <c r="O42" s="156" t="e">
        <f>VLOOKUP(N42,'[2]Datos Validacion'!$E$6:$F$15,2,0)</f>
        <v>#N/A</v>
      </c>
      <c r="P42" s="157"/>
      <c r="Q42" s="158"/>
      <c r="R42" s="126"/>
      <c r="S42" s="177"/>
      <c r="T42" s="179"/>
      <c r="U42" s="179"/>
      <c r="V42" s="177"/>
      <c r="W42" s="177"/>
      <c r="X42" s="154" t="e">
        <f>VLOOKUP(W42,'[2]Datos Validacion'!$K$6:$L$8,2,0)</f>
        <v>#N/A</v>
      </c>
      <c r="Y42" s="179"/>
      <c r="Z42" s="154" t="e">
        <f>VLOOKUP(Y42,'[2]Datos Validacion'!$M$6:$N$7,2,0)</f>
        <v>#N/A</v>
      </c>
      <c r="AA42" s="177"/>
      <c r="AB42" s="187"/>
      <c r="AC42" s="179"/>
      <c r="AD42" s="179"/>
      <c r="AE42" s="161" t="e">
        <f t="shared" si="11"/>
        <v>#N/A</v>
      </c>
      <c r="AF42" s="162" t="e">
        <f t="shared" si="12"/>
        <v>#N/A</v>
      </c>
      <c r="AG42" s="162" t="e">
        <f t="shared" si="9"/>
        <v>#N/A</v>
      </c>
      <c r="AH42" s="162" t="e">
        <f t="shared" si="13"/>
        <v>#N/A</v>
      </c>
      <c r="AI42" s="162" t="e">
        <f t="shared" si="10"/>
        <v>#N/A</v>
      </c>
      <c r="AJ42" s="208"/>
      <c r="AK42" s="153"/>
      <c r="AL42" s="215"/>
      <c r="AM42" s="215"/>
      <c r="AN42" s="215"/>
      <c r="AO42" s="215"/>
      <c r="AP42" s="215"/>
      <c r="AQ42" s="215"/>
      <c r="AR42" s="215"/>
      <c r="AS42" s="215"/>
      <c r="AT42" s="215"/>
      <c r="AU42" s="215"/>
      <c r="AV42" s="215"/>
      <c r="AW42" s="215"/>
      <c r="AX42" s="215"/>
      <c r="AY42" s="215"/>
      <c r="AZ42" s="215"/>
      <c r="BA42" s="23"/>
    </row>
    <row r="43" spans="1:53" ht="56.15" hidden="1" customHeight="1" x14ac:dyDescent="0.3">
      <c r="A43" s="150"/>
      <c r="B43" s="119"/>
      <c r="C43" s="152"/>
      <c r="D43" s="152"/>
      <c r="E43" s="153"/>
      <c r="F43" s="153"/>
      <c r="G43" s="153"/>
      <c r="H43" s="152"/>
      <c r="I43" s="152"/>
      <c r="J43" s="153"/>
      <c r="K43" s="152"/>
      <c r="L43" s="153"/>
      <c r="M43" s="154" t="e">
        <f>VLOOKUP(L43,'[2]Datos Validacion'!$C$6:$D$10,2,0)</f>
        <v>#N/A</v>
      </c>
      <c r="N43" s="155"/>
      <c r="O43" s="156" t="e">
        <f>VLOOKUP(N43,'[2]Datos Validacion'!$E$6:$F$15,2,0)</f>
        <v>#N/A</v>
      </c>
      <c r="P43" s="157"/>
      <c r="Q43" s="158"/>
      <c r="R43" s="126"/>
      <c r="S43" s="177"/>
      <c r="T43" s="179"/>
      <c r="U43" s="179"/>
      <c r="V43" s="177"/>
      <c r="W43" s="177"/>
      <c r="X43" s="154" t="e">
        <f>VLOOKUP(W43,'[2]Datos Validacion'!$K$6:$L$8,2,0)</f>
        <v>#N/A</v>
      </c>
      <c r="Y43" s="179"/>
      <c r="Z43" s="154" t="e">
        <f>VLOOKUP(Y43,'[2]Datos Validacion'!$M$6:$N$7,2,0)</f>
        <v>#N/A</v>
      </c>
      <c r="AA43" s="177"/>
      <c r="AB43" s="187"/>
      <c r="AC43" s="179"/>
      <c r="AD43" s="179"/>
      <c r="AE43" s="161" t="e">
        <f t="shared" si="11"/>
        <v>#N/A</v>
      </c>
      <c r="AF43" s="162" t="e">
        <f t="shared" si="12"/>
        <v>#N/A</v>
      </c>
      <c r="AG43" s="162" t="e">
        <f t="shared" si="9"/>
        <v>#N/A</v>
      </c>
      <c r="AH43" s="162" t="e">
        <f t="shared" si="13"/>
        <v>#N/A</v>
      </c>
      <c r="AI43" s="162" t="e">
        <f t="shared" si="10"/>
        <v>#N/A</v>
      </c>
      <c r="AJ43" s="208"/>
      <c r="AK43" s="153"/>
      <c r="AL43" s="215"/>
      <c r="AM43" s="215"/>
      <c r="AN43" s="215"/>
      <c r="AO43" s="215"/>
      <c r="AP43" s="215"/>
      <c r="AQ43" s="215"/>
      <c r="AR43" s="215"/>
      <c r="AS43" s="215"/>
      <c r="AT43" s="215"/>
      <c r="AU43" s="215"/>
      <c r="AV43" s="215"/>
      <c r="AW43" s="215"/>
      <c r="AX43" s="215"/>
      <c r="AY43" s="215"/>
      <c r="AZ43" s="215"/>
      <c r="BA43" s="23"/>
    </row>
    <row r="44" spans="1:53" ht="56.15" hidden="1" customHeight="1" x14ac:dyDescent="0.3">
      <c r="A44" s="150"/>
      <c r="B44" s="119"/>
      <c r="C44" s="152"/>
      <c r="D44" s="152"/>
      <c r="E44" s="153"/>
      <c r="F44" s="153"/>
      <c r="G44" s="153"/>
      <c r="H44" s="152"/>
      <c r="I44" s="152"/>
      <c r="J44" s="153"/>
      <c r="K44" s="152"/>
      <c r="L44" s="153"/>
      <c r="M44" s="154" t="e">
        <f>VLOOKUP(L44,'[2]Datos Validacion'!$C$6:$D$10,2,0)</f>
        <v>#N/A</v>
      </c>
      <c r="N44" s="155"/>
      <c r="O44" s="156" t="e">
        <f>VLOOKUP(N44,'[2]Datos Validacion'!$E$6:$F$15,2,0)</f>
        <v>#N/A</v>
      </c>
      <c r="P44" s="157"/>
      <c r="Q44" s="158"/>
      <c r="R44" s="126"/>
      <c r="S44" s="177"/>
      <c r="T44" s="216"/>
      <c r="U44" s="216"/>
      <c r="V44" s="177"/>
      <c r="W44" s="177"/>
      <c r="X44" s="154" t="e">
        <f>VLOOKUP(W44,'[2]Datos Validacion'!$K$6:$L$8,2,0)</f>
        <v>#N/A</v>
      </c>
      <c r="Y44" s="179"/>
      <c r="Z44" s="154" t="e">
        <f>VLOOKUP(Y44,'[2]Datos Validacion'!$M$6:$N$7,2,0)</f>
        <v>#N/A</v>
      </c>
      <c r="AA44" s="177"/>
      <c r="AB44" s="187"/>
      <c r="AC44" s="179"/>
      <c r="AD44" s="179"/>
      <c r="AE44" s="161" t="e">
        <f t="shared" si="11"/>
        <v>#N/A</v>
      </c>
      <c r="AF44" s="162" t="e">
        <f t="shared" si="12"/>
        <v>#N/A</v>
      </c>
      <c r="AG44" s="162" t="e">
        <f t="shared" si="9"/>
        <v>#N/A</v>
      </c>
      <c r="AH44" s="162" t="e">
        <f t="shared" si="13"/>
        <v>#N/A</v>
      </c>
      <c r="AI44" s="162" t="e">
        <f t="shared" si="10"/>
        <v>#N/A</v>
      </c>
      <c r="AJ44" s="208"/>
      <c r="AK44" s="153"/>
      <c r="AL44" s="215"/>
      <c r="AM44" s="215"/>
      <c r="AN44" s="215"/>
      <c r="AO44" s="215"/>
      <c r="AP44" s="215"/>
      <c r="AQ44" s="215"/>
      <c r="AR44" s="215"/>
      <c r="AS44" s="215"/>
      <c r="AT44" s="215"/>
      <c r="AU44" s="215"/>
      <c r="AV44" s="215"/>
      <c r="AW44" s="215"/>
      <c r="AX44" s="215"/>
      <c r="AY44" s="215"/>
      <c r="AZ44" s="215"/>
      <c r="BA44" s="23"/>
    </row>
    <row r="45" spans="1:53" ht="56.15" hidden="1" customHeight="1" x14ac:dyDescent="0.3">
      <c r="A45" s="150"/>
      <c r="B45" s="119"/>
      <c r="C45" s="152"/>
      <c r="D45" s="152"/>
      <c r="E45" s="153"/>
      <c r="F45" s="153"/>
      <c r="G45" s="153"/>
      <c r="H45" s="152"/>
      <c r="I45" s="152"/>
      <c r="J45" s="153"/>
      <c r="K45" s="152"/>
      <c r="L45" s="153"/>
      <c r="M45" s="154" t="e">
        <f>VLOOKUP(L45,'[2]Datos Validacion'!$C$6:$D$10,2,0)</f>
        <v>#N/A</v>
      </c>
      <c r="N45" s="155"/>
      <c r="O45" s="156" t="e">
        <f>VLOOKUP(N45,'[2]Datos Validacion'!$E$6:$F$15,2,0)</f>
        <v>#N/A</v>
      </c>
      <c r="P45" s="157"/>
      <c r="Q45" s="158"/>
      <c r="R45" s="126"/>
      <c r="S45" s="177"/>
      <c r="T45" s="216"/>
      <c r="U45" s="216"/>
      <c r="V45" s="177"/>
      <c r="W45" s="177"/>
      <c r="X45" s="154" t="e">
        <f>VLOOKUP(W45,'[2]Datos Validacion'!$K$6:$L$8,2,0)</f>
        <v>#N/A</v>
      </c>
      <c r="Y45" s="179"/>
      <c r="Z45" s="154" t="e">
        <f>VLOOKUP(Y45,'[2]Datos Validacion'!$M$6:$N$7,2,0)</f>
        <v>#N/A</v>
      </c>
      <c r="AA45" s="177"/>
      <c r="AB45" s="187"/>
      <c r="AC45" s="179"/>
      <c r="AD45" s="179"/>
      <c r="AE45" s="161" t="e">
        <f t="shared" si="11"/>
        <v>#N/A</v>
      </c>
      <c r="AF45" s="162" t="e">
        <f t="shared" si="12"/>
        <v>#N/A</v>
      </c>
      <c r="AG45" s="162" t="e">
        <f t="shared" si="9"/>
        <v>#N/A</v>
      </c>
      <c r="AH45" s="162" t="e">
        <f t="shared" si="13"/>
        <v>#N/A</v>
      </c>
      <c r="AI45" s="162" t="e">
        <f t="shared" si="10"/>
        <v>#N/A</v>
      </c>
      <c r="AJ45" s="208"/>
      <c r="AK45" s="153"/>
      <c r="AL45" s="215"/>
      <c r="AM45" s="215"/>
      <c r="AN45" s="215"/>
      <c r="AO45" s="215"/>
      <c r="AP45" s="215"/>
      <c r="AQ45" s="215"/>
      <c r="AR45" s="215"/>
      <c r="AS45" s="215"/>
      <c r="AT45" s="215"/>
      <c r="AU45" s="215"/>
      <c r="AV45" s="215"/>
      <c r="AW45" s="215"/>
      <c r="AX45" s="215"/>
      <c r="AY45" s="215"/>
      <c r="AZ45" s="215"/>
      <c r="BA45" s="23"/>
    </row>
    <row r="46" spans="1:53" ht="56.15" hidden="1" customHeight="1" x14ac:dyDescent="0.3">
      <c r="A46" s="150"/>
      <c r="B46" s="119"/>
      <c r="C46" s="152"/>
      <c r="D46" s="152"/>
      <c r="E46" s="153"/>
      <c r="F46" s="153"/>
      <c r="G46" s="153"/>
      <c r="H46" s="152"/>
      <c r="I46" s="152"/>
      <c r="J46" s="153"/>
      <c r="K46" s="152"/>
      <c r="L46" s="153"/>
      <c r="M46" s="154" t="e">
        <f>VLOOKUP(L46,'[2]Datos Validacion'!$C$6:$D$10,2,0)</f>
        <v>#N/A</v>
      </c>
      <c r="N46" s="155"/>
      <c r="O46" s="156" t="e">
        <f>VLOOKUP(N46,'[2]Datos Validacion'!$E$6:$F$15,2,0)</f>
        <v>#N/A</v>
      </c>
      <c r="P46" s="157"/>
      <c r="Q46" s="158"/>
      <c r="R46" s="126"/>
      <c r="S46" s="177"/>
      <c r="T46" s="216"/>
      <c r="U46" s="216"/>
      <c r="V46" s="177"/>
      <c r="W46" s="177"/>
      <c r="X46" s="154" t="e">
        <f>VLOOKUP(W46,'[2]Datos Validacion'!$K$6:$L$8,2,0)</f>
        <v>#N/A</v>
      </c>
      <c r="Y46" s="179"/>
      <c r="Z46" s="154" t="e">
        <f>VLOOKUP(Y46,'[2]Datos Validacion'!$M$6:$N$7,2,0)</f>
        <v>#N/A</v>
      </c>
      <c r="AA46" s="177"/>
      <c r="AB46" s="187"/>
      <c r="AC46" s="179"/>
      <c r="AD46" s="179"/>
      <c r="AE46" s="161" t="e">
        <f t="shared" si="11"/>
        <v>#N/A</v>
      </c>
      <c r="AF46" s="162" t="e">
        <f t="shared" si="12"/>
        <v>#N/A</v>
      </c>
      <c r="AG46" s="162" t="e">
        <f t="shared" si="9"/>
        <v>#N/A</v>
      </c>
      <c r="AH46" s="162" t="e">
        <f t="shared" si="13"/>
        <v>#N/A</v>
      </c>
      <c r="AI46" s="162" t="e">
        <f t="shared" si="10"/>
        <v>#N/A</v>
      </c>
      <c r="AJ46" s="208"/>
      <c r="AK46" s="153"/>
      <c r="AL46" s="215"/>
      <c r="AM46" s="215"/>
      <c r="AN46" s="215"/>
      <c r="AO46" s="215"/>
      <c r="AP46" s="215"/>
      <c r="AQ46" s="215"/>
      <c r="AR46" s="215"/>
      <c r="AS46" s="215"/>
      <c r="AT46" s="215"/>
      <c r="AU46" s="215"/>
      <c r="AV46" s="215"/>
      <c r="AW46" s="215"/>
      <c r="AX46" s="215"/>
      <c r="AY46" s="215"/>
      <c r="AZ46" s="215"/>
      <c r="BA46" s="23"/>
    </row>
    <row r="47" spans="1:53" ht="56.15" hidden="1" customHeight="1" x14ac:dyDescent="0.3">
      <c r="A47" s="150"/>
      <c r="B47" s="119"/>
      <c r="C47" s="152"/>
      <c r="D47" s="152"/>
      <c r="E47" s="153"/>
      <c r="F47" s="153"/>
      <c r="G47" s="153"/>
      <c r="H47" s="152"/>
      <c r="I47" s="152"/>
      <c r="J47" s="153"/>
      <c r="K47" s="152"/>
      <c r="L47" s="153"/>
      <c r="M47" s="154" t="e">
        <f>VLOOKUP(L47,'[2]Datos Validacion'!$C$6:$D$10,2,0)</f>
        <v>#N/A</v>
      </c>
      <c r="N47" s="155"/>
      <c r="O47" s="156" t="e">
        <f>VLOOKUP(N47,'[2]Datos Validacion'!$E$6:$F$15,2,0)</f>
        <v>#N/A</v>
      </c>
      <c r="P47" s="157"/>
      <c r="Q47" s="158"/>
      <c r="R47" s="126"/>
      <c r="S47" s="177"/>
      <c r="T47" s="217"/>
      <c r="U47" s="217"/>
      <c r="V47" s="177"/>
      <c r="W47" s="177"/>
      <c r="X47" s="154" t="e">
        <f>VLOOKUP(W47,'[2]Datos Validacion'!$K$6:$L$8,2,0)</f>
        <v>#N/A</v>
      </c>
      <c r="Y47" s="179"/>
      <c r="Z47" s="154" t="e">
        <f>VLOOKUP(Y47,'[2]Datos Validacion'!$M$6:$N$7,2,0)</f>
        <v>#N/A</v>
      </c>
      <c r="AA47" s="177"/>
      <c r="AB47" s="187"/>
      <c r="AC47" s="179"/>
      <c r="AD47" s="179"/>
      <c r="AE47" s="161" t="e">
        <f t="shared" si="11"/>
        <v>#N/A</v>
      </c>
      <c r="AF47" s="162" t="e">
        <f t="shared" si="12"/>
        <v>#N/A</v>
      </c>
      <c r="AG47" s="162" t="e">
        <f t="shared" si="9"/>
        <v>#N/A</v>
      </c>
      <c r="AH47" s="162" t="e">
        <f t="shared" si="13"/>
        <v>#N/A</v>
      </c>
      <c r="AI47" s="162" t="e">
        <f t="shared" si="10"/>
        <v>#N/A</v>
      </c>
      <c r="AJ47" s="208"/>
      <c r="AK47" s="153"/>
      <c r="AL47" s="215"/>
      <c r="AM47" s="215"/>
      <c r="AN47" s="215"/>
      <c r="AO47" s="215"/>
      <c r="AP47" s="215"/>
      <c r="AQ47" s="215"/>
      <c r="AR47" s="215"/>
      <c r="AS47" s="215"/>
      <c r="AT47" s="215"/>
      <c r="AU47" s="215"/>
      <c r="AV47" s="215"/>
      <c r="AW47" s="215"/>
      <c r="AX47" s="215"/>
      <c r="AY47" s="215"/>
      <c r="AZ47" s="215"/>
      <c r="BA47" s="23"/>
    </row>
    <row r="48" spans="1:53" ht="56.15" hidden="1" customHeight="1" x14ac:dyDescent="0.3">
      <c r="A48" s="150"/>
      <c r="B48" s="119"/>
      <c r="C48" s="152"/>
      <c r="D48" s="152"/>
      <c r="E48" s="153"/>
      <c r="F48" s="153"/>
      <c r="G48" s="153"/>
      <c r="H48" s="152"/>
      <c r="I48" s="152"/>
      <c r="J48" s="153"/>
      <c r="K48" s="152"/>
      <c r="L48" s="153"/>
      <c r="M48" s="154" t="e">
        <f>VLOOKUP(L48,'[2]Datos Validacion'!$C$6:$D$10,2,0)</f>
        <v>#N/A</v>
      </c>
      <c r="N48" s="155"/>
      <c r="O48" s="156" t="e">
        <f>VLOOKUP(N48,'[2]Datos Validacion'!$E$6:$F$15,2,0)</f>
        <v>#N/A</v>
      </c>
      <c r="P48" s="157"/>
      <c r="Q48" s="158"/>
      <c r="R48" s="218"/>
      <c r="S48" s="177"/>
      <c r="T48" s="179"/>
      <c r="U48" s="179"/>
      <c r="V48" s="177"/>
      <c r="W48" s="177"/>
      <c r="X48" s="154" t="e">
        <f>VLOOKUP(W48,'[2]Datos Validacion'!$K$6:$L$8,2,0)</f>
        <v>#N/A</v>
      </c>
      <c r="Y48" s="179"/>
      <c r="Z48" s="154" t="e">
        <f>VLOOKUP(Y48,'[2]Datos Validacion'!$M$6:$N$7,2,0)</f>
        <v>#N/A</v>
      </c>
      <c r="AA48" s="177"/>
      <c r="AB48" s="187"/>
      <c r="AC48" s="179"/>
      <c r="AD48" s="179"/>
      <c r="AE48" s="161" t="e">
        <f t="shared" si="11"/>
        <v>#N/A</v>
      </c>
      <c r="AF48" s="162" t="e">
        <f t="shared" si="12"/>
        <v>#N/A</v>
      </c>
      <c r="AG48" s="162" t="e">
        <f t="shared" si="9"/>
        <v>#N/A</v>
      </c>
      <c r="AH48" s="162" t="e">
        <f t="shared" si="13"/>
        <v>#N/A</v>
      </c>
      <c r="AI48" s="162" t="e">
        <f t="shared" si="10"/>
        <v>#N/A</v>
      </c>
      <c r="AJ48" s="208"/>
      <c r="AK48" s="153"/>
      <c r="AL48" s="215"/>
      <c r="AM48" s="215"/>
      <c r="AN48" s="215"/>
      <c r="AO48" s="215"/>
      <c r="AP48" s="215"/>
      <c r="AQ48" s="215"/>
      <c r="AR48" s="215"/>
      <c r="AS48" s="215"/>
      <c r="AT48" s="215"/>
      <c r="AU48" s="215"/>
      <c r="AV48" s="215"/>
      <c r="AW48" s="215"/>
      <c r="AX48" s="215"/>
      <c r="AY48" s="215"/>
      <c r="AZ48" s="215"/>
      <c r="BA48" s="23"/>
    </row>
    <row r="49" spans="1:53" ht="56.15" hidden="1" customHeight="1" x14ac:dyDescent="0.3">
      <c r="A49" s="150"/>
      <c r="B49" s="119"/>
      <c r="C49" s="152"/>
      <c r="D49" s="152"/>
      <c r="E49" s="153"/>
      <c r="F49" s="153"/>
      <c r="G49" s="153"/>
      <c r="H49" s="152"/>
      <c r="I49" s="152"/>
      <c r="J49" s="153"/>
      <c r="K49" s="152"/>
      <c r="L49" s="153"/>
      <c r="M49" s="154" t="e">
        <f>VLOOKUP(L49,'[2]Datos Validacion'!$C$6:$D$10,2,0)</f>
        <v>#N/A</v>
      </c>
      <c r="N49" s="155"/>
      <c r="O49" s="156" t="e">
        <f>VLOOKUP(N49,'[2]Datos Validacion'!$E$6:$F$15,2,0)</f>
        <v>#N/A</v>
      </c>
      <c r="P49" s="157"/>
      <c r="Q49" s="158"/>
      <c r="R49" s="218"/>
      <c r="S49" s="177"/>
      <c r="T49" s="217"/>
      <c r="U49" s="217"/>
      <c r="V49" s="177"/>
      <c r="W49" s="177"/>
      <c r="X49" s="154" t="e">
        <f>VLOOKUP(W49,'[2]Datos Validacion'!$K$6:$L$8,2,0)</f>
        <v>#N/A</v>
      </c>
      <c r="Y49" s="179"/>
      <c r="Z49" s="154" t="e">
        <f>VLOOKUP(Y49,'[2]Datos Validacion'!$M$6:$N$7,2,0)</f>
        <v>#N/A</v>
      </c>
      <c r="AA49" s="177"/>
      <c r="AB49" s="187"/>
      <c r="AC49" s="179"/>
      <c r="AD49" s="216"/>
      <c r="AE49" s="161" t="e">
        <f t="shared" si="11"/>
        <v>#N/A</v>
      </c>
      <c r="AF49" s="162" t="e">
        <f t="shared" si="12"/>
        <v>#N/A</v>
      </c>
      <c r="AG49" s="162" t="e">
        <f t="shared" si="9"/>
        <v>#N/A</v>
      </c>
      <c r="AH49" s="162" t="e">
        <f t="shared" si="13"/>
        <v>#N/A</v>
      </c>
      <c r="AI49" s="162" t="e">
        <f t="shared" si="10"/>
        <v>#N/A</v>
      </c>
      <c r="AJ49" s="157"/>
      <c r="AK49" s="153"/>
      <c r="AL49" s="215"/>
      <c r="AM49" s="215"/>
      <c r="AN49" s="215"/>
      <c r="AO49" s="215"/>
      <c r="AP49" s="215"/>
      <c r="AQ49" s="215"/>
      <c r="AR49" s="215"/>
      <c r="AS49" s="215"/>
      <c r="AT49" s="215"/>
      <c r="AU49" s="215"/>
      <c r="AV49" s="215"/>
      <c r="AW49" s="215"/>
      <c r="AX49" s="215"/>
      <c r="AY49" s="215"/>
      <c r="AZ49" s="215"/>
      <c r="BA49" s="23"/>
    </row>
    <row r="50" spans="1:53" ht="56.15" hidden="1" customHeight="1" x14ac:dyDescent="0.3">
      <c r="A50" s="150"/>
      <c r="B50" s="119"/>
      <c r="C50" s="152"/>
      <c r="D50" s="152"/>
      <c r="E50" s="153"/>
      <c r="F50" s="153"/>
      <c r="G50" s="153"/>
      <c r="H50" s="152"/>
      <c r="I50" s="152"/>
      <c r="J50" s="153"/>
      <c r="K50" s="152"/>
      <c r="L50" s="153"/>
      <c r="M50" s="154" t="e">
        <f>VLOOKUP(L50,'[2]Datos Validacion'!$C$6:$D$10,2,0)</f>
        <v>#N/A</v>
      </c>
      <c r="N50" s="155"/>
      <c r="O50" s="156" t="e">
        <f>VLOOKUP(N50,'[2]Datos Validacion'!$E$6:$F$15,2,0)</f>
        <v>#N/A</v>
      </c>
      <c r="P50" s="157"/>
      <c r="Q50" s="158"/>
      <c r="R50" s="218"/>
      <c r="S50" s="177"/>
      <c r="T50" s="179"/>
      <c r="U50" s="179"/>
      <c r="V50" s="177"/>
      <c r="W50" s="177"/>
      <c r="X50" s="154" t="e">
        <f>VLOOKUP(W50,'[2]Datos Validacion'!$K$6:$L$8,2,0)</f>
        <v>#N/A</v>
      </c>
      <c r="Y50" s="179"/>
      <c r="Z50" s="154" t="e">
        <f>VLOOKUP(Y50,'[2]Datos Validacion'!$M$6:$N$7,2,0)</f>
        <v>#N/A</v>
      </c>
      <c r="AA50" s="177"/>
      <c r="AB50" s="187"/>
      <c r="AC50" s="179"/>
      <c r="AD50" s="216"/>
      <c r="AE50" s="161" t="e">
        <f t="shared" si="11"/>
        <v>#N/A</v>
      </c>
      <c r="AF50" s="162" t="e">
        <f t="shared" si="12"/>
        <v>#N/A</v>
      </c>
      <c r="AG50" s="162" t="e">
        <f t="shared" si="9"/>
        <v>#N/A</v>
      </c>
      <c r="AH50" s="162" t="e">
        <f t="shared" si="13"/>
        <v>#N/A</v>
      </c>
      <c r="AI50" s="162" t="e">
        <f t="shared" si="10"/>
        <v>#N/A</v>
      </c>
      <c r="AJ50" s="157"/>
      <c r="AK50" s="153"/>
      <c r="AL50" s="215"/>
      <c r="AM50" s="215"/>
      <c r="AN50" s="215"/>
      <c r="AO50" s="215"/>
      <c r="AP50" s="215"/>
      <c r="AQ50" s="215"/>
      <c r="AR50" s="215"/>
      <c r="AS50" s="215"/>
      <c r="AT50" s="215"/>
      <c r="AU50" s="215"/>
      <c r="AV50" s="215"/>
      <c r="AW50" s="215"/>
      <c r="AX50" s="215"/>
      <c r="AY50" s="215"/>
      <c r="AZ50" s="215"/>
      <c r="BA50" s="23"/>
    </row>
    <row r="51" spans="1:53" ht="56.15" hidden="1" customHeight="1" x14ac:dyDescent="0.3">
      <c r="A51" s="150"/>
      <c r="B51" s="119"/>
      <c r="C51" s="152"/>
      <c r="D51" s="152"/>
      <c r="E51" s="153"/>
      <c r="F51" s="153"/>
      <c r="G51" s="153"/>
      <c r="H51" s="152"/>
      <c r="I51" s="152"/>
      <c r="J51" s="153"/>
      <c r="K51" s="152"/>
      <c r="L51" s="153"/>
      <c r="M51" s="154" t="e">
        <f>VLOOKUP(L51,'[2]Datos Validacion'!$C$6:$D$10,2,0)</f>
        <v>#N/A</v>
      </c>
      <c r="N51" s="155"/>
      <c r="O51" s="156" t="e">
        <f>VLOOKUP(N51,'[2]Datos Validacion'!$E$6:$F$15,2,0)</f>
        <v>#N/A</v>
      </c>
      <c r="P51" s="157"/>
      <c r="Q51" s="158"/>
      <c r="R51" s="218"/>
      <c r="S51" s="177"/>
      <c r="T51" s="179"/>
      <c r="U51" s="179"/>
      <c r="V51" s="177"/>
      <c r="W51" s="177"/>
      <c r="X51" s="154" t="e">
        <f>VLOOKUP(W51,'[2]Datos Validacion'!$K$6:$L$8,2,0)</f>
        <v>#N/A</v>
      </c>
      <c r="Y51" s="179"/>
      <c r="Z51" s="154" t="e">
        <f>VLOOKUP(Y51,'[2]Datos Validacion'!$M$6:$N$7,2,0)</f>
        <v>#N/A</v>
      </c>
      <c r="AA51" s="177"/>
      <c r="AB51" s="187"/>
      <c r="AC51" s="179"/>
      <c r="AD51" s="216"/>
      <c r="AE51" s="161" t="e">
        <f t="shared" si="11"/>
        <v>#N/A</v>
      </c>
      <c r="AF51" s="162" t="e">
        <f t="shared" si="12"/>
        <v>#N/A</v>
      </c>
      <c r="AG51" s="162" t="e">
        <f t="shared" ref="AG51:AG82" si="14">IF(OR(W51="prevenir",W51="detectar"),(M51-(M51*AE51)), M51)</f>
        <v>#N/A</v>
      </c>
      <c r="AH51" s="162" t="e">
        <f t="shared" si="13"/>
        <v>#N/A</v>
      </c>
      <c r="AI51" s="162" t="e">
        <f t="shared" ref="AI51:AI82" si="15">IF(W51="corregir",(O51-(O51*AE51)), O51)</f>
        <v>#N/A</v>
      </c>
      <c r="AJ51" s="157"/>
      <c r="AK51" s="153"/>
      <c r="AL51" s="215"/>
      <c r="AM51" s="215"/>
      <c r="AN51" s="215"/>
      <c r="AO51" s="215"/>
      <c r="AP51" s="215"/>
      <c r="AQ51" s="215"/>
      <c r="AR51" s="215"/>
      <c r="AS51" s="215"/>
      <c r="AT51" s="215"/>
      <c r="AU51" s="215"/>
      <c r="AV51" s="215"/>
      <c r="AW51" s="215"/>
      <c r="AX51" s="215"/>
      <c r="AY51" s="215"/>
      <c r="AZ51" s="215"/>
      <c r="BA51" s="23"/>
    </row>
    <row r="52" spans="1:53" ht="56.15" hidden="1" customHeight="1" x14ac:dyDescent="0.3">
      <c r="A52" s="150"/>
      <c r="B52" s="119"/>
      <c r="C52" s="152"/>
      <c r="D52" s="152"/>
      <c r="E52" s="153"/>
      <c r="F52" s="153"/>
      <c r="G52" s="153"/>
      <c r="H52" s="152"/>
      <c r="I52" s="152"/>
      <c r="J52" s="153"/>
      <c r="K52" s="152"/>
      <c r="L52" s="153"/>
      <c r="M52" s="154" t="e">
        <f>VLOOKUP(L52,'[2]Datos Validacion'!$C$6:$D$10,2,0)</f>
        <v>#N/A</v>
      </c>
      <c r="N52" s="155"/>
      <c r="O52" s="156" t="e">
        <f>VLOOKUP(N52,'[2]Datos Validacion'!$E$6:$F$15,2,0)</f>
        <v>#N/A</v>
      </c>
      <c r="P52" s="157"/>
      <c r="Q52" s="158"/>
      <c r="R52" s="218"/>
      <c r="S52" s="177"/>
      <c r="T52" s="179"/>
      <c r="U52" s="179"/>
      <c r="V52" s="177"/>
      <c r="W52" s="177"/>
      <c r="X52" s="154" t="e">
        <f>VLOOKUP(W52,'[2]Datos Validacion'!$K$6:$L$8,2,0)</f>
        <v>#N/A</v>
      </c>
      <c r="Y52" s="179"/>
      <c r="Z52" s="154" t="e">
        <f>VLOOKUP(Y52,'[2]Datos Validacion'!$M$6:$N$7,2,0)</f>
        <v>#N/A</v>
      </c>
      <c r="AA52" s="177"/>
      <c r="AB52" s="187"/>
      <c r="AC52" s="179"/>
      <c r="AD52" s="216"/>
      <c r="AE52" s="161" t="e">
        <f t="shared" si="11"/>
        <v>#N/A</v>
      </c>
      <c r="AF52" s="162" t="e">
        <f t="shared" si="12"/>
        <v>#N/A</v>
      </c>
      <c r="AG52" s="162" t="e">
        <f t="shared" si="14"/>
        <v>#N/A</v>
      </c>
      <c r="AH52" s="162" t="e">
        <f t="shared" si="13"/>
        <v>#N/A</v>
      </c>
      <c r="AI52" s="162" t="e">
        <f t="shared" si="15"/>
        <v>#N/A</v>
      </c>
      <c r="AJ52" s="157"/>
      <c r="AK52" s="153"/>
      <c r="AL52" s="215"/>
      <c r="AM52" s="215"/>
      <c r="AN52" s="215"/>
      <c r="AO52" s="215"/>
      <c r="AP52" s="215"/>
      <c r="AQ52" s="215"/>
      <c r="AR52" s="215"/>
      <c r="AS52" s="215"/>
      <c r="AT52" s="215"/>
      <c r="AU52" s="215"/>
      <c r="AV52" s="215"/>
      <c r="AW52" s="215"/>
      <c r="AX52" s="215"/>
      <c r="AY52" s="215"/>
      <c r="AZ52" s="215"/>
      <c r="BA52" s="23"/>
    </row>
    <row r="53" spans="1:53" ht="56.15" hidden="1" customHeight="1" x14ac:dyDescent="0.3">
      <c r="A53" s="150"/>
      <c r="B53" s="119"/>
      <c r="C53" s="152"/>
      <c r="D53" s="152"/>
      <c r="E53" s="153"/>
      <c r="F53" s="153"/>
      <c r="G53" s="153"/>
      <c r="H53" s="152"/>
      <c r="I53" s="152"/>
      <c r="J53" s="153"/>
      <c r="K53" s="152"/>
      <c r="L53" s="153"/>
      <c r="M53" s="154" t="e">
        <f>VLOOKUP(L53,'[2]Datos Validacion'!$C$6:$D$10,2,0)</f>
        <v>#N/A</v>
      </c>
      <c r="N53" s="155"/>
      <c r="O53" s="156" t="e">
        <f>VLOOKUP(N53,'[2]Datos Validacion'!$E$6:$F$15,2,0)</f>
        <v>#N/A</v>
      </c>
      <c r="P53" s="157"/>
      <c r="Q53" s="158"/>
      <c r="R53" s="126"/>
      <c r="S53" s="177"/>
      <c r="T53" s="179"/>
      <c r="U53" s="179"/>
      <c r="V53" s="177"/>
      <c r="W53" s="177"/>
      <c r="X53" s="154" t="e">
        <f>VLOOKUP(W53,'[2]Datos Validacion'!$K$6:$L$8,2,0)</f>
        <v>#N/A</v>
      </c>
      <c r="Y53" s="179"/>
      <c r="Z53" s="154" t="e">
        <f>VLOOKUP(Y53,'[2]Datos Validacion'!$M$6:$N$7,2,0)</f>
        <v>#N/A</v>
      </c>
      <c r="AA53" s="177"/>
      <c r="AB53" s="187"/>
      <c r="AC53" s="179"/>
      <c r="AD53" s="179"/>
      <c r="AE53" s="161" t="e">
        <f t="shared" si="11"/>
        <v>#N/A</v>
      </c>
      <c r="AF53" s="162" t="e">
        <f t="shared" si="12"/>
        <v>#N/A</v>
      </c>
      <c r="AG53" s="162" t="e">
        <f t="shared" si="14"/>
        <v>#N/A</v>
      </c>
      <c r="AH53" s="162" t="e">
        <f t="shared" si="13"/>
        <v>#N/A</v>
      </c>
      <c r="AI53" s="162" t="e">
        <f t="shared" si="15"/>
        <v>#N/A</v>
      </c>
      <c r="AJ53" s="157"/>
      <c r="AK53" s="153"/>
      <c r="AL53" s="215"/>
      <c r="AM53" s="215"/>
      <c r="AN53" s="215"/>
      <c r="AO53" s="215"/>
      <c r="AP53" s="215"/>
      <c r="AQ53" s="215"/>
      <c r="AR53" s="215"/>
      <c r="AS53" s="215"/>
      <c r="AT53" s="215"/>
      <c r="AU53" s="215"/>
      <c r="AV53" s="215"/>
      <c r="AW53" s="215"/>
      <c r="AX53" s="215"/>
      <c r="AY53" s="215"/>
      <c r="AZ53" s="215"/>
      <c r="BA53" s="23"/>
    </row>
    <row r="54" spans="1:53" ht="56.15" hidden="1" customHeight="1" x14ac:dyDescent="0.3">
      <c r="A54" s="150"/>
      <c r="B54" s="119"/>
      <c r="C54" s="152"/>
      <c r="D54" s="152"/>
      <c r="E54" s="153"/>
      <c r="F54" s="153"/>
      <c r="G54" s="153"/>
      <c r="H54" s="152"/>
      <c r="I54" s="152"/>
      <c r="J54" s="153"/>
      <c r="K54" s="152"/>
      <c r="L54" s="153"/>
      <c r="M54" s="154" t="e">
        <f>VLOOKUP(L54,'[2]Datos Validacion'!$C$6:$D$10,2,0)</f>
        <v>#N/A</v>
      </c>
      <c r="N54" s="155"/>
      <c r="O54" s="156" t="e">
        <f>VLOOKUP(N54,'[2]Datos Validacion'!$E$6:$F$15,2,0)</f>
        <v>#N/A</v>
      </c>
      <c r="P54" s="157"/>
      <c r="Q54" s="158"/>
      <c r="R54" s="126"/>
      <c r="S54" s="177"/>
      <c r="T54" s="179"/>
      <c r="U54" s="179"/>
      <c r="V54" s="177"/>
      <c r="W54" s="177"/>
      <c r="X54" s="154" t="e">
        <f>VLOOKUP(W54,'[2]Datos Validacion'!$K$6:$L$8,2,0)</f>
        <v>#N/A</v>
      </c>
      <c r="Y54" s="179"/>
      <c r="Z54" s="154" t="e">
        <f>VLOOKUP(Y54,'[2]Datos Validacion'!$M$6:$N$7,2,0)</f>
        <v>#N/A</v>
      </c>
      <c r="AA54" s="177"/>
      <c r="AB54" s="187"/>
      <c r="AC54" s="179"/>
      <c r="AD54" s="179"/>
      <c r="AE54" s="161" t="e">
        <f t="shared" si="11"/>
        <v>#N/A</v>
      </c>
      <c r="AF54" s="162" t="e">
        <f t="shared" si="12"/>
        <v>#N/A</v>
      </c>
      <c r="AG54" s="162" t="e">
        <f t="shared" si="14"/>
        <v>#N/A</v>
      </c>
      <c r="AH54" s="162" t="e">
        <f t="shared" si="13"/>
        <v>#N/A</v>
      </c>
      <c r="AI54" s="162" t="e">
        <f t="shared" si="15"/>
        <v>#N/A</v>
      </c>
      <c r="AJ54" s="157"/>
      <c r="AK54" s="153"/>
      <c r="AL54" s="215"/>
      <c r="AM54" s="215"/>
      <c r="AN54" s="215"/>
      <c r="AO54" s="215"/>
      <c r="AP54" s="215"/>
      <c r="AQ54" s="215"/>
      <c r="AR54" s="215"/>
      <c r="AS54" s="215"/>
      <c r="AT54" s="215"/>
      <c r="AU54" s="215"/>
      <c r="AV54" s="215"/>
      <c r="AW54" s="215"/>
      <c r="AX54" s="215"/>
      <c r="AY54" s="215"/>
      <c r="AZ54" s="215"/>
      <c r="BA54" s="23"/>
    </row>
    <row r="55" spans="1:53" ht="56.15" hidden="1" customHeight="1" x14ac:dyDescent="0.3">
      <c r="A55" s="150"/>
      <c r="B55" s="119"/>
      <c r="C55" s="152"/>
      <c r="D55" s="152"/>
      <c r="E55" s="153"/>
      <c r="F55" s="153"/>
      <c r="G55" s="153"/>
      <c r="H55" s="152"/>
      <c r="I55" s="152"/>
      <c r="J55" s="153"/>
      <c r="K55" s="152"/>
      <c r="L55" s="153"/>
      <c r="M55" s="154" t="e">
        <f>VLOOKUP(L55,'[2]Datos Validacion'!$C$6:$D$10,2,0)</f>
        <v>#N/A</v>
      </c>
      <c r="N55" s="155"/>
      <c r="O55" s="156" t="e">
        <f>VLOOKUP(N55,'[2]Datos Validacion'!$E$6:$F$15,2,0)</f>
        <v>#N/A</v>
      </c>
      <c r="P55" s="157"/>
      <c r="Q55" s="158"/>
      <c r="R55" s="126"/>
      <c r="S55" s="177"/>
      <c r="T55" s="179"/>
      <c r="U55" s="179"/>
      <c r="V55" s="177"/>
      <c r="W55" s="177"/>
      <c r="X55" s="154" t="e">
        <f>VLOOKUP(W55,'[2]Datos Validacion'!$K$6:$L$8,2,0)</f>
        <v>#N/A</v>
      </c>
      <c r="Y55" s="179"/>
      <c r="Z55" s="154" t="e">
        <f>VLOOKUP(Y55,'[2]Datos Validacion'!$M$6:$N$7,2,0)</f>
        <v>#N/A</v>
      </c>
      <c r="AA55" s="177"/>
      <c r="AB55" s="187"/>
      <c r="AC55" s="179"/>
      <c r="AD55" s="179"/>
      <c r="AE55" s="161" t="e">
        <f t="shared" si="11"/>
        <v>#N/A</v>
      </c>
      <c r="AF55" s="162" t="e">
        <f t="shared" si="12"/>
        <v>#N/A</v>
      </c>
      <c r="AG55" s="162" t="e">
        <f t="shared" si="14"/>
        <v>#N/A</v>
      </c>
      <c r="AH55" s="162" t="e">
        <f t="shared" si="13"/>
        <v>#N/A</v>
      </c>
      <c r="AI55" s="162" t="e">
        <f t="shared" si="15"/>
        <v>#N/A</v>
      </c>
      <c r="AJ55" s="157"/>
      <c r="AK55" s="153"/>
      <c r="AL55" s="215"/>
      <c r="AM55" s="215"/>
      <c r="AN55" s="215"/>
      <c r="AO55" s="215"/>
      <c r="AP55" s="215"/>
      <c r="AQ55" s="215"/>
      <c r="AR55" s="215"/>
      <c r="AS55" s="215"/>
      <c r="AT55" s="215"/>
      <c r="AU55" s="215"/>
      <c r="AV55" s="215"/>
      <c r="AW55" s="215"/>
      <c r="AX55" s="215"/>
      <c r="AY55" s="215"/>
      <c r="AZ55" s="215"/>
      <c r="BA55" s="23"/>
    </row>
    <row r="56" spans="1:53" ht="56.15" hidden="1" customHeight="1" x14ac:dyDescent="0.3">
      <c r="A56" s="150"/>
      <c r="B56" s="119"/>
      <c r="C56" s="152"/>
      <c r="D56" s="152"/>
      <c r="E56" s="153"/>
      <c r="F56" s="153"/>
      <c r="G56" s="153"/>
      <c r="H56" s="152"/>
      <c r="I56" s="152"/>
      <c r="J56" s="153"/>
      <c r="K56" s="152"/>
      <c r="L56" s="153"/>
      <c r="M56" s="154" t="e">
        <f>VLOOKUP(L56,'[2]Datos Validacion'!$C$6:$D$10,2,0)</f>
        <v>#N/A</v>
      </c>
      <c r="N56" s="155"/>
      <c r="O56" s="156" t="e">
        <f>VLOOKUP(N56,'[2]Datos Validacion'!$E$6:$F$15,2,0)</f>
        <v>#N/A</v>
      </c>
      <c r="P56" s="157"/>
      <c r="Q56" s="158"/>
      <c r="R56" s="126"/>
      <c r="S56" s="177"/>
      <c r="T56" s="179"/>
      <c r="U56" s="179"/>
      <c r="V56" s="177"/>
      <c r="W56" s="177"/>
      <c r="X56" s="154" t="e">
        <f>VLOOKUP(W56,'[2]Datos Validacion'!$K$6:$L$8,2,0)</f>
        <v>#N/A</v>
      </c>
      <c r="Y56" s="179"/>
      <c r="Z56" s="154" t="e">
        <f>VLOOKUP(Y56,'[2]Datos Validacion'!$M$6:$N$7,2,0)</f>
        <v>#N/A</v>
      </c>
      <c r="AA56" s="177"/>
      <c r="AB56" s="187"/>
      <c r="AC56" s="179"/>
      <c r="AD56" s="179"/>
      <c r="AE56" s="161" t="e">
        <f t="shared" si="11"/>
        <v>#N/A</v>
      </c>
      <c r="AF56" s="162" t="e">
        <f t="shared" si="12"/>
        <v>#N/A</v>
      </c>
      <c r="AG56" s="162" t="e">
        <f t="shared" si="14"/>
        <v>#N/A</v>
      </c>
      <c r="AH56" s="162" t="e">
        <f t="shared" si="13"/>
        <v>#N/A</v>
      </c>
      <c r="AI56" s="162" t="e">
        <f t="shared" si="15"/>
        <v>#N/A</v>
      </c>
      <c r="AJ56" s="157"/>
      <c r="AK56" s="153"/>
      <c r="AL56" s="215"/>
      <c r="AM56" s="215"/>
      <c r="AN56" s="215"/>
      <c r="AO56" s="215"/>
      <c r="AP56" s="215"/>
      <c r="AQ56" s="215"/>
      <c r="AR56" s="215"/>
      <c r="AS56" s="215"/>
      <c r="AT56" s="215"/>
      <c r="AU56" s="215"/>
      <c r="AV56" s="215"/>
      <c r="AW56" s="215"/>
      <c r="AX56" s="215"/>
      <c r="AY56" s="215"/>
      <c r="AZ56" s="215"/>
      <c r="BA56" s="23"/>
    </row>
    <row r="57" spans="1:53" ht="56.15" hidden="1" customHeight="1" x14ac:dyDescent="0.3">
      <c r="A57" s="150"/>
      <c r="B57" s="119"/>
      <c r="C57" s="152"/>
      <c r="D57" s="152"/>
      <c r="E57" s="153"/>
      <c r="F57" s="153"/>
      <c r="G57" s="153"/>
      <c r="H57" s="152"/>
      <c r="I57" s="152"/>
      <c r="J57" s="153"/>
      <c r="K57" s="152"/>
      <c r="L57" s="153"/>
      <c r="M57" s="154" t="e">
        <f>VLOOKUP(L57,'[2]Datos Validacion'!$C$6:$D$10,2,0)</f>
        <v>#N/A</v>
      </c>
      <c r="N57" s="155"/>
      <c r="O57" s="156" t="e">
        <f>VLOOKUP(N57,'[2]Datos Validacion'!$E$6:$F$15,2,0)</f>
        <v>#N/A</v>
      </c>
      <c r="P57" s="157"/>
      <c r="Q57" s="158"/>
      <c r="R57" s="126"/>
      <c r="S57" s="177"/>
      <c r="T57" s="153"/>
      <c r="U57" s="153"/>
      <c r="V57" s="177"/>
      <c r="W57" s="177"/>
      <c r="X57" s="154" t="e">
        <f>VLOOKUP(W57,'[2]Datos Validacion'!$K$6:$L$8,2,0)</f>
        <v>#N/A</v>
      </c>
      <c r="Y57" s="179"/>
      <c r="Z57" s="154" t="e">
        <f>VLOOKUP(Y57,'[2]Datos Validacion'!$M$6:$N$7,2,0)</f>
        <v>#N/A</v>
      </c>
      <c r="AA57" s="177"/>
      <c r="AB57" s="187"/>
      <c r="AC57" s="179"/>
      <c r="AD57" s="192"/>
      <c r="AE57" s="161" t="e">
        <f t="shared" si="11"/>
        <v>#N/A</v>
      </c>
      <c r="AF57" s="162" t="e">
        <f t="shared" si="12"/>
        <v>#N/A</v>
      </c>
      <c r="AG57" s="162" t="e">
        <f t="shared" si="14"/>
        <v>#N/A</v>
      </c>
      <c r="AH57" s="162" t="e">
        <f t="shared" si="13"/>
        <v>#N/A</v>
      </c>
      <c r="AI57" s="162" t="e">
        <f t="shared" si="15"/>
        <v>#N/A</v>
      </c>
      <c r="AJ57" s="157"/>
      <c r="AK57" s="153"/>
      <c r="AL57" s="215"/>
      <c r="AM57" s="215"/>
      <c r="AN57" s="215"/>
      <c r="AO57" s="215"/>
      <c r="AP57" s="215"/>
      <c r="AQ57" s="215"/>
      <c r="AR57" s="215"/>
      <c r="AS57" s="215"/>
      <c r="AT57" s="215"/>
      <c r="AU57" s="215"/>
      <c r="AV57" s="215"/>
      <c r="AW57" s="215"/>
      <c r="AX57" s="215"/>
      <c r="AY57" s="215"/>
      <c r="AZ57" s="215"/>
      <c r="BA57" s="23"/>
    </row>
    <row r="58" spans="1:53" ht="56.15" hidden="1" customHeight="1" x14ac:dyDescent="0.3">
      <c r="A58" s="150"/>
      <c r="B58" s="119"/>
      <c r="C58" s="152"/>
      <c r="D58" s="152"/>
      <c r="E58" s="153"/>
      <c r="F58" s="153"/>
      <c r="G58" s="153"/>
      <c r="H58" s="152"/>
      <c r="I58" s="152"/>
      <c r="J58" s="153"/>
      <c r="K58" s="152"/>
      <c r="L58" s="153"/>
      <c r="M58" s="154" t="e">
        <f>VLOOKUP(L58,'[2]Datos Validacion'!$C$6:$D$10,2,0)</f>
        <v>#N/A</v>
      </c>
      <c r="N58" s="155"/>
      <c r="O58" s="156" t="e">
        <f>VLOOKUP(N58,'[2]Datos Validacion'!$E$6:$F$15,2,0)</f>
        <v>#N/A</v>
      </c>
      <c r="P58" s="157"/>
      <c r="Q58" s="158"/>
      <c r="R58" s="126"/>
      <c r="S58" s="177"/>
      <c r="T58" s="153"/>
      <c r="U58" s="153"/>
      <c r="V58" s="177"/>
      <c r="W58" s="177"/>
      <c r="X58" s="154" t="e">
        <f>VLOOKUP(W58,'[2]Datos Validacion'!$K$6:$L$8,2,0)</f>
        <v>#N/A</v>
      </c>
      <c r="Y58" s="179"/>
      <c r="Z58" s="154" t="e">
        <f>VLOOKUP(Y58,'[2]Datos Validacion'!$M$6:$N$7,2,0)</f>
        <v>#N/A</v>
      </c>
      <c r="AA58" s="177"/>
      <c r="AB58" s="187"/>
      <c r="AC58" s="179"/>
      <c r="AD58" s="177"/>
      <c r="AE58" s="161" t="e">
        <f t="shared" si="11"/>
        <v>#N/A</v>
      </c>
      <c r="AF58" s="162" t="e">
        <f t="shared" si="12"/>
        <v>#N/A</v>
      </c>
      <c r="AG58" s="162" t="e">
        <f t="shared" si="14"/>
        <v>#N/A</v>
      </c>
      <c r="AH58" s="162" t="e">
        <f t="shared" si="13"/>
        <v>#N/A</v>
      </c>
      <c r="AI58" s="162" t="e">
        <f t="shared" si="15"/>
        <v>#N/A</v>
      </c>
      <c r="AJ58" s="157"/>
      <c r="AK58" s="153"/>
      <c r="AL58" s="215"/>
      <c r="AM58" s="215"/>
      <c r="AN58" s="215"/>
      <c r="AO58" s="215"/>
      <c r="AP58" s="215"/>
      <c r="AQ58" s="215"/>
      <c r="AR58" s="215"/>
      <c r="AS58" s="215"/>
      <c r="AT58" s="215"/>
      <c r="AU58" s="215"/>
      <c r="AV58" s="215"/>
      <c r="AW58" s="215"/>
      <c r="AX58" s="215"/>
      <c r="AY58" s="215"/>
      <c r="AZ58" s="215"/>
      <c r="BA58" s="23"/>
    </row>
    <row r="59" spans="1:53" ht="56.15" hidden="1" customHeight="1" x14ac:dyDescent="0.3">
      <c r="A59" s="150"/>
      <c r="B59" s="151"/>
      <c r="C59" s="152"/>
      <c r="D59" s="152"/>
      <c r="E59" s="153"/>
      <c r="F59" s="153"/>
      <c r="G59" s="153"/>
      <c r="H59" s="152"/>
      <c r="I59" s="152"/>
      <c r="J59" s="153"/>
      <c r="K59" s="152"/>
      <c r="L59" s="153"/>
      <c r="M59" s="154" t="e">
        <f>VLOOKUP(L59,'[2]Datos Validacion'!$C$6:$D$10,2,0)</f>
        <v>#N/A</v>
      </c>
      <c r="N59" s="155"/>
      <c r="O59" s="156" t="e">
        <f>VLOOKUP(N59,'[2]Datos Validacion'!$E$6:$F$15,2,0)</f>
        <v>#N/A</v>
      </c>
      <c r="P59" s="157"/>
      <c r="Q59" s="158"/>
      <c r="R59" s="219"/>
      <c r="S59" s="159"/>
      <c r="T59" s="151"/>
      <c r="U59" s="151"/>
      <c r="V59" s="150"/>
      <c r="W59" s="150"/>
      <c r="X59" s="154" t="e">
        <f>VLOOKUP(W59,'[2]Datos Validacion'!$K$6:$L$8,2,0)</f>
        <v>#N/A</v>
      </c>
      <c r="Y59" s="160"/>
      <c r="Z59" s="154" t="e">
        <f>VLOOKUP(Y59,'[2]Datos Validacion'!$M$6:$N$7,2,0)</f>
        <v>#N/A</v>
      </c>
      <c r="AA59" s="159"/>
      <c r="AB59" s="151"/>
      <c r="AC59" s="151"/>
      <c r="AD59" s="151"/>
      <c r="AE59" s="161" t="e">
        <f t="shared" si="11"/>
        <v>#N/A</v>
      </c>
      <c r="AF59" s="162" t="e">
        <f t="shared" si="12"/>
        <v>#N/A</v>
      </c>
      <c r="AG59" s="162" t="e">
        <f t="shared" si="14"/>
        <v>#N/A</v>
      </c>
      <c r="AH59" s="162" t="e">
        <f t="shared" si="13"/>
        <v>#N/A</v>
      </c>
      <c r="AI59" s="162" t="e">
        <f t="shared" si="15"/>
        <v>#N/A</v>
      </c>
      <c r="AJ59" s="157"/>
      <c r="AK59" s="153"/>
      <c r="AL59" s="205"/>
      <c r="AM59" s="152"/>
      <c r="AN59" s="207"/>
      <c r="AO59" s="207"/>
      <c r="AP59" s="152"/>
      <c r="AQ59" s="207"/>
      <c r="AR59" s="207"/>
      <c r="AS59" s="152"/>
      <c r="AT59" s="207"/>
      <c r="AU59" s="207"/>
      <c r="AV59" s="152"/>
      <c r="AW59" s="207"/>
      <c r="AX59" s="207"/>
      <c r="AY59" s="152"/>
      <c r="AZ59" s="207"/>
      <c r="BA59" s="23"/>
    </row>
    <row r="60" spans="1:53" ht="56.15" hidden="1" customHeight="1" x14ac:dyDescent="0.3">
      <c r="A60" s="150"/>
      <c r="B60" s="151"/>
      <c r="C60" s="152"/>
      <c r="D60" s="152"/>
      <c r="E60" s="153"/>
      <c r="F60" s="153"/>
      <c r="G60" s="153"/>
      <c r="H60" s="152"/>
      <c r="I60" s="152"/>
      <c r="J60" s="153"/>
      <c r="K60" s="152"/>
      <c r="L60" s="153"/>
      <c r="M60" s="154" t="e">
        <f>VLOOKUP(L60,'[2]Datos Validacion'!$C$6:$D$10,2,0)</f>
        <v>#N/A</v>
      </c>
      <c r="N60" s="155"/>
      <c r="O60" s="156" t="e">
        <f>VLOOKUP(N60,'[2]Datos Validacion'!$E$6:$F$15,2,0)</f>
        <v>#N/A</v>
      </c>
      <c r="P60" s="157"/>
      <c r="Q60" s="158"/>
      <c r="R60" s="219"/>
      <c r="S60" s="159"/>
      <c r="T60" s="151"/>
      <c r="U60" s="151"/>
      <c r="V60" s="150"/>
      <c r="W60" s="150"/>
      <c r="X60" s="154" t="e">
        <f>VLOOKUP(W60,'[2]Datos Validacion'!$K$6:$L$8,2,0)</f>
        <v>#N/A</v>
      </c>
      <c r="Y60" s="160"/>
      <c r="Z60" s="154" t="e">
        <f>VLOOKUP(Y60,'[2]Datos Validacion'!$M$6:$N$7,2,0)</f>
        <v>#N/A</v>
      </c>
      <c r="AA60" s="159"/>
      <c r="AB60" s="151"/>
      <c r="AC60" s="151"/>
      <c r="AD60" s="151"/>
      <c r="AE60" s="161" t="e">
        <f t="shared" si="11"/>
        <v>#N/A</v>
      </c>
      <c r="AF60" s="162" t="e">
        <f t="shared" si="12"/>
        <v>#N/A</v>
      </c>
      <c r="AG60" s="162" t="e">
        <f t="shared" si="14"/>
        <v>#N/A</v>
      </c>
      <c r="AH60" s="162" t="e">
        <f t="shared" si="13"/>
        <v>#N/A</v>
      </c>
      <c r="AI60" s="162" t="e">
        <f t="shared" si="15"/>
        <v>#N/A</v>
      </c>
      <c r="AJ60" s="157"/>
      <c r="AK60" s="153"/>
      <c r="AL60" s="205"/>
      <c r="AM60" s="152"/>
      <c r="AN60" s="207"/>
      <c r="AO60" s="207"/>
      <c r="AP60" s="152"/>
      <c r="AQ60" s="207"/>
      <c r="AR60" s="207"/>
      <c r="AS60" s="152"/>
      <c r="AT60" s="207"/>
      <c r="AU60" s="207"/>
      <c r="AV60" s="152"/>
      <c r="AW60" s="207"/>
      <c r="AX60" s="207"/>
      <c r="AY60" s="152"/>
      <c r="AZ60" s="207"/>
      <c r="BA60" s="23"/>
    </row>
    <row r="61" spans="1:53" ht="56.15" hidden="1" customHeight="1" x14ac:dyDescent="0.3">
      <c r="A61" s="150"/>
      <c r="B61" s="151"/>
      <c r="C61" s="152"/>
      <c r="D61" s="152"/>
      <c r="E61" s="153"/>
      <c r="F61" s="153"/>
      <c r="G61" s="153"/>
      <c r="H61" s="152"/>
      <c r="I61" s="152"/>
      <c r="J61" s="153"/>
      <c r="K61" s="152"/>
      <c r="L61" s="153"/>
      <c r="M61" s="154" t="e">
        <f>VLOOKUP(L61,'[2]Datos Validacion'!$C$6:$D$10,2,0)</f>
        <v>#N/A</v>
      </c>
      <c r="N61" s="155"/>
      <c r="O61" s="156" t="e">
        <f>VLOOKUP(N61,'[2]Datos Validacion'!$E$6:$F$15,2,0)</f>
        <v>#N/A</v>
      </c>
      <c r="P61" s="157"/>
      <c r="Q61" s="158"/>
      <c r="R61" s="219"/>
      <c r="S61" s="150"/>
      <c r="T61" s="160"/>
      <c r="U61" s="160"/>
      <c r="V61" s="150"/>
      <c r="W61" s="150"/>
      <c r="X61" s="154" t="e">
        <f>VLOOKUP(W61,'[2]Datos Validacion'!$K$6:$L$8,2,0)</f>
        <v>#N/A</v>
      </c>
      <c r="Y61" s="160"/>
      <c r="Z61" s="154" t="e">
        <f>VLOOKUP(Y61,'[2]Datos Validacion'!$M$6:$N$7,2,0)</f>
        <v>#N/A</v>
      </c>
      <c r="AA61" s="150"/>
      <c r="AB61" s="204"/>
      <c r="AC61" s="160"/>
      <c r="AD61" s="160"/>
      <c r="AE61" s="161" t="e">
        <f t="shared" si="11"/>
        <v>#N/A</v>
      </c>
      <c r="AF61" s="162" t="e">
        <f t="shared" si="12"/>
        <v>#N/A</v>
      </c>
      <c r="AG61" s="162" t="e">
        <f t="shared" si="14"/>
        <v>#N/A</v>
      </c>
      <c r="AH61" s="162" t="e">
        <f t="shared" si="13"/>
        <v>#N/A</v>
      </c>
      <c r="AI61" s="162" t="e">
        <f t="shared" si="15"/>
        <v>#N/A</v>
      </c>
      <c r="AJ61" s="157"/>
      <c r="AK61" s="153"/>
      <c r="AL61" s="205"/>
      <c r="AM61" s="152"/>
      <c r="AN61" s="207"/>
      <c r="AO61" s="207"/>
      <c r="AP61" s="152"/>
      <c r="AQ61" s="207"/>
      <c r="AR61" s="207"/>
      <c r="AS61" s="152"/>
      <c r="AT61" s="207"/>
      <c r="AU61" s="207"/>
      <c r="AV61" s="152"/>
      <c r="AW61" s="207"/>
      <c r="AX61" s="207"/>
      <c r="AY61" s="152"/>
      <c r="AZ61" s="207"/>
      <c r="BA61" s="23"/>
    </row>
    <row r="62" spans="1:53" ht="56.15" hidden="1" customHeight="1" x14ac:dyDescent="0.3">
      <c r="A62" s="150"/>
      <c r="B62" s="151"/>
      <c r="C62" s="152"/>
      <c r="D62" s="152"/>
      <c r="E62" s="153"/>
      <c r="F62" s="153"/>
      <c r="G62" s="153"/>
      <c r="H62" s="152"/>
      <c r="I62" s="152"/>
      <c r="J62" s="153"/>
      <c r="K62" s="152"/>
      <c r="L62" s="153"/>
      <c r="M62" s="154" t="e">
        <f>VLOOKUP(L62,'[2]Datos Validacion'!$C$6:$D$10,2,0)</f>
        <v>#N/A</v>
      </c>
      <c r="N62" s="155"/>
      <c r="O62" s="156" t="e">
        <f>VLOOKUP(N62,'[2]Datos Validacion'!$E$6:$F$15,2,0)</f>
        <v>#N/A</v>
      </c>
      <c r="P62" s="157"/>
      <c r="Q62" s="158"/>
      <c r="R62" s="219"/>
      <c r="S62" s="150"/>
      <c r="T62" s="160"/>
      <c r="U62" s="160"/>
      <c r="V62" s="150"/>
      <c r="W62" s="150"/>
      <c r="X62" s="154" t="e">
        <f>VLOOKUP(W62,'[2]Datos Validacion'!$K$6:$L$8,2,0)</f>
        <v>#N/A</v>
      </c>
      <c r="Y62" s="160"/>
      <c r="Z62" s="154" t="e">
        <f>VLOOKUP(Y62,'[2]Datos Validacion'!$M$6:$N$7,2,0)</f>
        <v>#N/A</v>
      </c>
      <c r="AA62" s="150"/>
      <c r="AB62" s="204"/>
      <c r="AC62" s="160"/>
      <c r="AD62" s="160"/>
      <c r="AE62" s="161" t="e">
        <f t="shared" si="11"/>
        <v>#N/A</v>
      </c>
      <c r="AF62" s="162" t="e">
        <f t="shared" si="12"/>
        <v>#N/A</v>
      </c>
      <c r="AG62" s="162" t="e">
        <f t="shared" si="14"/>
        <v>#N/A</v>
      </c>
      <c r="AH62" s="162" t="e">
        <f t="shared" si="13"/>
        <v>#N/A</v>
      </c>
      <c r="AI62" s="162" t="e">
        <f t="shared" si="15"/>
        <v>#N/A</v>
      </c>
      <c r="AJ62" s="157"/>
      <c r="AK62" s="153"/>
      <c r="AL62" s="205"/>
      <c r="AM62" s="152"/>
      <c r="AN62" s="207"/>
      <c r="AO62" s="207"/>
      <c r="AP62" s="152"/>
      <c r="AQ62" s="207"/>
      <c r="AR62" s="207"/>
      <c r="AS62" s="152"/>
      <c r="AT62" s="207"/>
      <c r="AU62" s="207"/>
      <c r="AV62" s="152"/>
      <c r="AW62" s="207"/>
      <c r="AX62" s="207"/>
      <c r="AY62" s="152"/>
      <c r="AZ62" s="207"/>
      <c r="BA62" s="23"/>
    </row>
    <row r="63" spans="1:53" ht="56.15" hidden="1" customHeight="1" x14ac:dyDescent="0.3">
      <c r="A63" s="150"/>
      <c r="B63" s="151"/>
      <c r="C63" s="152"/>
      <c r="D63" s="152"/>
      <c r="E63" s="153"/>
      <c r="F63" s="153"/>
      <c r="G63" s="153"/>
      <c r="H63" s="152"/>
      <c r="I63" s="152"/>
      <c r="J63" s="153"/>
      <c r="K63" s="152"/>
      <c r="L63" s="153"/>
      <c r="M63" s="154" t="e">
        <f>VLOOKUP(L63,'[2]Datos Validacion'!$C$6:$D$10,2,0)</f>
        <v>#N/A</v>
      </c>
      <c r="N63" s="155"/>
      <c r="O63" s="156" t="e">
        <f>VLOOKUP(N63,'[2]Datos Validacion'!$E$6:$F$15,2,0)</f>
        <v>#N/A</v>
      </c>
      <c r="P63" s="157"/>
      <c r="Q63" s="158"/>
      <c r="R63" s="219"/>
      <c r="S63" s="150"/>
      <c r="T63" s="160"/>
      <c r="U63" s="160"/>
      <c r="V63" s="150"/>
      <c r="W63" s="150"/>
      <c r="X63" s="154" t="e">
        <f>VLOOKUP(W63,'[2]Datos Validacion'!$K$6:$L$8,2,0)</f>
        <v>#N/A</v>
      </c>
      <c r="Y63" s="160"/>
      <c r="Z63" s="154" t="e">
        <f>VLOOKUP(Y63,'[2]Datos Validacion'!$M$6:$N$7,2,0)</f>
        <v>#N/A</v>
      </c>
      <c r="AA63" s="150"/>
      <c r="AB63" s="204"/>
      <c r="AC63" s="160"/>
      <c r="AD63" s="160"/>
      <c r="AE63" s="161" t="e">
        <f t="shared" si="11"/>
        <v>#N/A</v>
      </c>
      <c r="AF63" s="162" t="e">
        <f t="shared" si="12"/>
        <v>#N/A</v>
      </c>
      <c r="AG63" s="162" t="e">
        <f t="shared" si="14"/>
        <v>#N/A</v>
      </c>
      <c r="AH63" s="162" t="e">
        <f t="shared" si="13"/>
        <v>#N/A</v>
      </c>
      <c r="AI63" s="162" t="e">
        <f t="shared" si="15"/>
        <v>#N/A</v>
      </c>
      <c r="AJ63" s="157"/>
      <c r="AK63" s="153"/>
      <c r="AL63" s="205"/>
      <c r="AM63" s="152"/>
      <c r="AN63" s="207"/>
      <c r="AO63" s="207"/>
      <c r="AP63" s="152"/>
      <c r="AQ63" s="207"/>
      <c r="AR63" s="207"/>
      <c r="AS63" s="152"/>
      <c r="AT63" s="207"/>
      <c r="AU63" s="207"/>
      <c r="AV63" s="152"/>
      <c r="AW63" s="207"/>
      <c r="AX63" s="207"/>
      <c r="AY63" s="152"/>
      <c r="AZ63" s="207"/>
      <c r="BA63" s="23"/>
    </row>
    <row r="64" spans="1:53" ht="56.15" hidden="1" customHeight="1" x14ac:dyDescent="0.3">
      <c r="A64" s="150"/>
      <c r="B64" s="151"/>
      <c r="C64" s="152"/>
      <c r="D64" s="152"/>
      <c r="E64" s="153"/>
      <c r="F64" s="153"/>
      <c r="G64" s="153"/>
      <c r="H64" s="152"/>
      <c r="I64" s="152"/>
      <c r="J64" s="153"/>
      <c r="K64" s="152"/>
      <c r="L64" s="153"/>
      <c r="M64" s="154" t="e">
        <f>VLOOKUP(L64,'[2]Datos Validacion'!$C$6:$D$10,2,0)</f>
        <v>#N/A</v>
      </c>
      <c r="N64" s="155"/>
      <c r="O64" s="156" t="e">
        <f>VLOOKUP(N64,'[2]Datos Validacion'!$E$6:$F$15,2,0)</f>
        <v>#N/A</v>
      </c>
      <c r="P64" s="157"/>
      <c r="Q64" s="158"/>
      <c r="R64" s="213"/>
      <c r="S64" s="150"/>
      <c r="T64" s="160"/>
      <c r="U64" s="160"/>
      <c r="V64" s="150"/>
      <c r="W64" s="150"/>
      <c r="X64" s="154" t="e">
        <f>VLOOKUP(W64,'[2]Datos Validacion'!$K$6:$L$8,2,0)</f>
        <v>#N/A</v>
      </c>
      <c r="Y64" s="160"/>
      <c r="Z64" s="154" t="e">
        <f>VLOOKUP(Y64,'[2]Datos Validacion'!$M$6:$N$7,2,0)</f>
        <v>#N/A</v>
      </c>
      <c r="AA64" s="150"/>
      <c r="AB64" s="204"/>
      <c r="AC64" s="160"/>
      <c r="AD64" s="160"/>
      <c r="AE64" s="161" t="e">
        <f t="shared" si="11"/>
        <v>#N/A</v>
      </c>
      <c r="AF64" s="162" t="e">
        <f t="shared" si="12"/>
        <v>#N/A</v>
      </c>
      <c r="AG64" s="162" t="e">
        <f t="shared" si="14"/>
        <v>#N/A</v>
      </c>
      <c r="AH64" s="162" t="e">
        <f t="shared" si="13"/>
        <v>#N/A</v>
      </c>
      <c r="AI64" s="162" t="e">
        <f t="shared" si="15"/>
        <v>#N/A</v>
      </c>
      <c r="AJ64" s="157"/>
      <c r="AK64" s="153"/>
      <c r="AL64" s="205"/>
      <c r="AM64" s="152"/>
      <c r="AN64" s="207"/>
      <c r="AO64" s="207"/>
      <c r="AP64" s="152"/>
      <c r="AQ64" s="207"/>
      <c r="AR64" s="207"/>
      <c r="AS64" s="152"/>
      <c r="AT64" s="207"/>
      <c r="AU64" s="207"/>
      <c r="AV64" s="152"/>
      <c r="AW64" s="207"/>
      <c r="AX64" s="207"/>
      <c r="AY64" s="152"/>
      <c r="AZ64" s="207"/>
      <c r="BA64" s="23"/>
    </row>
    <row r="65" spans="1:53" ht="56.15" hidden="1" customHeight="1" x14ac:dyDescent="0.3">
      <c r="A65" s="150"/>
      <c r="B65" s="151"/>
      <c r="C65" s="152"/>
      <c r="D65" s="152"/>
      <c r="E65" s="153"/>
      <c r="F65" s="153"/>
      <c r="G65" s="153"/>
      <c r="H65" s="152"/>
      <c r="I65" s="152"/>
      <c r="J65" s="153"/>
      <c r="K65" s="152"/>
      <c r="L65" s="153"/>
      <c r="M65" s="154" t="e">
        <f>VLOOKUP(L65,'[2]Datos Validacion'!$C$6:$D$10,2,0)</f>
        <v>#N/A</v>
      </c>
      <c r="N65" s="155"/>
      <c r="O65" s="156" t="e">
        <f>VLOOKUP(N65,'[2]Datos Validacion'!$E$6:$F$15,2,0)</f>
        <v>#N/A</v>
      </c>
      <c r="P65" s="157"/>
      <c r="Q65" s="158"/>
      <c r="R65" s="213"/>
      <c r="S65" s="150"/>
      <c r="T65" s="160"/>
      <c r="U65" s="160"/>
      <c r="V65" s="150"/>
      <c r="W65" s="150"/>
      <c r="X65" s="154" t="e">
        <f>VLOOKUP(W65,'[2]Datos Validacion'!$K$6:$L$8,2,0)</f>
        <v>#N/A</v>
      </c>
      <c r="Y65" s="160"/>
      <c r="Z65" s="154" t="e">
        <f>VLOOKUP(Y65,'[2]Datos Validacion'!$M$6:$N$7,2,0)</f>
        <v>#N/A</v>
      </c>
      <c r="AA65" s="150"/>
      <c r="AB65" s="204"/>
      <c r="AC65" s="160"/>
      <c r="AD65" s="160"/>
      <c r="AE65" s="161" t="e">
        <f t="shared" si="11"/>
        <v>#N/A</v>
      </c>
      <c r="AF65" s="162" t="e">
        <f t="shared" si="12"/>
        <v>#N/A</v>
      </c>
      <c r="AG65" s="162" t="e">
        <f t="shared" si="14"/>
        <v>#N/A</v>
      </c>
      <c r="AH65" s="162" t="e">
        <f t="shared" si="13"/>
        <v>#N/A</v>
      </c>
      <c r="AI65" s="162" t="e">
        <f t="shared" si="15"/>
        <v>#N/A</v>
      </c>
      <c r="AJ65" s="157"/>
      <c r="AK65" s="153"/>
      <c r="AL65" s="205"/>
      <c r="AM65" s="152"/>
      <c r="AN65" s="207"/>
      <c r="AO65" s="207"/>
      <c r="AP65" s="152"/>
      <c r="AQ65" s="207"/>
      <c r="AR65" s="207"/>
      <c r="AS65" s="152"/>
      <c r="AT65" s="207"/>
      <c r="AU65" s="207"/>
      <c r="AV65" s="152"/>
      <c r="AW65" s="207"/>
      <c r="AX65" s="207"/>
      <c r="AY65" s="152"/>
      <c r="AZ65" s="207"/>
      <c r="BA65" s="23"/>
    </row>
    <row r="66" spans="1:53" ht="56.15" hidden="1" customHeight="1" x14ac:dyDescent="0.3">
      <c r="A66" s="150"/>
      <c r="B66" s="160"/>
      <c r="C66" s="153"/>
      <c r="D66" s="153"/>
      <c r="E66" s="153"/>
      <c r="F66" s="153"/>
      <c r="G66" s="153"/>
      <c r="H66" s="153"/>
      <c r="I66" s="153"/>
      <c r="J66" s="153"/>
      <c r="K66" s="153"/>
      <c r="L66" s="153"/>
      <c r="M66" s="154" t="e">
        <f>VLOOKUP(L66,'[2]Datos Validacion'!$C$6:$D$10,2,0)</f>
        <v>#N/A</v>
      </c>
      <c r="N66" s="155"/>
      <c r="O66" s="156" t="e">
        <f>VLOOKUP(N66,'[2]Datos Validacion'!$E$6:$F$15,2,0)</f>
        <v>#N/A</v>
      </c>
      <c r="P66" s="157"/>
      <c r="Q66" s="157"/>
      <c r="R66" s="220"/>
      <c r="S66" s="150"/>
      <c r="T66" s="160"/>
      <c r="U66" s="160"/>
      <c r="V66" s="150"/>
      <c r="W66" s="150"/>
      <c r="X66" s="154" t="e">
        <f>VLOOKUP(W66,'[2]Datos Validacion'!$K$6:$L$8,2,0)</f>
        <v>#N/A</v>
      </c>
      <c r="Y66" s="160"/>
      <c r="Z66" s="154" t="e">
        <f>VLOOKUP(Y66,'[2]Datos Validacion'!$M$6:$N$7,2,0)</f>
        <v>#N/A</v>
      </c>
      <c r="AA66" s="150"/>
      <c r="AB66" s="204"/>
      <c r="AC66" s="160"/>
      <c r="AD66" s="160"/>
      <c r="AE66" s="161" t="e">
        <f t="shared" si="11"/>
        <v>#N/A</v>
      </c>
      <c r="AF66" s="162" t="e">
        <f t="shared" si="12"/>
        <v>#N/A</v>
      </c>
      <c r="AG66" s="162" t="e">
        <f t="shared" si="14"/>
        <v>#N/A</v>
      </c>
      <c r="AH66" s="162" t="e">
        <f t="shared" si="13"/>
        <v>#N/A</v>
      </c>
      <c r="AI66" s="162" t="e">
        <f t="shared" si="15"/>
        <v>#N/A</v>
      </c>
      <c r="AJ66" s="157"/>
      <c r="AK66" s="153"/>
      <c r="AL66" s="202"/>
      <c r="AM66" s="153"/>
      <c r="AN66" s="193"/>
      <c r="AO66" s="193"/>
      <c r="AP66" s="221"/>
      <c r="AQ66" s="193"/>
      <c r="AR66" s="193"/>
      <c r="AS66" s="221"/>
      <c r="AT66" s="193"/>
      <c r="AU66" s="193"/>
      <c r="AV66" s="221"/>
      <c r="AW66" s="193"/>
      <c r="AX66" s="193"/>
      <c r="AY66" s="153"/>
      <c r="AZ66" s="193"/>
      <c r="BA66" s="23"/>
    </row>
    <row r="67" spans="1:53" s="184" customFormat="1" ht="56.15" hidden="1" customHeight="1" x14ac:dyDescent="0.35">
      <c r="A67" s="150"/>
      <c r="B67" s="214"/>
      <c r="C67" s="152"/>
      <c r="D67" s="152"/>
      <c r="E67" s="153"/>
      <c r="F67" s="153"/>
      <c r="G67" s="153"/>
      <c r="H67" s="152"/>
      <c r="I67" s="152"/>
      <c r="J67" s="153"/>
      <c r="K67" s="152"/>
      <c r="L67" s="153"/>
      <c r="M67" s="154" t="e">
        <f>VLOOKUP(L67,'[2]Datos Validacion'!$C$6:$D$10,2,0)</f>
        <v>#N/A</v>
      </c>
      <c r="N67" s="155"/>
      <c r="O67" s="156" t="e">
        <f>VLOOKUP(N67,'[2]Datos Validacion'!$E$6:$F$15,2,0)</f>
        <v>#N/A</v>
      </c>
      <c r="P67" s="157"/>
      <c r="Q67" s="158"/>
      <c r="R67" s="190"/>
      <c r="S67" s="177"/>
      <c r="T67" s="179"/>
      <c r="U67" s="179"/>
      <c r="V67" s="177"/>
      <c r="W67" s="177"/>
      <c r="X67" s="154" t="e">
        <f>VLOOKUP(W67,'[2]Datos Validacion'!$K$6:$L$8,2,0)</f>
        <v>#N/A</v>
      </c>
      <c r="Y67" s="179"/>
      <c r="Z67" s="154" t="e">
        <f>VLOOKUP(Y67,'[2]Datos Validacion'!$M$6:$N$7,2,0)</f>
        <v>#N/A</v>
      </c>
      <c r="AA67" s="177"/>
      <c r="AB67" s="187"/>
      <c r="AC67" s="179"/>
      <c r="AD67" s="179"/>
      <c r="AE67" s="161" t="e">
        <f t="shared" si="11"/>
        <v>#N/A</v>
      </c>
      <c r="AF67" s="162" t="e">
        <f t="shared" si="12"/>
        <v>#N/A</v>
      </c>
      <c r="AG67" s="162" t="e">
        <f t="shared" si="14"/>
        <v>#N/A</v>
      </c>
      <c r="AH67" s="162" t="e">
        <f t="shared" si="13"/>
        <v>#N/A</v>
      </c>
      <c r="AI67" s="162" t="e">
        <f t="shared" si="15"/>
        <v>#N/A</v>
      </c>
      <c r="AJ67" s="157"/>
      <c r="AK67" s="153"/>
      <c r="AL67" s="205"/>
      <c r="AM67" s="152"/>
      <c r="AN67" s="207"/>
      <c r="AO67" s="207"/>
      <c r="AP67" s="152"/>
      <c r="AQ67" s="152"/>
      <c r="AR67" s="152"/>
      <c r="AS67" s="152"/>
      <c r="AT67" s="152"/>
      <c r="AU67" s="152"/>
      <c r="AV67" s="152"/>
      <c r="AW67" s="152"/>
      <c r="AX67" s="152"/>
      <c r="AY67" s="152"/>
      <c r="AZ67" s="152"/>
      <c r="BA67" s="159"/>
    </row>
    <row r="68" spans="1:53" ht="56.15" hidden="1" customHeight="1" x14ac:dyDescent="0.3">
      <c r="A68" s="150"/>
      <c r="B68" s="214"/>
      <c r="C68" s="152"/>
      <c r="D68" s="152"/>
      <c r="E68" s="153"/>
      <c r="F68" s="153"/>
      <c r="G68" s="153"/>
      <c r="H68" s="152"/>
      <c r="I68" s="152"/>
      <c r="J68" s="153"/>
      <c r="K68" s="152"/>
      <c r="L68" s="153"/>
      <c r="M68" s="154" t="e">
        <f>VLOOKUP(L68,'[2]Datos Validacion'!$C$6:$D$10,2,0)</f>
        <v>#N/A</v>
      </c>
      <c r="N68" s="155"/>
      <c r="O68" s="156" t="e">
        <f>VLOOKUP(N68,'[2]Datos Validacion'!$E$6:$F$15,2,0)</f>
        <v>#N/A</v>
      </c>
      <c r="P68" s="157"/>
      <c r="Q68" s="158"/>
      <c r="R68" s="164"/>
      <c r="S68" s="177"/>
      <c r="T68" s="179"/>
      <c r="U68" s="179"/>
      <c r="V68" s="177"/>
      <c r="W68" s="177"/>
      <c r="X68" s="154" t="e">
        <f>VLOOKUP(W68,'[2]Datos Validacion'!$K$6:$L$8,2,0)</f>
        <v>#N/A</v>
      </c>
      <c r="Y68" s="179"/>
      <c r="Z68" s="154" t="e">
        <f>VLOOKUP(Y68,'[2]Datos Validacion'!$M$6:$N$7,2,0)</f>
        <v>#N/A</v>
      </c>
      <c r="AA68" s="177"/>
      <c r="AB68" s="187"/>
      <c r="AC68" s="179"/>
      <c r="AD68" s="179"/>
      <c r="AE68" s="161" t="e">
        <f t="shared" si="11"/>
        <v>#N/A</v>
      </c>
      <c r="AF68" s="162" t="e">
        <f t="shared" si="12"/>
        <v>#N/A</v>
      </c>
      <c r="AG68" s="162" t="e">
        <f t="shared" si="14"/>
        <v>#N/A</v>
      </c>
      <c r="AH68" s="162" t="e">
        <f t="shared" si="13"/>
        <v>#N/A</v>
      </c>
      <c r="AI68" s="162" t="e">
        <f t="shared" si="15"/>
        <v>#N/A</v>
      </c>
      <c r="AJ68" s="157"/>
      <c r="AK68" s="153"/>
      <c r="AL68" s="205"/>
      <c r="AM68" s="152"/>
      <c r="AN68" s="207"/>
      <c r="AO68" s="207"/>
      <c r="AP68" s="152"/>
      <c r="AQ68" s="152"/>
      <c r="AR68" s="152"/>
      <c r="AS68" s="152"/>
      <c r="AT68" s="152"/>
      <c r="AU68" s="152"/>
      <c r="AV68" s="152"/>
      <c r="AW68" s="152"/>
      <c r="AX68" s="152"/>
      <c r="AY68" s="152"/>
      <c r="AZ68" s="152"/>
      <c r="BA68" s="23"/>
    </row>
    <row r="69" spans="1:53" ht="56.15" hidden="1" customHeight="1" x14ac:dyDescent="0.3">
      <c r="A69" s="150"/>
      <c r="B69" s="177"/>
      <c r="C69" s="153"/>
      <c r="D69" s="153"/>
      <c r="E69" s="153"/>
      <c r="F69" s="153"/>
      <c r="G69" s="153"/>
      <c r="H69" s="153"/>
      <c r="I69" s="153"/>
      <c r="J69" s="153"/>
      <c r="K69" s="153"/>
      <c r="L69" s="153"/>
      <c r="M69" s="154" t="e">
        <f>VLOOKUP(L69,'[2]Datos Validacion'!$C$6:$D$10,2,0)</f>
        <v>#N/A</v>
      </c>
      <c r="N69" s="155"/>
      <c r="O69" s="156" t="e">
        <f>VLOOKUP(N69,'[2]Datos Validacion'!$E$6:$F$15,2,0)</f>
        <v>#N/A</v>
      </c>
      <c r="P69" s="157"/>
      <c r="Q69" s="157"/>
      <c r="R69" s="152"/>
      <c r="S69" s="177"/>
      <c r="T69" s="179"/>
      <c r="U69" s="179"/>
      <c r="V69" s="177"/>
      <c r="W69" s="177"/>
      <c r="X69" s="154" t="e">
        <f>VLOOKUP(W69,'[2]Datos Validacion'!$K$6:$L$8,2,0)</f>
        <v>#N/A</v>
      </c>
      <c r="Y69" s="179"/>
      <c r="Z69" s="154" t="e">
        <f>VLOOKUP(Y69,'[2]Datos Validacion'!$M$6:$N$7,2,0)</f>
        <v>#N/A</v>
      </c>
      <c r="AA69" s="177"/>
      <c r="AB69" s="187"/>
      <c r="AC69" s="179"/>
      <c r="AD69" s="179"/>
      <c r="AE69" s="161" t="e">
        <f t="shared" si="11"/>
        <v>#N/A</v>
      </c>
      <c r="AF69" s="162" t="e">
        <f t="shared" si="12"/>
        <v>#N/A</v>
      </c>
      <c r="AG69" s="162" t="e">
        <f t="shared" si="14"/>
        <v>#N/A</v>
      </c>
      <c r="AH69" s="162" t="e">
        <f t="shared" si="13"/>
        <v>#N/A</v>
      </c>
      <c r="AI69" s="162" t="e">
        <f t="shared" si="15"/>
        <v>#N/A</v>
      </c>
      <c r="AJ69" s="157"/>
      <c r="AK69" s="153"/>
      <c r="AL69" s="222"/>
      <c r="AM69" s="153"/>
      <c r="AN69" s="193"/>
      <c r="AO69" s="193"/>
      <c r="AP69" s="153"/>
      <c r="AQ69" s="153"/>
      <c r="AR69" s="153"/>
      <c r="AS69" s="153"/>
      <c r="AT69" s="153"/>
      <c r="AU69" s="153"/>
      <c r="AV69" s="153"/>
      <c r="AW69" s="153"/>
      <c r="AX69" s="153"/>
      <c r="AY69" s="153"/>
      <c r="AZ69" s="153"/>
      <c r="BA69" s="23"/>
    </row>
    <row r="70" spans="1:53" ht="56.15" hidden="1" customHeight="1" x14ac:dyDescent="0.3">
      <c r="A70" s="150"/>
      <c r="B70" s="214"/>
      <c r="C70" s="152"/>
      <c r="D70" s="152"/>
      <c r="E70" s="153"/>
      <c r="F70" s="153"/>
      <c r="G70" s="153"/>
      <c r="H70" s="152"/>
      <c r="I70" s="152"/>
      <c r="J70" s="153"/>
      <c r="K70" s="152"/>
      <c r="L70" s="153"/>
      <c r="M70" s="154" t="e">
        <f>VLOOKUP(L70,'[2]Datos Validacion'!$C$6:$D$10,2,0)</f>
        <v>#N/A</v>
      </c>
      <c r="N70" s="155"/>
      <c r="O70" s="156" t="e">
        <f>VLOOKUP(N70,'[2]Datos Validacion'!$E$6:$F$15,2,0)</f>
        <v>#N/A</v>
      </c>
      <c r="P70" s="157"/>
      <c r="Q70" s="158"/>
      <c r="R70" s="221"/>
      <c r="S70" s="177"/>
      <c r="T70" s="179"/>
      <c r="U70" s="179"/>
      <c r="V70" s="177"/>
      <c r="W70" s="177"/>
      <c r="X70" s="154" t="e">
        <f>VLOOKUP(W70,'[2]Datos Validacion'!$K$6:$L$8,2,0)</f>
        <v>#N/A</v>
      </c>
      <c r="Y70" s="179"/>
      <c r="Z70" s="154" t="e">
        <f>VLOOKUP(Y70,'[2]Datos Validacion'!$M$6:$N$7,2,0)</f>
        <v>#N/A</v>
      </c>
      <c r="AA70" s="177"/>
      <c r="AB70" s="187"/>
      <c r="AC70" s="179"/>
      <c r="AD70" s="179"/>
      <c r="AE70" s="161" t="e">
        <f t="shared" si="11"/>
        <v>#N/A</v>
      </c>
      <c r="AF70" s="162" t="e">
        <f t="shared" si="12"/>
        <v>#N/A</v>
      </c>
      <c r="AG70" s="162" t="e">
        <f t="shared" si="14"/>
        <v>#N/A</v>
      </c>
      <c r="AH70" s="162" t="e">
        <f t="shared" si="13"/>
        <v>#N/A</v>
      </c>
      <c r="AI70" s="162" t="e">
        <f t="shared" si="15"/>
        <v>#N/A</v>
      </c>
      <c r="AJ70" s="157"/>
      <c r="AK70" s="153"/>
      <c r="AL70" s="205"/>
      <c r="AM70" s="152"/>
      <c r="AN70" s="207"/>
      <c r="AO70" s="207"/>
      <c r="AP70" s="152"/>
      <c r="AQ70" s="152"/>
      <c r="AR70" s="152"/>
      <c r="AS70" s="152"/>
      <c r="AT70" s="152"/>
      <c r="AU70" s="152"/>
      <c r="AV70" s="152"/>
      <c r="AW70" s="152"/>
      <c r="AX70" s="152"/>
      <c r="AY70" s="152"/>
      <c r="AZ70" s="152"/>
      <c r="BA70" s="23"/>
    </row>
    <row r="71" spans="1:53" ht="56.15" hidden="1" customHeight="1" x14ac:dyDescent="0.3">
      <c r="A71" s="150"/>
      <c r="B71" s="214"/>
      <c r="C71" s="152"/>
      <c r="D71" s="152"/>
      <c r="E71" s="153"/>
      <c r="F71" s="153"/>
      <c r="G71" s="153"/>
      <c r="H71" s="152"/>
      <c r="I71" s="152"/>
      <c r="J71" s="153"/>
      <c r="K71" s="152"/>
      <c r="L71" s="153"/>
      <c r="M71" s="154" t="e">
        <f>VLOOKUP(L71,'[2]Datos Validacion'!$C$6:$D$10,2,0)</f>
        <v>#N/A</v>
      </c>
      <c r="N71" s="155"/>
      <c r="O71" s="156" t="e">
        <f>VLOOKUP(N71,'[2]Datos Validacion'!$E$6:$F$15,2,0)</f>
        <v>#N/A</v>
      </c>
      <c r="P71" s="157"/>
      <c r="Q71" s="158"/>
      <c r="R71" s="152"/>
      <c r="S71" s="177"/>
      <c r="T71" s="179"/>
      <c r="U71" s="179"/>
      <c r="V71" s="177"/>
      <c r="W71" s="177"/>
      <c r="X71" s="154" t="e">
        <f>VLOOKUP(W71,'[2]Datos Validacion'!$K$6:$L$8,2,0)</f>
        <v>#N/A</v>
      </c>
      <c r="Y71" s="179"/>
      <c r="Z71" s="154" t="e">
        <f>VLOOKUP(Y71,'[2]Datos Validacion'!$M$6:$N$7,2,0)</f>
        <v>#N/A</v>
      </c>
      <c r="AA71" s="177"/>
      <c r="AB71" s="187"/>
      <c r="AC71" s="179"/>
      <c r="AD71" s="179"/>
      <c r="AE71" s="161" t="e">
        <f t="shared" si="11"/>
        <v>#N/A</v>
      </c>
      <c r="AF71" s="162" t="e">
        <f t="shared" si="12"/>
        <v>#N/A</v>
      </c>
      <c r="AG71" s="162" t="e">
        <f t="shared" si="14"/>
        <v>#N/A</v>
      </c>
      <c r="AH71" s="162" t="e">
        <f t="shared" si="13"/>
        <v>#N/A</v>
      </c>
      <c r="AI71" s="162" t="e">
        <f t="shared" si="15"/>
        <v>#N/A</v>
      </c>
      <c r="AJ71" s="157"/>
      <c r="AK71" s="153"/>
      <c r="AL71" s="205"/>
      <c r="AM71" s="152"/>
      <c r="AN71" s="207"/>
      <c r="AO71" s="207"/>
      <c r="AP71" s="152"/>
      <c r="AQ71" s="152"/>
      <c r="AR71" s="152"/>
      <c r="AS71" s="152"/>
      <c r="AT71" s="152"/>
      <c r="AU71" s="152"/>
      <c r="AV71" s="152"/>
      <c r="AW71" s="152"/>
      <c r="AX71" s="152"/>
      <c r="AY71" s="152"/>
      <c r="AZ71" s="152"/>
      <c r="BA71" s="23"/>
    </row>
    <row r="72" spans="1:53" ht="56.15" hidden="1" customHeight="1" x14ac:dyDescent="0.3">
      <c r="A72" s="150"/>
      <c r="B72" s="214"/>
      <c r="C72" s="152"/>
      <c r="D72" s="152"/>
      <c r="E72" s="153"/>
      <c r="F72" s="153"/>
      <c r="G72" s="153"/>
      <c r="H72" s="152"/>
      <c r="I72" s="152"/>
      <c r="J72" s="153"/>
      <c r="K72" s="152"/>
      <c r="L72" s="153"/>
      <c r="M72" s="154" t="e">
        <f>VLOOKUP(L72,'[2]Datos Validacion'!$C$6:$D$10,2,0)</f>
        <v>#N/A</v>
      </c>
      <c r="N72" s="155"/>
      <c r="O72" s="156" t="e">
        <f>VLOOKUP(N72,'[2]Datos Validacion'!$E$6:$F$15,2,0)</f>
        <v>#N/A</v>
      </c>
      <c r="P72" s="157"/>
      <c r="Q72" s="158"/>
      <c r="R72" s="152"/>
      <c r="S72" s="177"/>
      <c r="T72" s="179"/>
      <c r="U72" s="179"/>
      <c r="V72" s="177"/>
      <c r="W72" s="177"/>
      <c r="X72" s="154" t="e">
        <f>VLOOKUP(W72,'[2]Datos Validacion'!$K$6:$L$8,2,0)</f>
        <v>#N/A</v>
      </c>
      <c r="Y72" s="179"/>
      <c r="Z72" s="154" t="e">
        <f>VLOOKUP(Y72,'[2]Datos Validacion'!$M$6:$N$7,2,0)</f>
        <v>#N/A</v>
      </c>
      <c r="AA72" s="177"/>
      <c r="AB72" s="187"/>
      <c r="AC72" s="179"/>
      <c r="AD72" s="179"/>
      <c r="AE72" s="161" t="e">
        <f t="shared" si="11"/>
        <v>#N/A</v>
      </c>
      <c r="AF72" s="162" t="e">
        <f t="shared" si="12"/>
        <v>#N/A</v>
      </c>
      <c r="AG72" s="162" t="e">
        <f t="shared" si="14"/>
        <v>#N/A</v>
      </c>
      <c r="AH72" s="162" t="e">
        <f t="shared" si="13"/>
        <v>#N/A</v>
      </c>
      <c r="AI72" s="162" t="e">
        <f t="shared" si="15"/>
        <v>#N/A</v>
      </c>
      <c r="AJ72" s="157"/>
      <c r="AK72" s="153"/>
      <c r="AL72" s="205"/>
      <c r="AM72" s="152"/>
      <c r="AN72" s="207"/>
      <c r="AO72" s="207"/>
      <c r="AP72" s="152"/>
      <c r="AQ72" s="152"/>
      <c r="AR72" s="152"/>
      <c r="AS72" s="152"/>
      <c r="AT72" s="152"/>
      <c r="AU72" s="152"/>
      <c r="AV72" s="152"/>
      <c r="AW72" s="152"/>
      <c r="AX72" s="152"/>
      <c r="AY72" s="152"/>
      <c r="AZ72" s="152"/>
      <c r="BA72" s="23"/>
    </row>
    <row r="73" spans="1:53" ht="56.15" hidden="1" customHeight="1" x14ac:dyDescent="0.3">
      <c r="A73" s="150"/>
      <c r="B73" s="214"/>
      <c r="C73" s="152"/>
      <c r="D73" s="152"/>
      <c r="E73" s="153"/>
      <c r="F73" s="153"/>
      <c r="G73" s="153"/>
      <c r="H73" s="152"/>
      <c r="I73" s="152"/>
      <c r="J73" s="153"/>
      <c r="K73" s="152"/>
      <c r="L73" s="153"/>
      <c r="M73" s="154" t="e">
        <f>VLOOKUP(L73,'[2]Datos Validacion'!$C$6:$D$10,2,0)</f>
        <v>#N/A</v>
      </c>
      <c r="N73" s="155"/>
      <c r="O73" s="156" t="e">
        <f>VLOOKUP(N73,'[2]Datos Validacion'!$E$6:$F$15,2,0)</f>
        <v>#N/A</v>
      </c>
      <c r="P73" s="157"/>
      <c r="Q73" s="158"/>
      <c r="R73" s="152"/>
      <c r="S73" s="177"/>
      <c r="T73" s="179"/>
      <c r="U73" s="179"/>
      <c r="V73" s="177"/>
      <c r="W73" s="177"/>
      <c r="X73" s="154" t="e">
        <f>VLOOKUP(W73,'[2]Datos Validacion'!$K$6:$L$8,2,0)</f>
        <v>#N/A</v>
      </c>
      <c r="Y73" s="179"/>
      <c r="Z73" s="154" t="e">
        <f>VLOOKUP(Y73,'[2]Datos Validacion'!$M$6:$N$7,2,0)</f>
        <v>#N/A</v>
      </c>
      <c r="AA73" s="177"/>
      <c r="AB73" s="187"/>
      <c r="AC73" s="179"/>
      <c r="AD73" s="179"/>
      <c r="AE73" s="161" t="e">
        <f t="shared" si="11"/>
        <v>#N/A</v>
      </c>
      <c r="AF73" s="162" t="e">
        <f t="shared" si="12"/>
        <v>#N/A</v>
      </c>
      <c r="AG73" s="162" t="e">
        <f t="shared" si="14"/>
        <v>#N/A</v>
      </c>
      <c r="AH73" s="162" t="e">
        <f t="shared" si="13"/>
        <v>#N/A</v>
      </c>
      <c r="AI73" s="162" t="e">
        <f t="shared" si="15"/>
        <v>#N/A</v>
      </c>
      <c r="AJ73" s="157"/>
      <c r="AK73" s="153"/>
      <c r="AL73" s="205"/>
      <c r="AM73" s="152"/>
      <c r="AN73" s="207"/>
      <c r="AO73" s="207"/>
      <c r="AP73" s="152"/>
      <c r="AQ73" s="152"/>
      <c r="AR73" s="152"/>
      <c r="AS73" s="152"/>
      <c r="AT73" s="152"/>
      <c r="AU73" s="152"/>
      <c r="AV73" s="152"/>
      <c r="AW73" s="152"/>
      <c r="AX73" s="152"/>
      <c r="AY73" s="152"/>
      <c r="AZ73" s="152"/>
      <c r="BA73" s="23"/>
    </row>
    <row r="74" spans="1:53" s="184" customFormat="1" ht="56.15" hidden="1" customHeight="1" x14ac:dyDescent="0.35">
      <c r="A74" s="150"/>
      <c r="B74" s="164"/>
      <c r="C74" s="164"/>
      <c r="D74" s="164"/>
      <c r="E74" s="198"/>
      <c r="F74" s="153"/>
      <c r="G74" s="153"/>
      <c r="H74" s="164"/>
      <c r="I74" s="164"/>
      <c r="J74" s="153"/>
      <c r="K74" s="152"/>
      <c r="L74" s="153"/>
      <c r="M74" s="154" t="e">
        <f>VLOOKUP(L74,'[2]Datos Validacion'!$C$6:$D$10,2,0)</f>
        <v>#N/A</v>
      </c>
      <c r="N74" s="155"/>
      <c r="O74" s="156" t="e">
        <f>VLOOKUP(N74,'[2]Datos Validacion'!$E$6:$F$15,2,0)</f>
        <v>#N/A</v>
      </c>
      <c r="P74" s="157"/>
      <c r="Q74" s="158"/>
      <c r="R74" s="126"/>
      <c r="S74" s="150"/>
      <c r="T74" s="179"/>
      <c r="U74" s="179"/>
      <c r="V74" s="150"/>
      <c r="W74" s="150"/>
      <c r="X74" s="154" t="e">
        <f>VLOOKUP(W74,'[2]Datos Validacion'!$K$6:$L$8,2,0)</f>
        <v>#N/A</v>
      </c>
      <c r="Y74" s="160"/>
      <c r="Z74" s="154" t="e">
        <f>VLOOKUP(Y74,'[2]Datos Validacion'!$M$6:$N$7,2,0)</f>
        <v>#N/A</v>
      </c>
      <c r="AA74" s="150"/>
      <c r="AB74" s="187"/>
      <c r="AC74" s="160"/>
      <c r="AD74" s="179"/>
      <c r="AE74" s="161" t="e">
        <f t="shared" si="11"/>
        <v>#N/A</v>
      </c>
      <c r="AF74" s="162" t="e">
        <f t="shared" si="12"/>
        <v>#N/A</v>
      </c>
      <c r="AG74" s="162" t="e">
        <f t="shared" si="14"/>
        <v>#N/A</v>
      </c>
      <c r="AH74" s="162" t="e">
        <f t="shared" si="13"/>
        <v>#N/A</v>
      </c>
      <c r="AI74" s="162" t="e">
        <f t="shared" si="15"/>
        <v>#N/A</v>
      </c>
      <c r="AJ74" s="157"/>
      <c r="AK74" s="153"/>
      <c r="AL74" s="181"/>
      <c r="AM74" s="164"/>
      <c r="AN74" s="207"/>
      <c r="AO74" s="207"/>
      <c r="AP74" s="152"/>
      <c r="AQ74" s="207"/>
      <c r="AR74" s="207"/>
      <c r="AS74" s="152"/>
      <c r="AT74" s="207"/>
      <c r="AU74" s="207"/>
      <c r="AV74" s="152"/>
      <c r="AW74" s="207"/>
      <c r="AX74" s="207"/>
      <c r="AY74" s="207"/>
      <c r="AZ74" s="207"/>
      <c r="BA74" s="159"/>
    </row>
    <row r="75" spans="1:53" ht="56.15" hidden="1" customHeight="1" x14ac:dyDescent="0.3">
      <c r="A75" s="150"/>
      <c r="B75" s="164"/>
      <c r="C75" s="164"/>
      <c r="D75" s="164"/>
      <c r="E75" s="198"/>
      <c r="F75" s="153"/>
      <c r="G75" s="153"/>
      <c r="H75" s="164"/>
      <c r="I75" s="164"/>
      <c r="J75" s="153"/>
      <c r="K75" s="152"/>
      <c r="L75" s="153"/>
      <c r="M75" s="154" t="e">
        <f>VLOOKUP(L75,'[2]Datos Validacion'!$C$6:$D$10,2,0)</f>
        <v>#N/A</v>
      </c>
      <c r="N75" s="155"/>
      <c r="O75" s="156" t="e">
        <f>VLOOKUP(N75,'[2]Datos Validacion'!$E$6:$F$15,2,0)</f>
        <v>#N/A</v>
      </c>
      <c r="P75" s="157"/>
      <c r="Q75" s="158"/>
      <c r="R75" s="126"/>
      <c r="S75" s="150"/>
      <c r="T75" s="179"/>
      <c r="U75" s="179"/>
      <c r="V75" s="150"/>
      <c r="W75" s="150"/>
      <c r="X75" s="154" t="e">
        <f>VLOOKUP(W75,'[2]Datos Validacion'!$K$6:$L$8,2,0)</f>
        <v>#N/A</v>
      </c>
      <c r="Y75" s="160"/>
      <c r="Z75" s="154" t="e">
        <f>VLOOKUP(Y75,'[2]Datos Validacion'!$M$6:$N$7,2,0)</f>
        <v>#N/A</v>
      </c>
      <c r="AA75" s="150"/>
      <c r="AB75" s="187"/>
      <c r="AC75" s="160"/>
      <c r="AD75" s="179"/>
      <c r="AE75" s="161" t="e">
        <f t="shared" si="11"/>
        <v>#N/A</v>
      </c>
      <c r="AF75" s="162" t="e">
        <f t="shared" si="12"/>
        <v>#N/A</v>
      </c>
      <c r="AG75" s="162" t="e">
        <f t="shared" si="14"/>
        <v>#N/A</v>
      </c>
      <c r="AH75" s="162" t="e">
        <f t="shared" si="13"/>
        <v>#N/A</v>
      </c>
      <c r="AI75" s="162" t="e">
        <f t="shared" si="15"/>
        <v>#N/A</v>
      </c>
      <c r="AJ75" s="157"/>
      <c r="AK75" s="153"/>
      <c r="AL75" s="165"/>
      <c r="AM75" s="182"/>
      <c r="AN75" s="207"/>
      <c r="AO75" s="207"/>
      <c r="AP75" s="152"/>
      <c r="AQ75" s="207"/>
      <c r="AR75" s="207"/>
      <c r="AS75" s="152"/>
      <c r="AT75" s="207"/>
      <c r="AU75" s="207"/>
      <c r="AV75" s="152"/>
      <c r="AW75" s="207"/>
      <c r="AX75" s="207"/>
      <c r="AY75" s="207"/>
      <c r="AZ75" s="207"/>
      <c r="BA75" s="23"/>
    </row>
    <row r="76" spans="1:53" ht="56.15" hidden="1" customHeight="1" x14ac:dyDescent="0.3">
      <c r="A76" s="150"/>
      <c r="B76" s="164"/>
      <c r="C76" s="164"/>
      <c r="D76" s="164"/>
      <c r="E76" s="198"/>
      <c r="F76" s="153"/>
      <c r="G76" s="153"/>
      <c r="H76" s="164"/>
      <c r="I76" s="164"/>
      <c r="J76" s="153"/>
      <c r="K76" s="152"/>
      <c r="L76" s="153"/>
      <c r="M76" s="154" t="e">
        <f>VLOOKUP(L76,'[2]Datos Validacion'!$C$6:$D$10,2,0)</f>
        <v>#N/A</v>
      </c>
      <c r="N76" s="155"/>
      <c r="O76" s="156" t="e">
        <f>VLOOKUP(N76,'[2]Datos Validacion'!$E$6:$F$15,2,0)</f>
        <v>#N/A</v>
      </c>
      <c r="P76" s="157"/>
      <c r="Q76" s="158"/>
      <c r="R76" s="126"/>
      <c r="S76" s="150"/>
      <c r="T76" s="179"/>
      <c r="U76" s="179"/>
      <c r="V76" s="150"/>
      <c r="W76" s="150"/>
      <c r="X76" s="154" t="e">
        <f>VLOOKUP(W76,'[2]Datos Validacion'!$K$6:$L$8,2,0)</f>
        <v>#N/A</v>
      </c>
      <c r="Y76" s="160"/>
      <c r="Z76" s="154" t="e">
        <f>VLOOKUP(Y76,'[2]Datos Validacion'!$M$6:$N$7,2,0)</f>
        <v>#N/A</v>
      </c>
      <c r="AA76" s="150"/>
      <c r="AB76" s="187"/>
      <c r="AC76" s="160"/>
      <c r="AD76" s="179"/>
      <c r="AE76" s="161" t="e">
        <f t="shared" si="11"/>
        <v>#N/A</v>
      </c>
      <c r="AF76" s="162" t="e">
        <f t="shared" si="12"/>
        <v>#N/A</v>
      </c>
      <c r="AG76" s="162" t="e">
        <f t="shared" si="14"/>
        <v>#N/A</v>
      </c>
      <c r="AH76" s="162" t="e">
        <f t="shared" si="13"/>
        <v>#N/A</v>
      </c>
      <c r="AI76" s="162" t="e">
        <f t="shared" si="15"/>
        <v>#N/A</v>
      </c>
      <c r="AJ76" s="157"/>
      <c r="AK76" s="153"/>
      <c r="AL76" s="165"/>
      <c r="AM76" s="182"/>
      <c r="AN76" s="207"/>
      <c r="AO76" s="207"/>
      <c r="AP76" s="152"/>
      <c r="AQ76" s="207"/>
      <c r="AR76" s="207"/>
      <c r="AS76" s="152"/>
      <c r="AT76" s="207"/>
      <c r="AU76" s="207"/>
      <c r="AV76" s="152"/>
      <c r="AW76" s="207"/>
      <c r="AX76" s="207"/>
      <c r="AY76" s="207"/>
      <c r="AZ76" s="207"/>
      <c r="BA76" s="23"/>
    </row>
    <row r="77" spans="1:53" ht="56.15" hidden="1" customHeight="1" x14ac:dyDescent="0.3">
      <c r="A77" s="150"/>
      <c r="B77" s="164"/>
      <c r="C77" s="164"/>
      <c r="D77" s="164"/>
      <c r="E77" s="198"/>
      <c r="F77" s="153"/>
      <c r="G77" s="153"/>
      <c r="H77" s="164"/>
      <c r="I77" s="164"/>
      <c r="J77" s="153"/>
      <c r="K77" s="152"/>
      <c r="L77" s="153"/>
      <c r="M77" s="154" t="e">
        <f>VLOOKUP(L77,'[2]Datos Validacion'!$C$6:$D$10,2,0)</f>
        <v>#N/A</v>
      </c>
      <c r="N77" s="155"/>
      <c r="O77" s="156" t="e">
        <f>VLOOKUP(N77,'[2]Datos Validacion'!$E$6:$F$15,2,0)</f>
        <v>#N/A</v>
      </c>
      <c r="P77" s="157"/>
      <c r="Q77" s="158"/>
      <c r="R77" s="126"/>
      <c r="S77" s="150"/>
      <c r="T77" s="179"/>
      <c r="U77" s="179"/>
      <c r="V77" s="150"/>
      <c r="W77" s="150"/>
      <c r="X77" s="154" t="e">
        <f>VLOOKUP(W77,'[2]Datos Validacion'!$K$6:$L$8,2,0)</f>
        <v>#N/A</v>
      </c>
      <c r="Y77" s="160"/>
      <c r="Z77" s="154" t="e">
        <f>VLOOKUP(Y77,'[2]Datos Validacion'!$M$6:$N$7,2,0)</f>
        <v>#N/A</v>
      </c>
      <c r="AA77" s="150"/>
      <c r="AB77" s="187"/>
      <c r="AC77" s="160"/>
      <c r="AD77" s="179"/>
      <c r="AE77" s="161" t="e">
        <f t="shared" si="11"/>
        <v>#N/A</v>
      </c>
      <c r="AF77" s="162" t="e">
        <f t="shared" si="12"/>
        <v>#N/A</v>
      </c>
      <c r="AG77" s="162" t="e">
        <f t="shared" si="14"/>
        <v>#N/A</v>
      </c>
      <c r="AH77" s="162" t="e">
        <f t="shared" si="13"/>
        <v>#N/A</v>
      </c>
      <c r="AI77" s="162" t="e">
        <f t="shared" si="15"/>
        <v>#N/A</v>
      </c>
      <c r="AJ77" s="157"/>
      <c r="AK77" s="153"/>
      <c r="AL77" s="165"/>
      <c r="AM77" s="182"/>
      <c r="AN77" s="207"/>
      <c r="AO77" s="207"/>
      <c r="AP77" s="152"/>
      <c r="AQ77" s="207"/>
      <c r="AR77" s="207"/>
      <c r="AS77" s="152"/>
      <c r="AT77" s="207"/>
      <c r="AU77" s="207"/>
      <c r="AV77" s="152"/>
      <c r="AW77" s="207"/>
      <c r="AX77" s="207"/>
      <c r="AY77" s="207"/>
      <c r="AZ77" s="207"/>
      <c r="BA77" s="23"/>
    </row>
    <row r="78" spans="1:53" ht="56.15" hidden="1" customHeight="1" x14ac:dyDescent="0.3">
      <c r="A78" s="150"/>
      <c r="B78" s="164"/>
      <c r="C78" s="164"/>
      <c r="D78" s="164"/>
      <c r="E78" s="198"/>
      <c r="F78" s="153"/>
      <c r="G78" s="153"/>
      <c r="H78" s="164"/>
      <c r="I78" s="164"/>
      <c r="J78" s="153"/>
      <c r="K78" s="152"/>
      <c r="L78" s="153"/>
      <c r="M78" s="154" t="e">
        <f>VLOOKUP(L78,'[2]Datos Validacion'!$C$6:$D$10,2,0)</f>
        <v>#N/A</v>
      </c>
      <c r="N78" s="155"/>
      <c r="O78" s="156" t="e">
        <f>VLOOKUP(N78,'[2]Datos Validacion'!$E$6:$F$15,2,0)</f>
        <v>#N/A</v>
      </c>
      <c r="P78" s="157"/>
      <c r="Q78" s="158"/>
      <c r="R78" s="126"/>
      <c r="S78" s="150"/>
      <c r="T78" s="179"/>
      <c r="U78" s="179"/>
      <c r="V78" s="150"/>
      <c r="W78" s="150"/>
      <c r="X78" s="154" t="e">
        <f>VLOOKUP(W78,'[2]Datos Validacion'!$K$6:$L$8,2,0)</f>
        <v>#N/A</v>
      </c>
      <c r="Y78" s="160"/>
      <c r="Z78" s="154" t="e">
        <f>VLOOKUP(Y78,'[2]Datos Validacion'!$M$6:$N$7,2,0)</f>
        <v>#N/A</v>
      </c>
      <c r="AA78" s="150"/>
      <c r="AB78" s="187"/>
      <c r="AC78" s="160"/>
      <c r="AD78" s="179"/>
      <c r="AE78" s="161" t="e">
        <f t="shared" si="11"/>
        <v>#N/A</v>
      </c>
      <c r="AF78" s="162" t="e">
        <f t="shared" si="12"/>
        <v>#N/A</v>
      </c>
      <c r="AG78" s="162" t="e">
        <f t="shared" si="14"/>
        <v>#N/A</v>
      </c>
      <c r="AH78" s="162" t="e">
        <f t="shared" si="13"/>
        <v>#N/A</v>
      </c>
      <c r="AI78" s="162" t="e">
        <f t="shared" si="15"/>
        <v>#N/A</v>
      </c>
      <c r="AJ78" s="157"/>
      <c r="AK78" s="153"/>
      <c r="AL78" s="165"/>
      <c r="AM78" s="182"/>
      <c r="AN78" s="207"/>
      <c r="AO78" s="207"/>
      <c r="AP78" s="152"/>
      <c r="AQ78" s="207"/>
      <c r="AR78" s="207"/>
      <c r="AS78" s="152"/>
      <c r="AT78" s="207"/>
      <c r="AU78" s="207"/>
      <c r="AV78" s="152"/>
      <c r="AW78" s="207"/>
      <c r="AX78" s="207"/>
      <c r="AY78" s="207"/>
      <c r="AZ78" s="207"/>
      <c r="BA78" s="23"/>
    </row>
    <row r="79" spans="1:53" ht="56.15" hidden="1" customHeight="1" x14ac:dyDescent="0.3">
      <c r="A79" s="150"/>
      <c r="B79" s="164"/>
      <c r="C79" s="164"/>
      <c r="D79" s="164"/>
      <c r="E79" s="198"/>
      <c r="F79" s="153"/>
      <c r="G79" s="153"/>
      <c r="H79" s="164"/>
      <c r="I79" s="164"/>
      <c r="J79" s="153"/>
      <c r="K79" s="152"/>
      <c r="L79" s="153"/>
      <c r="M79" s="154" t="e">
        <f>VLOOKUP(L79,'[2]Datos Validacion'!$C$6:$D$10,2,0)</f>
        <v>#N/A</v>
      </c>
      <c r="N79" s="155"/>
      <c r="O79" s="156" t="e">
        <f>VLOOKUP(N79,'[2]Datos Validacion'!$E$6:$F$15,2,0)</f>
        <v>#N/A</v>
      </c>
      <c r="P79" s="157"/>
      <c r="Q79" s="158"/>
      <c r="R79" s="126"/>
      <c r="S79" s="150"/>
      <c r="T79" s="179"/>
      <c r="U79" s="179"/>
      <c r="V79" s="150"/>
      <c r="W79" s="150"/>
      <c r="X79" s="154" t="e">
        <f>VLOOKUP(W79,'[2]Datos Validacion'!$K$6:$L$8,2,0)</f>
        <v>#N/A</v>
      </c>
      <c r="Y79" s="160"/>
      <c r="Z79" s="154" t="e">
        <f>VLOOKUP(Y79,'[2]Datos Validacion'!$M$6:$N$7,2,0)</f>
        <v>#N/A</v>
      </c>
      <c r="AA79" s="150"/>
      <c r="AB79" s="187"/>
      <c r="AC79" s="160"/>
      <c r="AD79" s="179"/>
      <c r="AE79" s="161" t="e">
        <f t="shared" si="11"/>
        <v>#N/A</v>
      </c>
      <c r="AF79" s="162" t="e">
        <f t="shared" si="12"/>
        <v>#N/A</v>
      </c>
      <c r="AG79" s="162" t="e">
        <f t="shared" si="14"/>
        <v>#N/A</v>
      </c>
      <c r="AH79" s="162" t="e">
        <f t="shared" si="13"/>
        <v>#N/A</v>
      </c>
      <c r="AI79" s="162" t="e">
        <f t="shared" si="15"/>
        <v>#N/A</v>
      </c>
      <c r="AJ79" s="157"/>
      <c r="AK79" s="153"/>
      <c r="AL79" s="165"/>
      <c r="AM79" s="182"/>
      <c r="AN79" s="207"/>
      <c r="AO79" s="207"/>
      <c r="AP79" s="152"/>
      <c r="AQ79" s="207"/>
      <c r="AR79" s="207"/>
      <c r="AS79" s="152"/>
      <c r="AT79" s="207"/>
      <c r="AU79" s="207"/>
      <c r="AV79" s="152"/>
      <c r="AW79" s="207"/>
      <c r="AX79" s="207"/>
      <c r="AY79" s="207"/>
      <c r="AZ79" s="207"/>
      <c r="BA79" s="23"/>
    </row>
    <row r="80" spans="1:53" ht="56.15" hidden="1" customHeight="1" x14ac:dyDescent="0.3">
      <c r="A80" s="150"/>
      <c r="B80" s="152"/>
      <c r="C80" s="152"/>
      <c r="D80" s="152"/>
      <c r="E80" s="153"/>
      <c r="F80" s="153"/>
      <c r="G80" s="153"/>
      <c r="H80" s="152"/>
      <c r="I80" s="152"/>
      <c r="J80" s="153"/>
      <c r="K80" s="152"/>
      <c r="L80" s="153"/>
      <c r="M80" s="154" t="e">
        <f>VLOOKUP(L80,'[2]Datos Validacion'!$C$6:$D$10,2,0)</f>
        <v>#N/A</v>
      </c>
      <c r="N80" s="155"/>
      <c r="O80" s="156" t="e">
        <f>VLOOKUP(N80,'[2]Datos Validacion'!$E$6:$F$15,2,0)</f>
        <v>#N/A</v>
      </c>
      <c r="P80" s="157"/>
      <c r="Q80" s="158"/>
      <c r="R80" s="190"/>
      <c r="S80" s="191"/>
      <c r="T80" s="118"/>
      <c r="U80" s="118"/>
      <c r="V80" s="191"/>
      <c r="W80" s="191"/>
      <c r="X80" s="154" t="e">
        <f>VLOOKUP(W80,'[2]Datos Validacion'!$K$6:$L$8,2,0)</f>
        <v>#N/A</v>
      </c>
      <c r="Y80" s="118"/>
      <c r="Z80" s="154" t="e">
        <f>VLOOKUP(Y80,'[2]Datos Validacion'!$M$6:$N$7,2,0)</f>
        <v>#N/A</v>
      </c>
      <c r="AA80" s="191"/>
      <c r="AB80" s="197"/>
      <c r="AC80" s="118"/>
      <c r="AD80" s="118"/>
      <c r="AE80" s="161" t="e">
        <f t="shared" si="11"/>
        <v>#N/A</v>
      </c>
      <c r="AF80" s="162" t="e">
        <f t="shared" si="12"/>
        <v>#N/A</v>
      </c>
      <c r="AG80" s="162" t="e">
        <f t="shared" si="14"/>
        <v>#N/A</v>
      </c>
      <c r="AH80" s="162" t="e">
        <f t="shared" si="13"/>
        <v>#N/A</v>
      </c>
      <c r="AI80" s="162" t="e">
        <f t="shared" si="15"/>
        <v>#N/A</v>
      </c>
      <c r="AJ80" s="157"/>
      <c r="AK80" s="153"/>
      <c r="AL80" s="223"/>
      <c r="AM80" s="152"/>
      <c r="AN80" s="207"/>
      <c r="AO80" s="207"/>
      <c r="AP80" s="152"/>
      <c r="AQ80" s="207"/>
      <c r="AR80" s="207"/>
      <c r="AS80" s="207"/>
      <c r="AT80" s="207"/>
      <c r="AU80" s="207"/>
      <c r="AV80" s="152"/>
      <c r="AW80" s="207"/>
      <c r="AX80" s="207"/>
      <c r="AY80" s="207"/>
      <c r="AZ80" s="152"/>
      <c r="BA80" s="23"/>
    </row>
    <row r="81" spans="1:53" ht="56.15" hidden="1" customHeight="1" x14ac:dyDescent="0.3">
      <c r="A81" s="150"/>
      <c r="B81" s="152"/>
      <c r="C81" s="152"/>
      <c r="D81" s="152"/>
      <c r="E81" s="153"/>
      <c r="F81" s="153"/>
      <c r="G81" s="153"/>
      <c r="H81" s="152"/>
      <c r="I81" s="152"/>
      <c r="J81" s="153"/>
      <c r="K81" s="152"/>
      <c r="L81" s="153"/>
      <c r="M81" s="154" t="e">
        <f>VLOOKUP(L81,'[2]Datos Validacion'!$C$6:$D$10,2,0)</f>
        <v>#N/A</v>
      </c>
      <c r="N81" s="155"/>
      <c r="O81" s="156" t="e">
        <f>VLOOKUP(N81,'[2]Datos Validacion'!$E$6:$F$15,2,0)</f>
        <v>#N/A</v>
      </c>
      <c r="P81" s="157"/>
      <c r="Q81" s="158"/>
      <c r="R81" s="190"/>
      <c r="S81" s="191"/>
      <c r="T81" s="118"/>
      <c r="U81" s="118"/>
      <c r="V81" s="191"/>
      <c r="W81" s="191"/>
      <c r="X81" s="154" t="e">
        <f>VLOOKUP(W81,'[2]Datos Validacion'!$K$6:$L$8,2,0)</f>
        <v>#N/A</v>
      </c>
      <c r="Y81" s="118"/>
      <c r="Z81" s="154" t="e">
        <f>VLOOKUP(Y81,'[2]Datos Validacion'!$M$6:$N$7,2,0)</f>
        <v>#N/A</v>
      </c>
      <c r="AA81" s="191"/>
      <c r="AB81" s="197"/>
      <c r="AC81" s="118"/>
      <c r="AD81" s="118"/>
      <c r="AE81" s="161" t="e">
        <f t="shared" si="11"/>
        <v>#N/A</v>
      </c>
      <c r="AF81" s="162" t="e">
        <f t="shared" si="12"/>
        <v>#N/A</v>
      </c>
      <c r="AG81" s="162" t="e">
        <f t="shared" si="14"/>
        <v>#N/A</v>
      </c>
      <c r="AH81" s="162" t="e">
        <f t="shared" si="13"/>
        <v>#N/A</v>
      </c>
      <c r="AI81" s="162" t="e">
        <f t="shared" si="15"/>
        <v>#N/A</v>
      </c>
      <c r="AJ81" s="157"/>
      <c r="AK81" s="153"/>
      <c r="AL81" s="207"/>
      <c r="AM81" s="151"/>
      <c r="AN81" s="207"/>
      <c r="AO81" s="207"/>
      <c r="AP81" s="152"/>
      <c r="AQ81" s="207"/>
      <c r="AR81" s="207"/>
      <c r="AS81" s="207"/>
      <c r="AT81" s="207"/>
      <c r="AU81" s="207"/>
      <c r="AV81" s="152"/>
      <c r="AW81" s="207"/>
      <c r="AX81" s="207"/>
      <c r="AY81" s="207"/>
      <c r="AZ81" s="152"/>
      <c r="BA81" s="23"/>
    </row>
    <row r="82" spans="1:53" ht="56.15" hidden="1" customHeight="1" x14ac:dyDescent="0.3">
      <c r="A82" s="150"/>
      <c r="B82" s="152"/>
      <c r="C82" s="152"/>
      <c r="D82" s="152"/>
      <c r="E82" s="153"/>
      <c r="F82" s="153"/>
      <c r="G82" s="153"/>
      <c r="H82" s="152"/>
      <c r="I82" s="152"/>
      <c r="J82" s="153"/>
      <c r="K82" s="152"/>
      <c r="L82" s="153"/>
      <c r="M82" s="154" t="e">
        <f>VLOOKUP(L82,'[2]Datos Validacion'!$C$6:$D$10,2,0)</f>
        <v>#N/A</v>
      </c>
      <c r="N82" s="155"/>
      <c r="O82" s="156" t="e">
        <f>VLOOKUP(N82,'[2]Datos Validacion'!$E$6:$F$15,2,0)</f>
        <v>#N/A</v>
      </c>
      <c r="P82" s="157"/>
      <c r="Q82" s="158"/>
      <c r="R82" s="190"/>
      <c r="S82" s="191"/>
      <c r="T82" s="118"/>
      <c r="U82" s="118"/>
      <c r="V82" s="191"/>
      <c r="W82" s="191"/>
      <c r="X82" s="154" t="e">
        <f>VLOOKUP(W82,'[2]Datos Validacion'!$K$6:$L$8,2,0)</f>
        <v>#N/A</v>
      </c>
      <c r="Y82" s="118"/>
      <c r="Z82" s="154" t="e">
        <f>VLOOKUP(Y82,'[2]Datos Validacion'!$M$6:$N$7,2,0)</f>
        <v>#N/A</v>
      </c>
      <c r="AA82" s="191"/>
      <c r="AB82" s="197"/>
      <c r="AC82" s="118"/>
      <c r="AD82" s="118"/>
      <c r="AE82" s="161" t="e">
        <f t="shared" si="11"/>
        <v>#N/A</v>
      </c>
      <c r="AF82" s="162" t="e">
        <f t="shared" si="12"/>
        <v>#N/A</v>
      </c>
      <c r="AG82" s="162" t="e">
        <f t="shared" si="14"/>
        <v>#N/A</v>
      </c>
      <c r="AH82" s="162" t="e">
        <f t="shared" si="13"/>
        <v>#N/A</v>
      </c>
      <c r="AI82" s="162" t="e">
        <f t="shared" si="15"/>
        <v>#N/A</v>
      </c>
      <c r="AJ82" s="157"/>
      <c r="AK82" s="153"/>
      <c r="AL82" s="207"/>
      <c r="AM82" s="151"/>
      <c r="AN82" s="207"/>
      <c r="AO82" s="207"/>
      <c r="AP82" s="152"/>
      <c r="AQ82" s="207"/>
      <c r="AR82" s="207"/>
      <c r="AS82" s="207"/>
      <c r="AT82" s="207"/>
      <c r="AU82" s="207"/>
      <c r="AV82" s="152"/>
      <c r="AW82" s="207"/>
      <c r="AX82" s="207"/>
      <c r="AY82" s="207"/>
      <c r="AZ82" s="152"/>
      <c r="BA82" s="23"/>
    </row>
    <row r="83" spans="1:53" ht="56.15" hidden="1" customHeight="1" x14ac:dyDescent="0.3">
      <c r="A83" s="150"/>
      <c r="B83" s="152"/>
      <c r="C83" s="152"/>
      <c r="D83" s="152"/>
      <c r="E83" s="153"/>
      <c r="F83" s="153"/>
      <c r="G83" s="153"/>
      <c r="H83" s="152"/>
      <c r="I83" s="152"/>
      <c r="J83" s="153"/>
      <c r="K83" s="152"/>
      <c r="L83" s="153"/>
      <c r="M83" s="154" t="e">
        <f>VLOOKUP(L83,'[2]Datos Validacion'!$C$6:$D$10,2,0)</f>
        <v>#N/A</v>
      </c>
      <c r="N83" s="155"/>
      <c r="O83" s="156" t="e">
        <f>VLOOKUP(N83,'[2]Datos Validacion'!$E$6:$F$15,2,0)</f>
        <v>#N/A</v>
      </c>
      <c r="P83" s="157"/>
      <c r="Q83" s="158"/>
      <c r="R83" s="190"/>
      <c r="S83" s="191"/>
      <c r="T83" s="118"/>
      <c r="U83" s="118"/>
      <c r="V83" s="191"/>
      <c r="W83" s="191"/>
      <c r="X83" s="154" t="e">
        <f>VLOOKUP(W83,'[2]Datos Validacion'!$K$6:$L$8,2,0)</f>
        <v>#N/A</v>
      </c>
      <c r="Y83" s="118"/>
      <c r="Z83" s="154" t="e">
        <f>VLOOKUP(Y83,'[2]Datos Validacion'!$M$6:$N$7,2,0)</f>
        <v>#N/A</v>
      </c>
      <c r="AA83" s="191"/>
      <c r="AB83" s="197"/>
      <c r="AC83" s="118"/>
      <c r="AD83" s="118"/>
      <c r="AE83" s="161" t="e">
        <f t="shared" si="11"/>
        <v>#N/A</v>
      </c>
      <c r="AF83" s="162" t="e">
        <f t="shared" si="12"/>
        <v>#N/A</v>
      </c>
      <c r="AG83" s="162" t="e">
        <f t="shared" ref="AG83:AG114" si="16">IF(OR(W83="prevenir",W83="detectar"),(M83-(M83*AE83)), M83)</f>
        <v>#N/A</v>
      </c>
      <c r="AH83" s="162" t="e">
        <f t="shared" si="13"/>
        <v>#N/A</v>
      </c>
      <c r="AI83" s="162" t="e">
        <f t="shared" ref="AI83:AI114" si="17">IF(W83="corregir",(O83-(O83*AE83)), O83)</f>
        <v>#N/A</v>
      </c>
      <c r="AJ83" s="157"/>
      <c r="AK83" s="153"/>
      <c r="AL83" s="207"/>
      <c r="AM83" s="151"/>
      <c r="AN83" s="207"/>
      <c r="AO83" s="207"/>
      <c r="AP83" s="152"/>
      <c r="AQ83" s="207"/>
      <c r="AR83" s="207"/>
      <c r="AS83" s="207"/>
      <c r="AT83" s="207"/>
      <c r="AU83" s="207"/>
      <c r="AV83" s="152"/>
      <c r="AW83" s="207"/>
      <c r="AX83" s="207"/>
      <c r="AY83" s="207"/>
      <c r="AZ83" s="152"/>
      <c r="BA83" s="23"/>
    </row>
    <row r="84" spans="1:53" ht="56.15" hidden="1" customHeight="1" x14ac:dyDescent="0.3">
      <c r="A84" s="150"/>
      <c r="B84" s="152"/>
      <c r="C84" s="152"/>
      <c r="D84" s="152"/>
      <c r="E84" s="153"/>
      <c r="F84" s="153"/>
      <c r="G84" s="153"/>
      <c r="H84" s="152"/>
      <c r="I84" s="152"/>
      <c r="J84" s="153"/>
      <c r="K84" s="152"/>
      <c r="L84" s="153"/>
      <c r="M84" s="154" t="e">
        <f>VLOOKUP(L84,'[2]Datos Validacion'!$C$6:$D$10,2,0)</f>
        <v>#N/A</v>
      </c>
      <c r="N84" s="155"/>
      <c r="O84" s="156" t="e">
        <f>VLOOKUP(N84,'[2]Datos Validacion'!$E$6:$F$15,2,0)</f>
        <v>#N/A</v>
      </c>
      <c r="P84" s="157"/>
      <c r="Q84" s="158"/>
      <c r="R84" s="190"/>
      <c r="S84" s="191"/>
      <c r="T84" s="118"/>
      <c r="U84" s="118"/>
      <c r="V84" s="191"/>
      <c r="W84" s="191"/>
      <c r="X84" s="154" t="e">
        <f>VLOOKUP(W84,'[2]Datos Validacion'!$K$6:$L$8,2,0)</f>
        <v>#N/A</v>
      </c>
      <c r="Y84" s="118"/>
      <c r="Z84" s="154" t="e">
        <f>VLOOKUP(Y84,'[2]Datos Validacion'!$M$6:$N$7,2,0)</f>
        <v>#N/A</v>
      </c>
      <c r="AA84" s="191"/>
      <c r="AB84" s="197"/>
      <c r="AC84" s="118"/>
      <c r="AD84" s="118"/>
      <c r="AE84" s="161" t="e">
        <f t="shared" si="11"/>
        <v>#N/A</v>
      </c>
      <c r="AF84" s="162" t="e">
        <f t="shared" si="12"/>
        <v>#N/A</v>
      </c>
      <c r="AG84" s="162" t="e">
        <f t="shared" si="16"/>
        <v>#N/A</v>
      </c>
      <c r="AH84" s="162" t="e">
        <f t="shared" si="13"/>
        <v>#N/A</v>
      </c>
      <c r="AI84" s="162" t="e">
        <f t="shared" si="17"/>
        <v>#N/A</v>
      </c>
      <c r="AJ84" s="157"/>
      <c r="AK84" s="153"/>
      <c r="AL84" s="207"/>
      <c r="AM84" s="151"/>
      <c r="AN84" s="207"/>
      <c r="AO84" s="207"/>
      <c r="AP84" s="152"/>
      <c r="AQ84" s="207"/>
      <c r="AR84" s="207"/>
      <c r="AS84" s="207"/>
      <c r="AT84" s="207"/>
      <c r="AU84" s="207"/>
      <c r="AV84" s="152"/>
      <c r="AW84" s="207"/>
      <c r="AX84" s="207"/>
      <c r="AY84" s="207"/>
      <c r="AZ84" s="152"/>
      <c r="BA84" s="23"/>
    </row>
    <row r="85" spans="1:53" ht="56.15" hidden="1" customHeight="1" x14ac:dyDescent="0.3">
      <c r="A85" s="150"/>
      <c r="B85" s="152"/>
      <c r="C85" s="152"/>
      <c r="D85" s="152"/>
      <c r="E85" s="153"/>
      <c r="F85" s="153"/>
      <c r="G85" s="153"/>
      <c r="H85" s="152"/>
      <c r="I85" s="152"/>
      <c r="J85" s="153"/>
      <c r="K85" s="152"/>
      <c r="L85" s="153"/>
      <c r="M85" s="154" t="e">
        <f>VLOOKUP(L85,'[2]Datos Validacion'!$C$6:$D$10,2,0)</f>
        <v>#N/A</v>
      </c>
      <c r="N85" s="155"/>
      <c r="O85" s="156" t="e">
        <f>VLOOKUP(N85,'[2]Datos Validacion'!$E$6:$F$15,2,0)</f>
        <v>#N/A</v>
      </c>
      <c r="P85" s="157"/>
      <c r="Q85" s="158"/>
      <c r="R85" s="190"/>
      <c r="S85" s="191"/>
      <c r="T85" s="118"/>
      <c r="U85" s="118"/>
      <c r="V85" s="191"/>
      <c r="W85" s="191"/>
      <c r="X85" s="154" t="e">
        <f>VLOOKUP(W85,'[2]Datos Validacion'!$K$6:$L$8,2,0)</f>
        <v>#N/A</v>
      </c>
      <c r="Y85" s="118"/>
      <c r="Z85" s="154" t="e">
        <f>VLOOKUP(Y85,'[2]Datos Validacion'!$M$6:$N$7,2,0)</f>
        <v>#N/A</v>
      </c>
      <c r="AA85" s="191"/>
      <c r="AB85" s="197"/>
      <c r="AC85" s="118"/>
      <c r="AD85" s="118"/>
      <c r="AE85" s="161" t="e">
        <f t="shared" si="11"/>
        <v>#N/A</v>
      </c>
      <c r="AF85" s="162" t="e">
        <f t="shared" si="12"/>
        <v>#N/A</v>
      </c>
      <c r="AG85" s="162" t="e">
        <f t="shared" si="16"/>
        <v>#N/A</v>
      </c>
      <c r="AH85" s="162" t="e">
        <f t="shared" si="13"/>
        <v>#N/A</v>
      </c>
      <c r="AI85" s="162" t="e">
        <f t="shared" si="17"/>
        <v>#N/A</v>
      </c>
      <c r="AJ85" s="157"/>
      <c r="AK85" s="153"/>
      <c r="AL85" s="207"/>
      <c r="AM85" s="151"/>
      <c r="AN85" s="207"/>
      <c r="AO85" s="207"/>
      <c r="AP85" s="152"/>
      <c r="AQ85" s="207"/>
      <c r="AR85" s="207"/>
      <c r="AS85" s="207"/>
      <c r="AT85" s="207"/>
      <c r="AU85" s="207"/>
      <c r="AV85" s="152"/>
      <c r="AW85" s="207"/>
      <c r="AX85" s="207"/>
      <c r="AY85" s="207"/>
      <c r="AZ85" s="152"/>
      <c r="BA85" s="23"/>
    </row>
    <row r="86" spans="1:53" s="115" customFormat="1" ht="56.15" hidden="1" customHeight="1" x14ac:dyDescent="0.3">
      <c r="A86" s="150"/>
      <c r="B86" s="152"/>
      <c r="C86" s="152"/>
      <c r="D86" s="152"/>
      <c r="E86" s="153"/>
      <c r="F86" s="153"/>
      <c r="G86" s="153"/>
      <c r="H86" s="152"/>
      <c r="I86" s="152"/>
      <c r="J86" s="153"/>
      <c r="K86" s="152"/>
      <c r="L86" s="153"/>
      <c r="M86" s="154" t="e">
        <f>VLOOKUP(L86,'[2]Datos Validacion'!$C$6:$D$10,2,0)</f>
        <v>#N/A</v>
      </c>
      <c r="N86" s="155"/>
      <c r="O86" s="156" t="e">
        <f>VLOOKUP(N86,'[2]Datos Validacion'!$E$6:$F$15,2,0)</f>
        <v>#N/A</v>
      </c>
      <c r="P86" s="157"/>
      <c r="Q86" s="158"/>
      <c r="R86" s="190"/>
      <c r="S86" s="191"/>
      <c r="T86" s="118"/>
      <c r="U86" s="118"/>
      <c r="V86" s="191"/>
      <c r="W86" s="191"/>
      <c r="X86" s="154" t="e">
        <f>VLOOKUP(W86,'[2]Datos Validacion'!$K$6:$L$8,2,0)</f>
        <v>#N/A</v>
      </c>
      <c r="Y86" s="118"/>
      <c r="Z86" s="154" t="e">
        <f>VLOOKUP(Y86,'[2]Datos Validacion'!$M$6:$N$7,2,0)</f>
        <v>#N/A</v>
      </c>
      <c r="AA86" s="191"/>
      <c r="AB86" s="197"/>
      <c r="AC86" s="118"/>
      <c r="AD86" s="118"/>
      <c r="AE86" s="161" t="e">
        <f t="shared" si="11"/>
        <v>#N/A</v>
      </c>
      <c r="AF86" s="162" t="e">
        <f t="shared" si="12"/>
        <v>#N/A</v>
      </c>
      <c r="AG86" s="162" t="e">
        <f t="shared" si="16"/>
        <v>#N/A</v>
      </c>
      <c r="AH86" s="162" t="e">
        <f t="shared" si="13"/>
        <v>#N/A</v>
      </c>
      <c r="AI86" s="162" t="e">
        <f t="shared" si="17"/>
        <v>#N/A</v>
      </c>
      <c r="AJ86" s="157"/>
      <c r="AK86" s="153"/>
      <c r="AL86" s="207"/>
      <c r="AM86" s="151"/>
      <c r="AN86" s="207"/>
      <c r="AO86" s="207"/>
      <c r="AP86" s="152"/>
      <c r="AQ86" s="207"/>
      <c r="AR86" s="207"/>
      <c r="AS86" s="207"/>
      <c r="AT86" s="207"/>
      <c r="AU86" s="207"/>
      <c r="AV86" s="152"/>
      <c r="AW86" s="207"/>
      <c r="AX86" s="207"/>
      <c r="AY86" s="207"/>
      <c r="AZ86" s="152"/>
      <c r="BA86" s="117"/>
    </row>
    <row r="87" spans="1:53" ht="56.15" hidden="1" customHeight="1" x14ac:dyDescent="0.3">
      <c r="A87" s="150"/>
      <c r="B87" s="182"/>
      <c r="C87" s="167"/>
      <c r="D87" s="167"/>
      <c r="E87" s="192"/>
      <c r="F87" s="153"/>
      <c r="G87" s="153"/>
      <c r="H87" s="167"/>
      <c r="I87" s="167"/>
      <c r="J87" s="153"/>
      <c r="K87" s="152"/>
      <c r="L87" s="153"/>
      <c r="M87" s="154" t="e">
        <f>VLOOKUP(L87,'[2]Datos Validacion'!$C$6:$D$10,2,0)</f>
        <v>#N/A</v>
      </c>
      <c r="N87" s="155"/>
      <c r="O87" s="156" t="e">
        <f>VLOOKUP(N87,'[2]Datos Validacion'!$E$6:$F$15,2,0)</f>
        <v>#N/A</v>
      </c>
      <c r="P87" s="157"/>
      <c r="Q87" s="158"/>
      <c r="R87" s="190"/>
      <c r="S87" s="191"/>
      <c r="T87" s="192"/>
      <c r="U87" s="192"/>
      <c r="V87" s="191"/>
      <c r="W87" s="191"/>
      <c r="X87" s="154" t="e">
        <f>VLOOKUP(W87,'[2]Datos Validacion'!$K$6:$L$8,2,0)</f>
        <v>#N/A</v>
      </c>
      <c r="Y87" s="118"/>
      <c r="Z87" s="154" t="e">
        <f>VLOOKUP(Y87,'[2]Datos Validacion'!$M$6:$N$7,2,0)</f>
        <v>#N/A</v>
      </c>
      <c r="AA87" s="191"/>
      <c r="AB87" s="197"/>
      <c r="AC87" s="118"/>
      <c r="AD87" s="118"/>
      <c r="AE87" s="161" t="e">
        <f t="shared" si="11"/>
        <v>#N/A</v>
      </c>
      <c r="AF87" s="162" t="e">
        <f t="shared" si="12"/>
        <v>#N/A</v>
      </c>
      <c r="AG87" s="162" t="e">
        <f t="shared" si="16"/>
        <v>#N/A</v>
      </c>
      <c r="AH87" s="162" t="e">
        <f t="shared" si="13"/>
        <v>#N/A</v>
      </c>
      <c r="AI87" s="162" t="e">
        <f t="shared" si="17"/>
        <v>#N/A</v>
      </c>
      <c r="AJ87" s="157"/>
      <c r="AK87" s="153"/>
      <c r="AL87" s="224"/>
      <c r="AM87" s="225"/>
      <c r="AN87" s="225"/>
      <c r="AO87" s="225"/>
      <c r="AP87" s="225"/>
      <c r="AQ87" s="225"/>
      <c r="AR87" s="225"/>
      <c r="AS87" s="225"/>
      <c r="AT87" s="225"/>
      <c r="AU87" s="225"/>
      <c r="AV87" s="225"/>
      <c r="AW87" s="225"/>
      <c r="AX87" s="225"/>
      <c r="AY87" s="225"/>
      <c r="AZ87" s="225"/>
      <c r="BA87" s="23"/>
    </row>
    <row r="88" spans="1:53" ht="56.15" hidden="1" customHeight="1" x14ac:dyDescent="0.3">
      <c r="A88" s="150"/>
      <c r="B88" s="182"/>
      <c r="C88" s="167"/>
      <c r="D88" s="167"/>
      <c r="E88" s="192"/>
      <c r="F88" s="153"/>
      <c r="G88" s="153"/>
      <c r="H88" s="167"/>
      <c r="I88" s="167"/>
      <c r="J88" s="153"/>
      <c r="K88" s="152"/>
      <c r="L88" s="153"/>
      <c r="M88" s="154" t="e">
        <f>VLOOKUP(L88,'[2]Datos Validacion'!$C$6:$D$10,2,0)</f>
        <v>#N/A</v>
      </c>
      <c r="N88" s="155"/>
      <c r="O88" s="156" t="e">
        <f>VLOOKUP(N88,'[2]Datos Validacion'!$E$6:$F$15,2,0)</f>
        <v>#N/A</v>
      </c>
      <c r="P88" s="157"/>
      <c r="Q88" s="158"/>
      <c r="R88" s="190"/>
      <c r="S88" s="191"/>
      <c r="T88" s="192"/>
      <c r="U88" s="192"/>
      <c r="V88" s="191"/>
      <c r="W88" s="191"/>
      <c r="X88" s="154" t="e">
        <f>VLOOKUP(W88,'[2]Datos Validacion'!$K$6:$L$8,2,0)</f>
        <v>#N/A</v>
      </c>
      <c r="Y88" s="118"/>
      <c r="Z88" s="154" t="e">
        <f>VLOOKUP(Y88,'[2]Datos Validacion'!$M$6:$N$7,2,0)</f>
        <v>#N/A</v>
      </c>
      <c r="AA88" s="191"/>
      <c r="AB88" s="197"/>
      <c r="AC88" s="118"/>
      <c r="AD88" s="118"/>
      <c r="AE88" s="161" t="e">
        <f t="shared" ref="AE88:AE151" si="18">+X88+Z88</f>
        <v>#N/A</v>
      </c>
      <c r="AF88" s="162" t="e">
        <f t="shared" ref="AF88:AF151" si="19">IF(AG88&lt;=20%,"MUY BAJA",IF(AG88&lt;=40%,"BAJA",IF(AG88&lt;=60%,"MEDIA",IF(AG88&lt;=80%,"ALTA","MUY ALTA"))))</f>
        <v>#N/A</v>
      </c>
      <c r="AG88" s="162" t="e">
        <f t="shared" si="16"/>
        <v>#N/A</v>
      </c>
      <c r="AH88" s="162" t="e">
        <f t="shared" ref="AH88:AH151" si="20">IF(AI88&lt;=20%,"LEVE",IF(AI88&lt;=40%,"MENOR",IF(AI88&lt;=60%,"MODERADO",IF(AI88&lt;=80%,"MAYOR","CATASTROFICO"))))</f>
        <v>#N/A</v>
      </c>
      <c r="AI88" s="162" t="e">
        <f t="shared" si="17"/>
        <v>#N/A</v>
      </c>
      <c r="AJ88" s="157"/>
      <c r="AK88" s="153"/>
      <c r="AL88" s="224"/>
      <c r="AM88" s="225"/>
      <c r="AN88" s="225"/>
      <c r="AO88" s="225"/>
      <c r="AP88" s="225"/>
      <c r="AQ88" s="225"/>
      <c r="AR88" s="225"/>
      <c r="AS88" s="225"/>
      <c r="AT88" s="225"/>
      <c r="AU88" s="225"/>
      <c r="AV88" s="225"/>
      <c r="AW88" s="225"/>
      <c r="AX88" s="225"/>
      <c r="AY88" s="225"/>
      <c r="AZ88" s="225"/>
      <c r="BA88" s="23"/>
    </row>
    <row r="89" spans="1:53" ht="56.15" hidden="1" customHeight="1" x14ac:dyDescent="0.3">
      <c r="A89" s="150"/>
      <c r="B89" s="182"/>
      <c r="C89" s="167"/>
      <c r="D89" s="167"/>
      <c r="E89" s="192"/>
      <c r="F89" s="153"/>
      <c r="G89" s="153"/>
      <c r="H89" s="167"/>
      <c r="I89" s="167"/>
      <c r="J89" s="153"/>
      <c r="K89" s="152"/>
      <c r="L89" s="153"/>
      <c r="M89" s="154" t="e">
        <f>VLOOKUP(L89,'[2]Datos Validacion'!$C$6:$D$10,2,0)</f>
        <v>#N/A</v>
      </c>
      <c r="N89" s="155"/>
      <c r="O89" s="156" t="e">
        <f>VLOOKUP(N89,'[2]Datos Validacion'!$E$6:$F$15,2,0)</f>
        <v>#N/A</v>
      </c>
      <c r="P89" s="157"/>
      <c r="Q89" s="158"/>
      <c r="R89" s="190"/>
      <c r="S89" s="191"/>
      <c r="T89" s="192"/>
      <c r="U89" s="192"/>
      <c r="V89" s="191"/>
      <c r="W89" s="191"/>
      <c r="X89" s="154" t="e">
        <f>VLOOKUP(W89,'[2]Datos Validacion'!$K$6:$L$8,2,0)</f>
        <v>#N/A</v>
      </c>
      <c r="Y89" s="118"/>
      <c r="Z89" s="154" t="e">
        <f>VLOOKUP(Y89,'[2]Datos Validacion'!$M$6:$N$7,2,0)</f>
        <v>#N/A</v>
      </c>
      <c r="AA89" s="191"/>
      <c r="AB89" s="197"/>
      <c r="AC89" s="118"/>
      <c r="AD89" s="118"/>
      <c r="AE89" s="161" t="e">
        <f t="shared" si="18"/>
        <v>#N/A</v>
      </c>
      <c r="AF89" s="162" t="e">
        <f t="shared" si="19"/>
        <v>#N/A</v>
      </c>
      <c r="AG89" s="162" t="e">
        <f t="shared" si="16"/>
        <v>#N/A</v>
      </c>
      <c r="AH89" s="162" t="e">
        <f t="shared" si="20"/>
        <v>#N/A</v>
      </c>
      <c r="AI89" s="162" t="e">
        <f t="shared" si="17"/>
        <v>#N/A</v>
      </c>
      <c r="AJ89" s="157"/>
      <c r="AK89" s="153"/>
      <c r="AL89" s="224"/>
      <c r="AM89" s="225"/>
      <c r="AN89" s="225"/>
      <c r="AO89" s="225"/>
      <c r="AP89" s="225"/>
      <c r="AQ89" s="225"/>
      <c r="AR89" s="225"/>
      <c r="AS89" s="225"/>
      <c r="AT89" s="225"/>
      <c r="AU89" s="225"/>
      <c r="AV89" s="225"/>
      <c r="AW89" s="225"/>
      <c r="AX89" s="225"/>
      <c r="AY89" s="225"/>
      <c r="AZ89" s="225"/>
      <c r="BA89" s="23"/>
    </row>
    <row r="90" spans="1:53" ht="56.15" hidden="1" customHeight="1" x14ac:dyDescent="0.3">
      <c r="A90" s="150"/>
      <c r="B90" s="182"/>
      <c r="C90" s="167"/>
      <c r="D90" s="167"/>
      <c r="E90" s="192"/>
      <c r="F90" s="153"/>
      <c r="G90" s="153"/>
      <c r="H90" s="167"/>
      <c r="I90" s="167"/>
      <c r="J90" s="153"/>
      <c r="K90" s="152"/>
      <c r="L90" s="153"/>
      <c r="M90" s="154" t="e">
        <f>VLOOKUP(L90,'[2]Datos Validacion'!$C$6:$D$10,2,0)</f>
        <v>#N/A</v>
      </c>
      <c r="N90" s="155"/>
      <c r="O90" s="156" t="e">
        <f>VLOOKUP(N90,'[2]Datos Validacion'!$E$6:$F$15,2,0)</f>
        <v>#N/A</v>
      </c>
      <c r="P90" s="157"/>
      <c r="Q90" s="158"/>
      <c r="R90" s="190"/>
      <c r="S90" s="191"/>
      <c r="T90" s="192"/>
      <c r="U90" s="192"/>
      <c r="V90" s="191"/>
      <c r="W90" s="191"/>
      <c r="X90" s="154" t="e">
        <f>VLOOKUP(W90,'[2]Datos Validacion'!$K$6:$L$8,2,0)</f>
        <v>#N/A</v>
      </c>
      <c r="Y90" s="118"/>
      <c r="Z90" s="154" t="e">
        <f>VLOOKUP(Y90,'[2]Datos Validacion'!$M$6:$N$7,2,0)</f>
        <v>#N/A</v>
      </c>
      <c r="AA90" s="191"/>
      <c r="AB90" s="197"/>
      <c r="AC90" s="118"/>
      <c r="AD90" s="118"/>
      <c r="AE90" s="161" t="e">
        <f t="shared" si="18"/>
        <v>#N/A</v>
      </c>
      <c r="AF90" s="162" t="e">
        <f t="shared" si="19"/>
        <v>#N/A</v>
      </c>
      <c r="AG90" s="162" t="e">
        <f t="shared" si="16"/>
        <v>#N/A</v>
      </c>
      <c r="AH90" s="162" t="e">
        <f t="shared" si="20"/>
        <v>#N/A</v>
      </c>
      <c r="AI90" s="162" t="e">
        <f t="shared" si="17"/>
        <v>#N/A</v>
      </c>
      <c r="AJ90" s="157"/>
      <c r="AK90" s="153"/>
      <c r="AL90" s="224"/>
      <c r="AM90" s="225"/>
      <c r="AN90" s="225"/>
      <c r="AO90" s="225"/>
      <c r="AP90" s="225"/>
      <c r="AQ90" s="225"/>
      <c r="AR90" s="225"/>
      <c r="AS90" s="225"/>
      <c r="AT90" s="225"/>
      <c r="AU90" s="225"/>
      <c r="AV90" s="225"/>
      <c r="AW90" s="225"/>
      <c r="AX90" s="225"/>
      <c r="AY90" s="225"/>
      <c r="AZ90" s="225"/>
      <c r="BA90" s="23"/>
    </row>
    <row r="91" spans="1:53" ht="56.15" hidden="1" customHeight="1" x14ac:dyDescent="0.3">
      <c r="A91" s="150"/>
      <c r="B91" s="182"/>
      <c r="C91" s="167"/>
      <c r="D91" s="167"/>
      <c r="E91" s="192"/>
      <c r="F91" s="153"/>
      <c r="G91" s="153"/>
      <c r="H91" s="167"/>
      <c r="I91" s="167"/>
      <c r="J91" s="153"/>
      <c r="K91" s="152"/>
      <c r="L91" s="153"/>
      <c r="M91" s="154" t="e">
        <f>VLOOKUP(L91,'[2]Datos Validacion'!$C$6:$D$10,2,0)</f>
        <v>#N/A</v>
      </c>
      <c r="N91" s="155"/>
      <c r="O91" s="156" t="e">
        <f>VLOOKUP(N91,'[2]Datos Validacion'!$E$6:$F$15,2,0)</f>
        <v>#N/A</v>
      </c>
      <c r="P91" s="157"/>
      <c r="Q91" s="158"/>
      <c r="R91" s="190"/>
      <c r="S91" s="191"/>
      <c r="T91" s="192"/>
      <c r="U91" s="192"/>
      <c r="V91" s="191"/>
      <c r="W91" s="191"/>
      <c r="X91" s="154" t="e">
        <f>VLOOKUP(W91,'[2]Datos Validacion'!$K$6:$L$8,2,0)</f>
        <v>#N/A</v>
      </c>
      <c r="Y91" s="118"/>
      <c r="Z91" s="154" t="e">
        <f>VLOOKUP(Y91,'[2]Datos Validacion'!$M$6:$N$7,2,0)</f>
        <v>#N/A</v>
      </c>
      <c r="AA91" s="191"/>
      <c r="AB91" s="197"/>
      <c r="AC91" s="118"/>
      <c r="AD91" s="118"/>
      <c r="AE91" s="161" t="e">
        <f t="shared" si="18"/>
        <v>#N/A</v>
      </c>
      <c r="AF91" s="162" t="e">
        <f t="shared" si="19"/>
        <v>#N/A</v>
      </c>
      <c r="AG91" s="162" t="e">
        <f t="shared" si="16"/>
        <v>#N/A</v>
      </c>
      <c r="AH91" s="162" t="e">
        <f t="shared" si="20"/>
        <v>#N/A</v>
      </c>
      <c r="AI91" s="162" t="e">
        <f t="shared" si="17"/>
        <v>#N/A</v>
      </c>
      <c r="AJ91" s="157"/>
      <c r="AK91" s="153"/>
      <c r="AL91" s="224"/>
      <c r="AM91" s="225"/>
      <c r="AN91" s="225"/>
      <c r="AO91" s="225"/>
      <c r="AP91" s="225"/>
      <c r="AQ91" s="225"/>
      <c r="AR91" s="225"/>
      <c r="AS91" s="225"/>
      <c r="AT91" s="225"/>
      <c r="AU91" s="225"/>
      <c r="AV91" s="225"/>
      <c r="AW91" s="225"/>
      <c r="AX91" s="225"/>
      <c r="AY91" s="225"/>
      <c r="AZ91" s="225"/>
      <c r="BA91" s="23"/>
    </row>
    <row r="92" spans="1:53" ht="56.15" hidden="1" customHeight="1" x14ac:dyDescent="0.3">
      <c r="A92" s="150"/>
      <c r="B92" s="152"/>
      <c r="C92" s="152"/>
      <c r="D92" s="152"/>
      <c r="E92" s="153"/>
      <c r="F92" s="153"/>
      <c r="G92" s="153"/>
      <c r="H92" s="152"/>
      <c r="I92" s="152"/>
      <c r="J92" s="153"/>
      <c r="K92" s="152"/>
      <c r="L92" s="153"/>
      <c r="M92" s="154" t="e">
        <f>VLOOKUP(L92,'[2]Datos Validacion'!$C$6:$D$10,2,0)</f>
        <v>#N/A</v>
      </c>
      <c r="N92" s="155"/>
      <c r="O92" s="156" t="e">
        <f>VLOOKUP(N92,'[2]Datos Validacion'!$E$6:$F$15,2,0)</f>
        <v>#N/A</v>
      </c>
      <c r="P92" s="157"/>
      <c r="Q92" s="158"/>
      <c r="R92" s="190"/>
      <c r="S92" s="191"/>
      <c r="T92" s="192"/>
      <c r="U92" s="192"/>
      <c r="V92" s="191"/>
      <c r="W92" s="191"/>
      <c r="X92" s="154" t="e">
        <f>VLOOKUP(W92,'[2]Datos Validacion'!$K$6:$L$8,2,0)</f>
        <v>#N/A</v>
      </c>
      <c r="Y92" s="118"/>
      <c r="Z92" s="154" t="e">
        <f>VLOOKUP(Y92,'[2]Datos Validacion'!$M$6:$N$7,2,0)</f>
        <v>#N/A</v>
      </c>
      <c r="AA92" s="191"/>
      <c r="AB92" s="197"/>
      <c r="AC92" s="118"/>
      <c r="AD92" s="118"/>
      <c r="AE92" s="161" t="e">
        <f t="shared" si="18"/>
        <v>#N/A</v>
      </c>
      <c r="AF92" s="162" t="e">
        <f t="shared" si="19"/>
        <v>#N/A</v>
      </c>
      <c r="AG92" s="162" t="e">
        <f t="shared" si="16"/>
        <v>#N/A</v>
      </c>
      <c r="AH92" s="162" t="e">
        <f t="shared" si="20"/>
        <v>#N/A</v>
      </c>
      <c r="AI92" s="162" t="e">
        <f t="shared" si="17"/>
        <v>#N/A</v>
      </c>
      <c r="AJ92" s="157"/>
      <c r="AK92" s="153"/>
      <c r="AL92" s="223"/>
      <c r="AM92" s="152"/>
      <c r="AN92" s="207"/>
      <c r="AO92" s="207"/>
      <c r="AP92" s="152"/>
      <c r="AQ92" s="207"/>
      <c r="AR92" s="207"/>
      <c r="AS92" s="207"/>
      <c r="AT92" s="207"/>
      <c r="AU92" s="207"/>
      <c r="AV92" s="152"/>
      <c r="AW92" s="207"/>
      <c r="AX92" s="207"/>
      <c r="AY92" s="207"/>
      <c r="AZ92" s="152"/>
      <c r="BA92" s="23"/>
    </row>
    <row r="93" spans="1:53" ht="56.15" hidden="1" customHeight="1" x14ac:dyDescent="0.3">
      <c r="A93" s="150"/>
      <c r="B93" s="152"/>
      <c r="C93" s="152"/>
      <c r="D93" s="152"/>
      <c r="E93" s="153"/>
      <c r="F93" s="153"/>
      <c r="G93" s="153"/>
      <c r="H93" s="152"/>
      <c r="I93" s="152"/>
      <c r="J93" s="153"/>
      <c r="K93" s="152"/>
      <c r="L93" s="153"/>
      <c r="M93" s="154" t="e">
        <f>VLOOKUP(L93,'[2]Datos Validacion'!$C$6:$D$10,2,0)</f>
        <v>#N/A</v>
      </c>
      <c r="N93" s="155"/>
      <c r="O93" s="156" t="e">
        <f>VLOOKUP(N93,'[2]Datos Validacion'!$E$6:$F$15,2,0)</f>
        <v>#N/A</v>
      </c>
      <c r="P93" s="157"/>
      <c r="Q93" s="158"/>
      <c r="R93" s="190"/>
      <c r="S93" s="191"/>
      <c r="T93" s="192"/>
      <c r="U93" s="192"/>
      <c r="V93" s="191"/>
      <c r="W93" s="191"/>
      <c r="X93" s="154" t="e">
        <f>VLOOKUP(W93,'[2]Datos Validacion'!$K$6:$L$8,2,0)</f>
        <v>#N/A</v>
      </c>
      <c r="Y93" s="118"/>
      <c r="Z93" s="154" t="e">
        <f>VLOOKUP(Y93,'[2]Datos Validacion'!$M$6:$N$7,2,0)</f>
        <v>#N/A</v>
      </c>
      <c r="AA93" s="191"/>
      <c r="AB93" s="210"/>
      <c r="AC93" s="118"/>
      <c r="AD93" s="118"/>
      <c r="AE93" s="161" t="e">
        <f t="shared" si="18"/>
        <v>#N/A</v>
      </c>
      <c r="AF93" s="162" t="e">
        <f t="shared" si="19"/>
        <v>#N/A</v>
      </c>
      <c r="AG93" s="162" t="e">
        <f t="shared" si="16"/>
        <v>#N/A</v>
      </c>
      <c r="AH93" s="162" t="e">
        <f t="shared" si="20"/>
        <v>#N/A</v>
      </c>
      <c r="AI93" s="162" t="e">
        <f t="shared" si="17"/>
        <v>#N/A</v>
      </c>
      <c r="AJ93" s="157"/>
      <c r="AK93" s="153"/>
      <c r="AL93" s="223"/>
      <c r="AM93" s="152"/>
      <c r="AN93" s="207"/>
      <c r="AO93" s="207"/>
      <c r="AP93" s="152"/>
      <c r="AQ93" s="207"/>
      <c r="AR93" s="207"/>
      <c r="AS93" s="207"/>
      <c r="AT93" s="207"/>
      <c r="AU93" s="207"/>
      <c r="AV93" s="152"/>
      <c r="AW93" s="207"/>
      <c r="AX93" s="207"/>
      <c r="AY93" s="207"/>
      <c r="AZ93" s="152"/>
      <c r="BA93" s="23"/>
    </row>
    <row r="94" spans="1:53" ht="56.15" hidden="1" customHeight="1" x14ac:dyDescent="0.3">
      <c r="A94" s="150"/>
      <c r="B94" s="182"/>
      <c r="C94" s="182"/>
      <c r="D94" s="182"/>
      <c r="E94" s="118"/>
      <c r="F94" s="153"/>
      <c r="G94" s="153"/>
      <c r="H94" s="182"/>
      <c r="I94" s="182"/>
      <c r="J94" s="153"/>
      <c r="K94" s="152"/>
      <c r="L94" s="153"/>
      <c r="M94" s="154" t="e">
        <f>VLOOKUP(L94,'[2]Datos Validacion'!$C$6:$D$10,2,0)</f>
        <v>#N/A</v>
      </c>
      <c r="N94" s="155"/>
      <c r="O94" s="156" t="e">
        <f>VLOOKUP(N94,'[2]Datos Validacion'!$E$6:$F$15,2,0)</f>
        <v>#N/A</v>
      </c>
      <c r="P94" s="157"/>
      <c r="Q94" s="158"/>
      <c r="R94" s="190"/>
      <c r="S94" s="191"/>
      <c r="T94" s="192"/>
      <c r="U94" s="192"/>
      <c r="V94" s="191"/>
      <c r="W94" s="191"/>
      <c r="X94" s="154" t="e">
        <f>VLOOKUP(W94,'[2]Datos Validacion'!$K$6:$L$8,2,0)</f>
        <v>#N/A</v>
      </c>
      <c r="Y94" s="118"/>
      <c r="Z94" s="154" t="e">
        <f>VLOOKUP(Y94,'[2]Datos Validacion'!$M$6:$N$7,2,0)</f>
        <v>#N/A</v>
      </c>
      <c r="AA94" s="191"/>
      <c r="AB94" s="197"/>
      <c r="AC94" s="118"/>
      <c r="AD94" s="118"/>
      <c r="AE94" s="161" t="e">
        <f t="shared" si="18"/>
        <v>#N/A</v>
      </c>
      <c r="AF94" s="162" t="e">
        <f t="shared" si="19"/>
        <v>#N/A</v>
      </c>
      <c r="AG94" s="162" t="e">
        <f t="shared" si="16"/>
        <v>#N/A</v>
      </c>
      <c r="AH94" s="162" t="e">
        <f t="shared" si="20"/>
        <v>#N/A</v>
      </c>
      <c r="AI94" s="162" t="e">
        <f t="shared" si="17"/>
        <v>#N/A</v>
      </c>
      <c r="AJ94" s="157"/>
      <c r="AK94" s="153"/>
      <c r="AL94" s="181"/>
      <c r="AM94" s="164"/>
      <c r="AN94" s="207"/>
      <c r="AO94" s="207"/>
      <c r="AP94" s="152"/>
      <c r="AQ94" s="207"/>
      <c r="AR94" s="207"/>
      <c r="AS94" s="152"/>
      <c r="AT94" s="207"/>
      <c r="AU94" s="207"/>
      <c r="AV94" s="152"/>
      <c r="AW94" s="207"/>
      <c r="AX94" s="207"/>
      <c r="AY94" s="207"/>
      <c r="AZ94" s="207"/>
      <c r="BA94" s="23"/>
    </row>
    <row r="95" spans="1:53" ht="56.15" hidden="1" customHeight="1" x14ac:dyDescent="0.3">
      <c r="A95" s="150"/>
      <c r="B95" s="182"/>
      <c r="C95" s="182"/>
      <c r="D95" s="182"/>
      <c r="E95" s="118"/>
      <c r="F95" s="153"/>
      <c r="G95" s="153"/>
      <c r="H95" s="182"/>
      <c r="I95" s="182"/>
      <c r="J95" s="153"/>
      <c r="K95" s="152"/>
      <c r="L95" s="153"/>
      <c r="M95" s="154" t="e">
        <f>VLOOKUP(L95,'[2]Datos Validacion'!$C$6:$D$10,2,0)</f>
        <v>#N/A</v>
      </c>
      <c r="N95" s="155"/>
      <c r="O95" s="156" t="e">
        <f>VLOOKUP(N95,'[2]Datos Validacion'!$E$6:$F$15,2,0)</f>
        <v>#N/A</v>
      </c>
      <c r="P95" s="157"/>
      <c r="Q95" s="158"/>
      <c r="R95" s="190"/>
      <c r="S95" s="191"/>
      <c r="T95" s="192"/>
      <c r="U95" s="192"/>
      <c r="V95" s="191"/>
      <c r="W95" s="191"/>
      <c r="X95" s="154" t="e">
        <f>VLOOKUP(W95,'[2]Datos Validacion'!$K$6:$L$8,2,0)</f>
        <v>#N/A</v>
      </c>
      <c r="Y95" s="118"/>
      <c r="Z95" s="154" t="e">
        <f>VLOOKUP(Y95,'[2]Datos Validacion'!$M$6:$N$7,2,0)</f>
        <v>#N/A</v>
      </c>
      <c r="AA95" s="191"/>
      <c r="AB95" s="197"/>
      <c r="AC95" s="118"/>
      <c r="AD95" s="118"/>
      <c r="AE95" s="161" t="e">
        <f t="shared" si="18"/>
        <v>#N/A</v>
      </c>
      <c r="AF95" s="162" t="e">
        <f t="shared" si="19"/>
        <v>#N/A</v>
      </c>
      <c r="AG95" s="162" t="e">
        <f t="shared" si="16"/>
        <v>#N/A</v>
      </c>
      <c r="AH95" s="162" t="e">
        <f t="shared" si="20"/>
        <v>#N/A</v>
      </c>
      <c r="AI95" s="162" t="e">
        <f t="shared" si="17"/>
        <v>#N/A</v>
      </c>
      <c r="AJ95" s="157"/>
      <c r="AK95" s="153"/>
      <c r="AL95" s="181"/>
      <c r="AM95" s="164"/>
      <c r="AN95" s="207"/>
      <c r="AO95" s="207"/>
      <c r="AP95" s="152"/>
      <c r="AQ95" s="207"/>
      <c r="AR95" s="207"/>
      <c r="AS95" s="152"/>
      <c r="AT95" s="207"/>
      <c r="AU95" s="207"/>
      <c r="AV95" s="152"/>
      <c r="AW95" s="207"/>
      <c r="AX95" s="207"/>
      <c r="AY95" s="207"/>
      <c r="AZ95" s="207"/>
      <c r="BA95" s="23"/>
    </row>
    <row r="96" spans="1:53" ht="56.15" hidden="1" customHeight="1" x14ac:dyDescent="0.3">
      <c r="A96" s="150"/>
      <c r="B96" s="182"/>
      <c r="C96" s="182"/>
      <c r="D96" s="182"/>
      <c r="E96" s="118"/>
      <c r="F96" s="153"/>
      <c r="G96" s="153"/>
      <c r="H96" s="182"/>
      <c r="I96" s="182"/>
      <c r="J96" s="153"/>
      <c r="K96" s="152"/>
      <c r="L96" s="153"/>
      <c r="M96" s="154" t="e">
        <f>VLOOKUP(L96,'[2]Datos Validacion'!$C$6:$D$10,2,0)</f>
        <v>#N/A</v>
      </c>
      <c r="N96" s="155"/>
      <c r="O96" s="156" t="e">
        <f>VLOOKUP(N96,'[2]Datos Validacion'!$E$6:$F$15,2,0)</f>
        <v>#N/A</v>
      </c>
      <c r="P96" s="157"/>
      <c r="Q96" s="158"/>
      <c r="R96" s="190"/>
      <c r="S96" s="191"/>
      <c r="T96" s="192"/>
      <c r="U96" s="192"/>
      <c r="V96" s="191"/>
      <c r="W96" s="191"/>
      <c r="X96" s="154" t="e">
        <f>VLOOKUP(W96,'[2]Datos Validacion'!$K$6:$L$8,2,0)</f>
        <v>#N/A</v>
      </c>
      <c r="Y96" s="118"/>
      <c r="Z96" s="154" t="e">
        <f>VLOOKUP(Y96,'[2]Datos Validacion'!$M$6:$N$7,2,0)</f>
        <v>#N/A</v>
      </c>
      <c r="AA96" s="191"/>
      <c r="AB96" s="197"/>
      <c r="AC96" s="118"/>
      <c r="AD96" s="118"/>
      <c r="AE96" s="161" t="e">
        <f t="shared" si="18"/>
        <v>#N/A</v>
      </c>
      <c r="AF96" s="162" t="e">
        <f t="shared" si="19"/>
        <v>#N/A</v>
      </c>
      <c r="AG96" s="162" t="e">
        <f t="shared" si="16"/>
        <v>#N/A</v>
      </c>
      <c r="AH96" s="162" t="e">
        <f t="shared" si="20"/>
        <v>#N/A</v>
      </c>
      <c r="AI96" s="162" t="e">
        <f t="shared" si="17"/>
        <v>#N/A</v>
      </c>
      <c r="AJ96" s="157"/>
      <c r="AK96" s="153"/>
      <c r="AL96" s="181"/>
      <c r="AM96" s="164"/>
      <c r="AN96" s="207"/>
      <c r="AO96" s="207"/>
      <c r="AP96" s="152"/>
      <c r="AQ96" s="207"/>
      <c r="AR96" s="207"/>
      <c r="AS96" s="152"/>
      <c r="AT96" s="207"/>
      <c r="AU96" s="207"/>
      <c r="AV96" s="152"/>
      <c r="AW96" s="207"/>
      <c r="AX96" s="207"/>
      <c r="AY96" s="207"/>
      <c r="AZ96" s="207"/>
      <c r="BA96" s="23"/>
    </row>
    <row r="97" spans="1:53" ht="56.15" hidden="1" customHeight="1" x14ac:dyDescent="0.3">
      <c r="A97" s="150"/>
      <c r="B97" s="182"/>
      <c r="C97" s="164"/>
      <c r="D97" s="164"/>
      <c r="E97" s="198"/>
      <c r="F97" s="153"/>
      <c r="G97" s="153"/>
      <c r="H97" s="164"/>
      <c r="I97" s="164"/>
      <c r="J97" s="153"/>
      <c r="K97" s="152"/>
      <c r="L97" s="153"/>
      <c r="M97" s="154" t="e">
        <f>VLOOKUP(L97,'[2]Datos Validacion'!$C$6:$D$10,2,0)</f>
        <v>#N/A</v>
      </c>
      <c r="N97" s="155"/>
      <c r="O97" s="156" t="e">
        <f>VLOOKUP(N97,'[2]Datos Validacion'!$E$6:$F$15,2,0)</f>
        <v>#N/A</v>
      </c>
      <c r="P97" s="157"/>
      <c r="Q97" s="158"/>
      <c r="R97" s="226"/>
      <c r="S97" s="150"/>
      <c r="T97" s="160"/>
      <c r="U97" s="160"/>
      <c r="V97" s="150"/>
      <c r="W97" s="150"/>
      <c r="X97" s="154" t="e">
        <f>VLOOKUP(W97,'[2]Datos Validacion'!$K$6:$L$8,2,0)</f>
        <v>#N/A</v>
      </c>
      <c r="Y97" s="160"/>
      <c r="Z97" s="154" t="e">
        <f>VLOOKUP(Y97,'[2]Datos Validacion'!$M$6:$N$7,2,0)</f>
        <v>#N/A</v>
      </c>
      <c r="AA97" s="150"/>
      <c r="AB97" s="210"/>
      <c r="AC97" s="160"/>
      <c r="AD97" s="118"/>
      <c r="AE97" s="161" t="e">
        <f t="shared" si="18"/>
        <v>#N/A</v>
      </c>
      <c r="AF97" s="162" t="e">
        <f t="shared" si="19"/>
        <v>#N/A</v>
      </c>
      <c r="AG97" s="162" t="e">
        <f t="shared" si="16"/>
        <v>#N/A</v>
      </c>
      <c r="AH97" s="162" t="e">
        <f t="shared" si="20"/>
        <v>#N/A</v>
      </c>
      <c r="AI97" s="162" t="e">
        <f t="shared" si="17"/>
        <v>#N/A</v>
      </c>
      <c r="AJ97" s="157"/>
      <c r="AK97" s="153"/>
      <c r="AL97" s="227"/>
      <c r="AM97" s="152"/>
      <c r="AN97" s="207"/>
      <c r="AO97" s="152"/>
      <c r="AP97" s="152"/>
      <c r="AQ97" s="152"/>
      <c r="AR97" s="207"/>
      <c r="AS97" s="152"/>
      <c r="AT97" s="152"/>
      <c r="AU97" s="152"/>
      <c r="AV97" s="152"/>
      <c r="AW97" s="207"/>
      <c r="AX97" s="152"/>
      <c r="AY97" s="152"/>
      <c r="AZ97" s="152"/>
      <c r="BA97" s="23"/>
    </row>
    <row r="98" spans="1:53" ht="56.15" hidden="1" customHeight="1" x14ac:dyDescent="0.3">
      <c r="A98" s="150"/>
      <c r="B98" s="182"/>
      <c r="C98" s="164"/>
      <c r="D98" s="164"/>
      <c r="E98" s="198"/>
      <c r="F98" s="153"/>
      <c r="G98" s="153"/>
      <c r="H98" s="164"/>
      <c r="I98" s="164"/>
      <c r="J98" s="153"/>
      <c r="K98" s="152"/>
      <c r="L98" s="153"/>
      <c r="M98" s="154" t="e">
        <f>VLOOKUP(L98,'[2]Datos Validacion'!$C$6:$D$10,2,0)</f>
        <v>#N/A</v>
      </c>
      <c r="N98" s="155"/>
      <c r="O98" s="156" t="e">
        <f>VLOOKUP(N98,'[2]Datos Validacion'!$E$6:$F$15,2,0)</f>
        <v>#N/A</v>
      </c>
      <c r="P98" s="157"/>
      <c r="Q98" s="158"/>
      <c r="R98" s="226"/>
      <c r="S98" s="150"/>
      <c r="T98" s="160"/>
      <c r="U98" s="160"/>
      <c r="V98" s="150"/>
      <c r="W98" s="150"/>
      <c r="X98" s="154" t="e">
        <f>VLOOKUP(W98,'[2]Datos Validacion'!$K$6:$L$8,2,0)</f>
        <v>#N/A</v>
      </c>
      <c r="Y98" s="160"/>
      <c r="Z98" s="154" t="e">
        <f>VLOOKUP(Y98,'[2]Datos Validacion'!$M$6:$N$7,2,0)</f>
        <v>#N/A</v>
      </c>
      <c r="AA98" s="150"/>
      <c r="AB98" s="197"/>
      <c r="AC98" s="160"/>
      <c r="AD98" s="118"/>
      <c r="AE98" s="161" t="e">
        <f t="shared" si="18"/>
        <v>#N/A</v>
      </c>
      <c r="AF98" s="162" t="e">
        <f t="shared" si="19"/>
        <v>#N/A</v>
      </c>
      <c r="AG98" s="162" t="e">
        <f t="shared" si="16"/>
        <v>#N/A</v>
      </c>
      <c r="AH98" s="162" t="e">
        <f t="shared" si="20"/>
        <v>#N/A</v>
      </c>
      <c r="AI98" s="162" t="e">
        <f t="shared" si="17"/>
        <v>#N/A</v>
      </c>
      <c r="AJ98" s="157"/>
      <c r="AK98" s="153"/>
      <c r="AL98" s="227"/>
      <c r="AM98" s="152"/>
      <c r="AN98" s="207"/>
      <c r="AO98" s="152"/>
      <c r="AP98" s="152"/>
      <c r="AQ98" s="152"/>
      <c r="AR98" s="207"/>
      <c r="AS98" s="152"/>
      <c r="AT98" s="152"/>
      <c r="AU98" s="152"/>
      <c r="AV98" s="152"/>
      <c r="AW98" s="207"/>
      <c r="AX98" s="152"/>
      <c r="AY98" s="152"/>
      <c r="AZ98" s="152"/>
      <c r="BA98" s="23"/>
    </row>
    <row r="99" spans="1:53" ht="56.15" hidden="1" customHeight="1" x14ac:dyDescent="0.3">
      <c r="A99" s="150"/>
      <c r="B99" s="182"/>
      <c r="C99" s="164"/>
      <c r="D99" s="164"/>
      <c r="E99" s="198"/>
      <c r="F99" s="153"/>
      <c r="G99" s="153"/>
      <c r="H99" s="164"/>
      <c r="I99" s="164"/>
      <c r="J99" s="153"/>
      <c r="K99" s="152"/>
      <c r="L99" s="153"/>
      <c r="M99" s="154" t="e">
        <f>VLOOKUP(L99,'[2]Datos Validacion'!$C$6:$D$10,2,0)</f>
        <v>#N/A</v>
      </c>
      <c r="N99" s="155"/>
      <c r="O99" s="156" t="e">
        <f>VLOOKUP(N99,'[2]Datos Validacion'!$E$6:$F$15,2,0)</f>
        <v>#N/A</v>
      </c>
      <c r="P99" s="157"/>
      <c r="Q99" s="158"/>
      <c r="R99" s="226"/>
      <c r="S99" s="191"/>
      <c r="T99" s="118"/>
      <c r="U99" s="118"/>
      <c r="V99" s="191"/>
      <c r="W99" s="191"/>
      <c r="X99" s="154" t="e">
        <f>VLOOKUP(W99,'[2]Datos Validacion'!$K$6:$L$8,2,0)</f>
        <v>#N/A</v>
      </c>
      <c r="Y99" s="118"/>
      <c r="Z99" s="154" t="e">
        <f>VLOOKUP(Y99,'[2]Datos Validacion'!$M$6:$N$7,2,0)</f>
        <v>#N/A</v>
      </c>
      <c r="AA99" s="191"/>
      <c r="AB99" s="197"/>
      <c r="AC99" s="160"/>
      <c r="AD99" s="118"/>
      <c r="AE99" s="161" t="e">
        <f t="shared" si="18"/>
        <v>#N/A</v>
      </c>
      <c r="AF99" s="162" t="e">
        <f t="shared" si="19"/>
        <v>#N/A</v>
      </c>
      <c r="AG99" s="162" t="e">
        <f t="shared" si="16"/>
        <v>#N/A</v>
      </c>
      <c r="AH99" s="162" t="e">
        <f t="shared" si="20"/>
        <v>#N/A</v>
      </c>
      <c r="AI99" s="162" t="e">
        <f t="shared" si="17"/>
        <v>#N/A</v>
      </c>
      <c r="AJ99" s="157"/>
      <c r="AK99" s="153"/>
      <c r="AL99" s="227"/>
      <c r="AM99" s="152"/>
      <c r="AN99" s="207"/>
      <c r="AO99" s="152"/>
      <c r="AP99" s="152"/>
      <c r="AQ99" s="152"/>
      <c r="AR99" s="207"/>
      <c r="AS99" s="152"/>
      <c r="AT99" s="152"/>
      <c r="AU99" s="152"/>
      <c r="AV99" s="152"/>
      <c r="AW99" s="207"/>
      <c r="AX99" s="152"/>
      <c r="AY99" s="152"/>
      <c r="AZ99" s="152"/>
      <c r="BA99" s="23"/>
    </row>
    <row r="100" spans="1:53" ht="56.15" hidden="1" customHeight="1" x14ac:dyDescent="0.3">
      <c r="A100" s="150"/>
      <c r="B100" s="182"/>
      <c r="C100" s="164"/>
      <c r="D100" s="164"/>
      <c r="E100" s="198"/>
      <c r="F100" s="153"/>
      <c r="G100" s="153"/>
      <c r="H100" s="164"/>
      <c r="I100" s="164"/>
      <c r="J100" s="153"/>
      <c r="K100" s="152"/>
      <c r="L100" s="153"/>
      <c r="M100" s="154" t="e">
        <f>VLOOKUP(L100,'[2]Datos Validacion'!$C$6:$D$10,2,0)</f>
        <v>#N/A</v>
      </c>
      <c r="N100" s="155"/>
      <c r="O100" s="156" t="e">
        <f>VLOOKUP(N100,'[2]Datos Validacion'!$E$6:$F$15,2,0)</f>
        <v>#N/A</v>
      </c>
      <c r="P100" s="157"/>
      <c r="Q100" s="158"/>
      <c r="R100" s="226"/>
      <c r="S100" s="150"/>
      <c r="T100" s="160"/>
      <c r="U100" s="160"/>
      <c r="V100" s="150"/>
      <c r="W100" s="150"/>
      <c r="X100" s="154" t="e">
        <f>VLOOKUP(W100,'[2]Datos Validacion'!$K$6:$L$8,2,0)</f>
        <v>#N/A</v>
      </c>
      <c r="Y100" s="160"/>
      <c r="Z100" s="154" t="e">
        <f>VLOOKUP(Y100,'[2]Datos Validacion'!$M$6:$N$7,2,0)</f>
        <v>#N/A</v>
      </c>
      <c r="AA100" s="150"/>
      <c r="AB100" s="197"/>
      <c r="AC100" s="160"/>
      <c r="AD100" s="118"/>
      <c r="AE100" s="161" t="e">
        <f t="shared" si="18"/>
        <v>#N/A</v>
      </c>
      <c r="AF100" s="162" t="e">
        <f t="shared" si="19"/>
        <v>#N/A</v>
      </c>
      <c r="AG100" s="162" t="e">
        <f t="shared" si="16"/>
        <v>#N/A</v>
      </c>
      <c r="AH100" s="162" t="e">
        <f t="shared" si="20"/>
        <v>#N/A</v>
      </c>
      <c r="AI100" s="162" t="e">
        <f t="shared" si="17"/>
        <v>#N/A</v>
      </c>
      <c r="AJ100" s="157"/>
      <c r="AK100" s="153"/>
      <c r="AL100" s="227"/>
      <c r="AM100" s="152"/>
      <c r="AN100" s="207"/>
      <c r="AO100" s="152"/>
      <c r="AP100" s="152"/>
      <c r="AQ100" s="152"/>
      <c r="AR100" s="207"/>
      <c r="AS100" s="152"/>
      <c r="AT100" s="152"/>
      <c r="AU100" s="152"/>
      <c r="AV100" s="152"/>
      <c r="AW100" s="207"/>
      <c r="AX100" s="152"/>
      <c r="AY100" s="152"/>
      <c r="AZ100" s="152"/>
      <c r="BA100" s="23"/>
    </row>
    <row r="101" spans="1:53" ht="56.15" hidden="1" customHeight="1" x14ac:dyDescent="0.3">
      <c r="A101" s="150"/>
      <c r="B101" s="182"/>
      <c r="C101" s="164"/>
      <c r="D101" s="164"/>
      <c r="E101" s="198"/>
      <c r="F101" s="153"/>
      <c r="G101" s="153"/>
      <c r="H101" s="164"/>
      <c r="I101" s="164"/>
      <c r="J101" s="153"/>
      <c r="K101" s="152"/>
      <c r="L101" s="153"/>
      <c r="M101" s="154" t="e">
        <f>VLOOKUP(L101,'[2]Datos Validacion'!$C$6:$D$10,2,0)</f>
        <v>#N/A</v>
      </c>
      <c r="N101" s="155"/>
      <c r="O101" s="156" t="e">
        <f>VLOOKUP(N101,'[2]Datos Validacion'!$E$6:$F$15,2,0)</f>
        <v>#N/A</v>
      </c>
      <c r="P101" s="157"/>
      <c r="Q101" s="158"/>
      <c r="R101" s="226"/>
      <c r="S101" s="150"/>
      <c r="T101" s="160"/>
      <c r="U101" s="160"/>
      <c r="V101" s="150"/>
      <c r="W101" s="150"/>
      <c r="X101" s="154" t="e">
        <f>VLOOKUP(W101,'[2]Datos Validacion'!$K$6:$L$8,2,0)</f>
        <v>#N/A</v>
      </c>
      <c r="Y101" s="160"/>
      <c r="Z101" s="154" t="e">
        <f>VLOOKUP(Y101,'[2]Datos Validacion'!$M$6:$N$7,2,0)</f>
        <v>#N/A</v>
      </c>
      <c r="AA101" s="150"/>
      <c r="AB101" s="197"/>
      <c r="AC101" s="160"/>
      <c r="AD101" s="118"/>
      <c r="AE101" s="161" t="e">
        <f t="shared" si="18"/>
        <v>#N/A</v>
      </c>
      <c r="AF101" s="162" t="e">
        <f t="shared" si="19"/>
        <v>#N/A</v>
      </c>
      <c r="AG101" s="162" t="e">
        <f t="shared" si="16"/>
        <v>#N/A</v>
      </c>
      <c r="AH101" s="162" t="e">
        <f t="shared" si="20"/>
        <v>#N/A</v>
      </c>
      <c r="AI101" s="162" t="e">
        <f t="shared" si="17"/>
        <v>#N/A</v>
      </c>
      <c r="AJ101" s="157"/>
      <c r="AK101" s="153"/>
      <c r="AL101" s="227"/>
      <c r="AM101" s="152"/>
      <c r="AN101" s="207"/>
      <c r="AO101" s="152"/>
      <c r="AP101" s="152"/>
      <c r="AQ101" s="152"/>
      <c r="AR101" s="207"/>
      <c r="AS101" s="152"/>
      <c r="AT101" s="152"/>
      <c r="AU101" s="152"/>
      <c r="AV101" s="152"/>
      <c r="AW101" s="207"/>
      <c r="AX101" s="152"/>
      <c r="AY101" s="152"/>
      <c r="AZ101" s="152"/>
      <c r="BA101" s="23"/>
    </row>
    <row r="102" spans="1:53" ht="56.15" hidden="1" customHeight="1" x14ac:dyDescent="0.3">
      <c r="A102" s="150"/>
      <c r="B102" s="182"/>
      <c r="C102" s="164"/>
      <c r="D102" s="164"/>
      <c r="E102" s="198"/>
      <c r="F102" s="153"/>
      <c r="G102" s="153"/>
      <c r="H102" s="164"/>
      <c r="I102" s="164"/>
      <c r="J102" s="153"/>
      <c r="K102" s="152"/>
      <c r="L102" s="153"/>
      <c r="M102" s="154" t="e">
        <f>VLOOKUP(L102,'[2]Datos Validacion'!$C$6:$D$10,2,0)</f>
        <v>#N/A</v>
      </c>
      <c r="N102" s="155"/>
      <c r="O102" s="156" t="e">
        <f>VLOOKUP(N102,'[2]Datos Validacion'!$E$6:$F$15,2,0)</f>
        <v>#N/A</v>
      </c>
      <c r="P102" s="157"/>
      <c r="Q102" s="158"/>
      <c r="R102" s="226"/>
      <c r="S102" s="150"/>
      <c r="T102" s="160"/>
      <c r="U102" s="160"/>
      <c r="V102" s="150"/>
      <c r="W102" s="150"/>
      <c r="X102" s="154" t="e">
        <f>VLOOKUP(W102,'[2]Datos Validacion'!$K$6:$L$8,2,0)</f>
        <v>#N/A</v>
      </c>
      <c r="Y102" s="160"/>
      <c r="Z102" s="154" t="e">
        <f>VLOOKUP(Y102,'[2]Datos Validacion'!$M$6:$N$7,2,0)</f>
        <v>#N/A</v>
      </c>
      <c r="AA102" s="150"/>
      <c r="AB102" s="197"/>
      <c r="AC102" s="160"/>
      <c r="AD102" s="118"/>
      <c r="AE102" s="161" t="e">
        <f t="shared" si="18"/>
        <v>#N/A</v>
      </c>
      <c r="AF102" s="162" t="e">
        <f t="shared" si="19"/>
        <v>#N/A</v>
      </c>
      <c r="AG102" s="162" t="e">
        <f t="shared" si="16"/>
        <v>#N/A</v>
      </c>
      <c r="AH102" s="162" t="e">
        <f t="shared" si="20"/>
        <v>#N/A</v>
      </c>
      <c r="AI102" s="162" t="e">
        <f t="shared" si="17"/>
        <v>#N/A</v>
      </c>
      <c r="AJ102" s="157"/>
      <c r="AK102" s="153"/>
      <c r="AL102" s="227"/>
      <c r="AM102" s="152"/>
      <c r="AN102" s="207"/>
      <c r="AO102" s="152"/>
      <c r="AP102" s="152"/>
      <c r="AQ102" s="152"/>
      <c r="AR102" s="207"/>
      <c r="AS102" s="152"/>
      <c r="AT102" s="152"/>
      <c r="AU102" s="152"/>
      <c r="AV102" s="152"/>
      <c r="AW102" s="207"/>
      <c r="AX102" s="152"/>
      <c r="AY102" s="152"/>
      <c r="AZ102" s="152"/>
      <c r="BA102" s="23"/>
    </row>
    <row r="103" spans="1:53" ht="56.15" hidden="1" customHeight="1" x14ac:dyDescent="0.3">
      <c r="A103" s="150"/>
      <c r="B103" s="182"/>
      <c r="C103" s="164"/>
      <c r="D103" s="164"/>
      <c r="E103" s="198"/>
      <c r="F103" s="153"/>
      <c r="G103" s="153"/>
      <c r="H103" s="164"/>
      <c r="I103" s="164"/>
      <c r="J103" s="153"/>
      <c r="K103" s="152"/>
      <c r="L103" s="153"/>
      <c r="M103" s="154" t="e">
        <f>VLOOKUP(L103,'[2]Datos Validacion'!$C$6:$D$10,2,0)</f>
        <v>#N/A</v>
      </c>
      <c r="N103" s="155"/>
      <c r="O103" s="156" t="e">
        <f>VLOOKUP(N103,'[2]Datos Validacion'!$E$6:$F$15,2,0)</f>
        <v>#N/A</v>
      </c>
      <c r="P103" s="157"/>
      <c r="Q103" s="158"/>
      <c r="R103" s="226"/>
      <c r="S103" s="150"/>
      <c r="T103" s="160"/>
      <c r="U103" s="160"/>
      <c r="V103" s="150"/>
      <c r="W103" s="150"/>
      <c r="X103" s="154" t="e">
        <f>VLOOKUP(W103,'[2]Datos Validacion'!$K$6:$L$8,2,0)</f>
        <v>#N/A</v>
      </c>
      <c r="Y103" s="160"/>
      <c r="Z103" s="154" t="e">
        <f>VLOOKUP(Y103,'[2]Datos Validacion'!$M$6:$N$7,2,0)</f>
        <v>#N/A</v>
      </c>
      <c r="AA103" s="150"/>
      <c r="AB103" s="197"/>
      <c r="AC103" s="160"/>
      <c r="AD103" s="118"/>
      <c r="AE103" s="161" t="e">
        <f t="shared" si="18"/>
        <v>#N/A</v>
      </c>
      <c r="AF103" s="162" t="e">
        <f t="shared" si="19"/>
        <v>#N/A</v>
      </c>
      <c r="AG103" s="162" t="e">
        <f t="shared" si="16"/>
        <v>#N/A</v>
      </c>
      <c r="AH103" s="162" t="e">
        <f t="shared" si="20"/>
        <v>#N/A</v>
      </c>
      <c r="AI103" s="162" t="e">
        <f t="shared" si="17"/>
        <v>#N/A</v>
      </c>
      <c r="AJ103" s="157"/>
      <c r="AK103" s="153"/>
      <c r="AL103" s="227"/>
      <c r="AM103" s="152"/>
      <c r="AN103" s="207"/>
      <c r="AO103" s="152"/>
      <c r="AP103" s="152"/>
      <c r="AQ103" s="152"/>
      <c r="AR103" s="207"/>
      <c r="AS103" s="152"/>
      <c r="AT103" s="152"/>
      <c r="AU103" s="152"/>
      <c r="AV103" s="152"/>
      <c r="AW103" s="207"/>
      <c r="AX103" s="152"/>
      <c r="AY103" s="152"/>
      <c r="AZ103" s="152"/>
      <c r="BA103" s="23"/>
    </row>
    <row r="104" spans="1:53" ht="56.15" hidden="1" customHeight="1" x14ac:dyDescent="0.3">
      <c r="A104" s="150"/>
      <c r="B104" s="182"/>
      <c r="C104" s="164"/>
      <c r="D104" s="164"/>
      <c r="E104" s="198"/>
      <c r="F104" s="153"/>
      <c r="G104" s="153"/>
      <c r="H104" s="164"/>
      <c r="I104" s="164"/>
      <c r="J104" s="153"/>
      <c r="K104" s="152"/>
      <c r="L104" s="153"/>
      <c r="M104" s="154" t="e">
        <f>VLOOKUP(L104,'[2]Datos Validacion'!$C$6:$D$10,2,0)</f>
        <v>#N/A</v>
      </c>
      <c r="N104" s="155"/>
      <c r="O104" s="156" t="e">
        <f>VLOOKUP(N104,'[2]Datos Validacion'!$E$6:$F$15,2,0)</f>
        <v>#N/A</v>
      </c>
      <c r="P104" s="157"/>
      <c r="Q104" s="158"/>
      <c r="R104" s="226"/>
      <c r="S104" s="150"/>
      <c r="T104" s="160"/>
      <c r="U104" s="160"/>
      <c r="V104" s="150"/>
      <c r="W104" s="150"/>
      <c r="X104" s="154" t="e">
        <f>VLOOKUP(W104,'[2]Datos Validacion'!$K$6:$L$8,2,0)</f>
        <v>#N/A</v>
      </c>
      <c r="Y104" s="160"/>
      <c r="Z104" s="154" t="e">
        <f>VLOOKUP(Y104,'[2]Datos Validacion'!$M$6:$N$7,2,0)</f>
        <v>#N/A</v>
      </c>
      <c r="AA104" s="150"/>
      <c r="AB104" s="197"/>
      <c r="AC104" s="160"/>
      <c r="AD104" s="118"/>
      <c r="AE104" s="161" t="e">
        <f t="shared" si="18"/>
        <v>#N/A</v>
      </c>
      <c r="AF104" s="162" t="e">
        <f t="shared" si="19"/>
        <v>#N/A</v>
      </c>
      <c r="AG104" s="162" t="e">
        <f t="shared" si="16"/>
        <v>#N/A</v>
      </c>
      <c r="AH104" s="162" t="e">
        <f t="shared" si="20"/>
        <v>#N/A</v>
      </c>
      <c r="AI104" s="162" t="e">
        <f t="shared" si="17"/>
        <v>#N/A</v>
      </c>
      <c r="AJ104" s="157"/>
      <c r="AK104" s="153"/>
      <c r="AL104" s="227"/>
      <c r="AM104" s="152"/>
      <c r="AN104" s="207"/>
      <c r="AO104" s="152"/>
      <c r="AP104" s="152"/>
      <c r="AQ104" s="152"/>
      <c r="AR104" s="207"/>
      <c r="AS104" s="152"/>
      <c r="AT104" s="152"/>
      <c r="AU104" s="152"/>
      <c r="AV104" s="152"/>
      <c r="AW104" s="207"/>
      <c r="AX104" s="152"/>
      <c r="AY104" s="152"/>
      <c r="AZ104" s="152"/>
      <c r="BA104" s="23"/>
    </row>
    <row r="105" spans="1:53" ht="56.15" hidden="1" customHeight="1" x14ac:dyDescent="0.3">
      <c r="A105" s="150"/>
      <c r="B105" s="182"/>
      <c r="C105" s="164"/>
      <c r="D105" s="164"/>
      <c r="E105" s="198"/>
      <c r="F105" s="153"/>
      <c r="G105" s="153"/>
      <c r="H105" s="164"/>
      <c r="I105" s="164"/>
      <c r="J105" s="153"/>
      <c r="K105" s="152"/>
      <c r="L105" s="153"/>
      <c r="M105" s="154" t="e">
        <f>VLOOKUP(L105,'[2]Datos Validacion'!$C$6:$D$10,2,0)</f>
        <v>#N/A</v>
      </c>
      <c r="N105" s="155"/>
      <c r="O105" s="156" t="e">
        <f>VLOOKUP(N105,'[2]Datos Validacion'!$E$6:$F$15,2,0)</f>
        <v>#N/A</v>
      </c>
      <c r="P105" s="157"/>
      <c r="Q105" s="158"/>
      <c r="R105" s="226"/>
      <c r="S105" s="150"/>
      <c r="T105" s="160"/>
      <c r="U105" s="160"/>
      <c r="V105" s="150"/>
      <c r="W105" s="150"/>
      <c r="X105" s="154" t="e">
        <f>VLOOKUP(W105,'[2]Datos Validacion'!$K$6:$L$8,2,0)</f>
        <v>#N/A</v>
      </c>
      <c r="Y105" s="160"/>
      <c r="Z105" s="154" t="e">
        <f>VLOOKUP(Y105,'[2]Datos Validacion'!$M$6:$N$7,2,0)</f>
        <v>#N/A</v>
      </c>
      <c r="AA105" s="150"/>
      <c r="AB105" s="197"/>
      <c r="AC105" s="160"/>
      <c r="AD105" s="118"/>
      <c r="AE105" s="161" t="e">
        <f t="shared" si="18"/>
        <v>#N/A</v>
      </c>
      <c r="AF105" s="162" t="e">
        <f t="shared" si="19"/>
        <v>#N/A</v>
      </c>
      <c r="AG105" s="162" t="e">
        <f t="shared" si="16"/>
        <v>#N/A</v>
      </c>
      <c r="AH105" s="162" t="e">
        <f t="shared" si="20"/>
        <v>#N/A</v>
      </c>
      <c r="AI105" s="162" t="e">
        <f t="shared" si="17"/>
        <v>#N/A</v>
      </c>
      <c r="AJ105" s="157"/>
      <c r="AK105" s="153"/>
      <c r="AL105" s="227"/>
      <c r="AM105" s="152"/>
      <c r="AN105" s="207"/>
      <c r="AO105" s="152"/>
      <c r="AP105" s="152"/>
      <c r="AQ105" s="152"/>
      <c r="AR105" s="207"/>
      <c r="AS105" s="152"/>
      <c r="AT105" s="152"/>
      <c r="AU105" s="152"/>
      <c r="AV105" s="152"/>
      <c r="AW105" s="207"/>
      <c r="AX105" s="152"/>
      <c r="AY105" s="152"/>
      <c r="AZ105" s="152"/>
      <c r="BA105" s="23"/>
    </row>
    <row r="106" spans="1:53" ht="56.15" hidden="1" customHeight="1" x14ac:dyDescent="0.3">
      <c r="A106" s="150"/>
      <c r="B106" s="182"/>
      <c r="C106" s="182"/>
      <c r="D106" s="182"/>
      <c r="E106" s="118"/>
      <c r="F106" s="153"/>
      <c r="G106" s="153"/>
      <c r="H106" s="182"/>
      <c r="I106" s="182"/>
      <c r="J106" s="153"/>
      <c r="K106" s="152"/>
      <c r="L106" s="153"/>
      <c r="M106" s="154" t="e">
        <f>VLOOKUP(L106,'[2]Datos Validacion'!$C$6:$D$10,2,0)</f>
        <v>#N/A</v>
      </c>
      <c r="N106" s="155"/>
      <c r="O106" s="156" t="e">
        <f>VLOOKUP(N106,'[2]Datos Validacion'!$E$6:$F$15,2,0)</f>
        <v>#N/A</v>
      </c>
      <c r="P106" s="157"/>
      <c r="Q106" s="158"/>
      <c r="R106" s="226"/>
      <c r="S106" s="191"/>
      <c r="T106" s="118"/>
      <c r="U106" s="118"/>
      <c r="V106" s="191"/>
      <c r="W106" s="191"/>
      <c r="X106" s="154" t="e">
        <f>VLOOKUP(W106,'[2]Datos Validacion'!$K$6:$L$8,2,0)</f>
        <v>#N/A</v>
      </c>
      <c r="Y106" s="118"/>
      <c r="Z106" s="154" t="e">
        <f>VLOOKUP(Y106,'[2]Datos Validacion'!$M$6:$N$7,2,0)</f>
        <v>#N/A</v>
      </c>
      <c r="AA106" s="191"/>
      <c r="AB106" s="197"/>
      <c r="AC106" s="151"/>
      <c r="AD106" s="150"/>
      <c r="AE106" s="161" t="e">
        <f t="shared" si="18"/>
        <v>#N/A</v>
      </c>
      <c r="AF106" s="162" t="e">
        <f t="shared" si="19"/>
        <v>#N/A</v>
      </c>
      <c r="AG106" s="162" t="e">
        <f t="shared" si="16"/>
        <v>#N/A</v>
      </c>
      <c r="AH106" s="162" t="e">
        <f t="shared" si="20"/>
        <v>#N/A</v>
      </c>
      <c r="AI106" s="162" t="e">
        <f t="shared" si="17"/>
        <v>#N/A</v>
      </c>
      <c r="AJ106" s="157"/>
      <c r="AK106" s="153"/>
      <c r="AL106" s="211"/>
      <c r="AM106" s="164"/>
      <c r="AN106" s="165"/>
      <c r="AO106" s="165"/>
      <c r="AP106" s="164"/>
      <c r="AQ106" s="165"/>
      <c r="AR106" s="165"/>
      <c r="AS106" s="164"/>
      <c r="AT106" s="165"/>
      <c r="AU106" s="165"/>
      <c r="AV106" s="164"/>
      <c r="AW106" s="165"/>
      <c r="AX106" s="165"/>
      <c r="AY106" s="164"/>
      <c r="AZ106" s="164"/>
      <c r="BA106" s="23"/>
    </row>
    <row r="107" spans="1:53" ht="56.15" hidden="1" customHeight="1" x14ac:dyDescent="0.3">
      <c r="A107" s="150"/>
      <c r="B107" s="182"/>
      <c r="C107" s="182"/>
      <c r="D107" s="182"/>
      <c r="E107" s="118"/>
      <c r="F107" s="153"/>
      <c r="G107" s="153"/>
      <c r="H107" s="182"/>
      <c r="I107" s="182"/>
      <c r="J107" s="153"/>
      <c r="K107" s="152"/>
      <c r="L107" s="153"/>
      <c r="M107" s="154" t="e">
        <f>VLOOKUP(L107,'[2]Datos Validacion'!$C$6:$D$10,2,0)</f>
        <v>#N/A</v>
      </c>
      <c r="N107" s="155"/>
      <c r="O107" s="156" t="e">
        <f>VLOOKUP(N107,'[2]Datos Validacion'!$E$6:$F$15,2,0)</f>
        <v>#N/A</v>
      </c>
      <c r="P107" s="157"/>
      <c r="Q107" s="158"/>
      <c r="R107" s="190"/>
      <c r="S107" s="191"/>
      <c r="T107" s="118"/>
      <c r="U107" s="118"/>
      <c r="V107" s="191"/>
      <c r="W107" s="191"/>
      <c r="X107" s="154" t="e">
        <f>VLOOKUP(W107,'[2]Datos Validacion'!$K$6:$L$8,2,0)</f>
        <v>#N/A</v>
      </c>
      <c r="Y107" s="118"/>
      <c r="Z107" s="154" t="e">
        <f>VLOOKUP(Y107,'[2]Datos Validacion'!$M$6:$N$7,2,0)</f>
        <v>#N/A</v>
      </c>
      <c r="AA107" s="191"/>
      <c r="AB107" s="197"/>
      <c r="AC107" s="160"/>
      <c r="AD107" s="150"/>
      <c r="AE107" s="161" t="e">
        <f t="shared" si="18"/>
        <v>#N/A</v>
      </c>
      <c r="AF107" s="162" t="e">
        <f t="shared" si="19"/>
        <v>#N/A</v>
      </c>
      <c r="AG107" s="162" t="e">
        <f t="shared" si="16"/>
        <v>#N/A</v>
      </c>
      <c r="AH107" s="162" t="e">
        <f t="shared" si="20"/>
        <v>#N/A</v>
      </c>
      <c r="AI107" s="162" t="e">
        <f t="shared" si="17"/>
        <v>#N/A</v>
      </c>
      <c r="AJ107" s="157"/>
      <c r="AK107" s="153"/>
      <c r="AL107" s="163"/>
      <c r="AM107" s="164"/>
      <c r="AN107" s="165"/>
      <c r="AO107" s="165"/>
      <c r="AP107" s="164"/>
      <c r="AQ107" s="165"/>
      <c r="AR107" s="165"/>
      <c r="AS107" s="164"/>
      <c r="AT107" s="165"/>
      <c r="AU107" s="165"/>
      <c r="AV107" s="164"/>
      <c r="AW107" s="165"/>
      <c r="AX107" s="165"/>
      <c r="AY107" s="164"/>
      <c r="AZ107" s="164"/>
      <c r="BA107" s="23"/>
    </row>
    <row r="108" spans="1:53" ht="56.15" hidden="1" customHeight="1" x14ac:dyDescent="0.3">
      <c r="A108" s="150"/>
      <c r="B108" s="182"/>
      <c r="C108" s="182"/>
      <c r="D108" s="182"/>
      <c r="E108" s="118"/>
      <c r="F108" s="153"/>
      <c r="G108" s="153"/>
      <c r="H108" s="182"/>
      <c r="I108" s="182"/>
      <c r="J108" s="153"/>
      <c r="K108" s="152"/>
      <c r="L108" s="153"/>
      <c r="M108" s="154" t="e">
        <f>VLOOKUP(L108,'[2]Datos Validacion'!$C$6:$D$10,2,0)</f>
        <v>#N/A</v>
      </c>
      <c r="N108" s="155"/>
      <c r="O108" s="156" t="e">
        <f>VLOOKUP(N108,'[2]Datos Validacion'!$E$6:$F$15,2,0)</f>
        <v>#N/A</v>
      </c>
      <c r="P108" s="157"/>
      <c r="Q108" s="158"/>
      <c r="R108" s="190"/>
      <c r="S108" s="191"/>
      <c r="T108" s="118"/>
      <c r="U108" s="118"/>
      <c r="V108" s="191"/>
      <c r="W108" s="191"/>
      <c r="X108" s="154" t="e">
        <f>VLOOKUP(W108,'[2]Datos Validacion'!$K$6:$L$8,2,0)</f>
        <v>#N/A</v>
      </c>
      <c r="Y108" s="118"/>
      <c r="Z108" s="154" t="e">
        <f>VLOOKUP(Y108,'[2]Datos Validacion'!$M$6:$N$7,2,0)</f>
        <v>#N/A</v>
      </c>
      <c r="AA108" s="191"/>
      <c r="AB108" s="197"/>
      <c r="AC108" s="160"/>
      <c r="AD108" s="150"/>
      <c r="AE108" s="161" t="e">
        <f t="shared" si="18"/>
        <v>#N/A</v>
      </c>
      <c r="AF108" s="162" t="e">
        <f t="shared" si="19"/>
        <v>#N/A</v>
      </c>
      <c r="AG108" s="162" t="e">
        <f t="shared" si="16"/>
        <v>#N/A</v>
      </c>
      <c r="AH108" s="162" t="e">
        <f t="shared" si="20"/>
        <v>#N/A</v>
      </c>
      <c r="AI108" s="162" t="e">
        <f t="shared" si="17"/>
        <v>#N/A</v>
      </c>
      <c r="AJ108" s="157"/>
      <c r="AK108" s="153"/>
      <c r="AL108" s="163"/>
      <c r="AM108" s="164"/>
      <c r="AN108" s="165"/>
      <c r="AO108" s="165"/>
      <c r="AP108" s="164"/>
      <c r="AQ108" s="165"/>
      <c r="AR108" s="165"/>
      <c r="AS108" s="164"/>
      <c r="AT108" s="165"/>
      <c r="AU108" s="165"/>
      <c r="AV108" s="164"/>
      <c r="AW108" s="165"/>
      <c r="AX108" s="165"/>
      <c r="AY108" s="164"/>
      <c r="AZ108" s="164"/>
      <c r="BA108" s="23"/>
    </row>
    <row r="109" spans="1:53" ht="56.15" hidden="1" customHeight="1" x14ac:dyDescent="0.3">
      <c r="A109" s="150"/>
      <c r="B109" s="182"/>
      <c r="C109" s="182"/>
      <c r="D109" s="182"/>
      <c r="E109" s="118"/>
      <c r="F109" s="153"/>
      <c r="G109" s="153"/>
      <c r="H109" s="182"/>
      <c r="I109" s="182"/>
      <c r="J109" s="153"/>
      <c r="K109" s="152"/>
      <c r="L109" s="153"/>
      <c r="M109" s="154" t="e">
        <f>VLOOKUP(L109,'[2]Datos Validacion'!$C$6:$D$10,2,0)</f>
        <v>#N/A</v>
      </c>
      <c r="N109" s="155"/>
      <c r="O109" s="156" t="e">
        <f>VLOOKUP(N109,'[2]Datos Validacion'!$E$6:$F$15,2,0)</f>
        <v>#N/A</v>
      </c>
      <c r="P109" s="157"/>
      <c r="Q109" s="158"/>
      <c r="R109" s="190"/>
      <c r="S109" s="191"/>
      <c r="T109" s="118"/>
      <c r="U109" s="118"/>
      <c r="V109" s="191"/>
      <c r="W109" s="191"/>
      <c r="X109" s="154" t="e">
        <f>VLOOKUP(W109,'[2]Datos Validacion'!$K$6:$L$8,2,0)</f>
        <v>#N/A</v>
      </c>
      <c r="Y109" s="118"/>
      <c r="Z109" s="154" t="e">
        <f>VLOOKUP(Y109,'[2]Datos Validacion'!$M$6:$N$7,2,0)</f>
        <v>#N/A</v>
      </c>
      <c r="AA109" s="191"/>
      <c r="AB109" s="197"/>
      <c r="AC109" s="160"/>
      <c r="AD109" s="160"/>
      <c r="AE109" s="161" t="e">
        <f t="shared" si="18"/>
        <v>#N/A</v>
      </c>
      <c r="AF109" s="162" t="e">
        <f t="shared" si="19"/>
        <v>#N/A</v>
      </c>
      <c r="AG109" s="162" t="e">
        <f t="shared" si="16"/>
        <v>#N/A</v>
      </c>
      <c r="AH109" s="162" t="e">
        <f t="shared" si="20"/>
        <v>#N/A</v>
      </c>
      <c r="AI109" s="162" t="e">
        <f t="shared" si="17"/>
        <v>#N/A</v>
      </c>
      <c r="AJ109" s="157"/>
      <c r="AK109" s="153"/>
      <c r="AL109" s="163"/>
      <c r="AM109" s="164"/>
      <c r="AN109" s="165"/>
      <c r="AO109" s="165"/>
      <c r="AP109" s="164"/>
      <c r="AQ109" s="165"/>
      <c r="AR109" s="165"/>
      <c r="AS109" s="164"/>
      <c r="AT109" s="165"/>
      <c r="AU109" s="165"/>
      <c r="AV109" s="164"/>
      <c r="AW109" s="165"/>
      <c r="AX109" s="165"/>
      <c r="AY109" s="164"/>
      <c r="AZ109" s="164"/>
      <c r="BA109" s="23"/>
    </row>
    <row r="110" spans="1:53" ht="56.15" hidden="1" customHeight="1" x14ac:dyDescent="0.3">
      <c r="A110" s="150"/>
      <c r="B110" s="182"/>
      <c r="C110" s="182"/>
      <c r="D110" s="182"/>
      <c r="E110" s="118"/>
      <c r="F110" s="153"/>
      <c r="G110" s="153"/>
      <c r="H110" s="182"/>
      <c r="I110" s="182"/>
      <c r="J110" s="153"/>
      <c r="K110" s="152"/>
      <c r="L110" s="153"/>
      <c r="M110" s="154" t="e">
        <f>VLOOKUP(L110,'[2]Datos Validacion'!$C$6:$D$10,2,0)</f>
        <v>#N/A</v>
      </c>
      <c r="N110" s="155"/>
      <c r="O110" s="156" t="e">
        <f>VLOOKUP(N110,'[2]Datos Validacion'!$E$6:$F$15,2,0)</f>
        <v>#N/A</v>
      </c>
      <c r="P110" s="157"/>
      <c r="Q110" s="158"/>
      <c r="R110" s="190"/>
      <c r="S110" s="191"/>
      <c r="T110" s="118"/>
      <c r="U110" s="118"/>
      <c r="V110" s="191"/>
      <c r="W110" s="191"/>
      <c r="X110" s="154" t="e">
        <f>VLOOKUP(W110,'[2]Datos Validacion'!$K$6:$L$8,2,0)</f>
        <v>#N/A</v>
      </c>
      <c r="Y110" s="118"/>
      <c r="Z110" s="154" t="e">
        <f>VLOOKUP(Y110,'[2]Datos Validacion'!$M$6:$N$7,2,0)</f>
        <v>#N/A</v>
      </c>
      <c r="AA110" s="191"/>
      <c r="AB110" s="197"/>
      <c r="AC110" s="160"/>
      <c r="AD110" s="150"/>
      <c r="AE110" s="161" t="e">
        <f t="shared" si="18"/>
        <v>#N/A</v>
      </c>
      <c r="AF110" s="162" t="e">
        <f t="shared" si="19"/>
        <v>#N/A</v>
      </c>
      <c r="AG110" s="162" t="e">
        <f t="shared" si="16"/>
        <v>#N/A</v>
      </c>
      <c r="AH110" s="162" t="e">
        <f t="shared" si="20"/>
        <v>#N/A</v>
      </c>
      <c r="AI110" s="162" t="e">
        <f t="shared" si="17"/>
        <v>#N/A</v>
      </c>
      <c r="AJ110" s="157"/>
      <c r="AK110" s="153"/>
      <c r="AL110" s="163"/>
      <c r="AM110" s="164"/>
      <c r="AN110" s="165"/>
      <c r="AO110" s="165"/>
      <c r="AP110" s="164"/>
      <c r="AQ110" s="165"/>
      <c r="AR110" s="165"/>
      <c r="AS110" s="164"/>
      <c r="AT110" s="165"/>
      <c r="AU110" s="165"/>
      <c r="AV110" s="164"/>
      <c r="AW110" s="165"/>
      <c r="AX110" s="165"/>
      <c r="AY110" s="164"/>
      <c r="AZ110" s="164"/>
      <c r="BA110" s="23"/>
    </row>
    <row r="111" spans="1:53" ht="56.15" hidden="1" customHeight="1" x14ac:dyDescent="0.3">
      <c r="A111" s="150"/>
      <c r="B111" s="182"/>
      <c r="C111" s="164"/>
      <c r="D111" s="164"/>
      <c r="E111" s="198"/>
      <c r="F111" s="153"/>
      <c r="G111" s="153"/>
      <c r="H111" s="164"/>
      <c r="I111" s="164"/>
      <c r="J111" s="153"/>
      <c r="K111" s="152"/>
      <c r="L111" s="153"/>
      <c r="M111" s="154" t="e">
        <f>VLOOKUP(L111,'[2]Datos Validacion'!$C$6:$D$10,2,0)</f>
        <v>#N/A</v>
      </c>
      <c r="N111" s="155"/>
      <c r="O111" s="156" t="e">
        <f>VLOOKUP(N111,'[2]Datos Validacion'!$E$6:$F$15,2,0)</f>
        <v>#N/A</v>
      </c>
      <c r="P111" s="157"/>
      <c r="Q111" s="158"/>
      <c r="R111" s="190"/>
      <c r="S111" s="150"/>
      <c r="T111" s="160"/>
      <c r="U111" s="160"/>
      <c r="V111" s="150"/>
      <c r="W111" s="150"/>
      <c r="X111" s="154" t="e">
        <f>VLOOKUP(W111,'[2]Datos Validacion'!$K$6:$L$8,2,0)</f>
        <v>#N/A</v>
      </c>
      <c r="Y111" s="160"/>
      <c r="Z111" s="154" t="e">
        <f>VLOOKUP(Y111,'[2]Datos Validacion'!$M$6:$N$7,2,0)</f>
        <v>#N/A</v>
      </c>
      <c r="AA111" s="150"/>
      <c r="AB111" s="197"/>
      <c r="AC111" s="160"/>
      <c r="AD111" s="160"/>
      <c r="AE111" s="161" t="e">
        <f t="shared" si="18"/>
        <v>#N/A</v>
      </c>
      <c r="AF111" s="162" t="e">
        <f t="shared" si="19"/>
        <v>#N/A</v>
      </c>
      <c r="AG111" s="162" t="e">
        <f t="shared" si="16"/>
        <v>#N/A</v>
      </c>
      <c r="AH111" s="162" t="e">
        <f t="shared" si="20"/>
        <v>#N/A</v>
      </c>
      <c r="AI111" s="162" t="e">
        <f t="shared" si="17"/>
        <v>#N/A</v>
      </c>
      <c r="AJ111" s="157"/>
      <c r="AK111" s="153"/>
      <c r="AL111" s="227"/>
      <c r="AM111" s="152"/>
      <c r="AN111" s="207"/>
      <c r="AO111" s="152"/>
      <c r="AP111" s="152"/>
      <c r="AQ111" s="152"/>
      <c r="AR111" s="207"/>
      <c r="AS111" s="152"/>
      <c r="AT111" s="152"/>
      <c r="AU111" s="152"/>
      <c r="AV111" s="152"/>
      <c r="AW111" s="207"/>
      <c r="AX111" s="152"/>
      <c r="AY111" s="152"/>
      <c r="AZ111" s="152"/>
      <c r="BA111" s="23"/>
    </row>
    <row r="112" spans="1:53" ht="56.15" hidden="1" customHeight="1" x14ac:dyDescent="0.3">
      <c r="A112" s="150"/>
      <c r="B112" s="182"/>
      <c r="C112" s="164"/>
      <c r="D112" s="164"/>
      <c r="E112" s="198"/>
      <c r="F112" s="153"/>
      <c r="G112" s="153"/>
      <c r="H112" s="164"/>
      <c r="I112" s="164"/>
      <c r="J112" s="153"/>
      <c r="K112" s="152"/>
      <c r="L112" s="153"/>
      <c r="M112" s="154" t="e">
        <f>VLOOKUP(L112,'[2]Datos Validacion'!$C$6:$D$10,2,0)</f>
        <v>#N/A</v>
      </c>
      <c r="N112" s="155"/>
      <c r="O112" s="156" t="e">
        <f>VLOOKUP(N112,'[2]Datos Validacion'!$E$6:$F$15,2,0)</f>
        <v>#N/A</v>
      </c>
      <c r="P112" s="157"/>
      <c r="Q112" s="158"/>
      <c r="R112" s="190"/>
      <c r="S112" s="150"/>
      <c r="T112" s="160"/>
      <c r="U112" s="160"/>
      <c r="V112" s="150"/>
      <c r="W112" s="150"/>
      <c r="X112" s="154" t="e">
        <f>VLOOKUP(W112,'[2]Datos Validacion'!$K$6:$L$8,2,0)</f>
        <v>#N/A</v>
      </c>
      <c r="Y112" s="160"/>
      <c r="Z112" s="154" t="e">
        <f>VLOOKUP(Y112,'[2]Datos Validacion'!$M$6:$N$7,2,0)</f>
        <v>#N/A</v>
      </c>
      <c r="AA112" s="150"/>
      <c r="AB112" s="197"/>
      <c r="AC112" s="160"/>
      <c r="AD112" s="160"/>
      <c r="AE112" s="161" t="e">
        <f t="shared" si="18"/>
        <v>#N/A</v>
      </c>
      <c r="AF112" s="162" t="e">
        <f t="shared" si="19"/>
        <v>#N/A</v>
      </c>
      <c r="AG112" s="162" t="e">
        <f t="shared" si="16"/>
        <v>#N/A</v>
      </c>
      <c r="AH112" s="162" t="e">
        <f t="shared" si="20"/>
        <v>#N/A</v>
      </c>
      <c r="AI112" s="162" t="e">
        <f t="shared" si="17"/>
        <v>#N/A</v>
      </c>
      <c r="AJ112" s="157"/>
      <c r="AK112" s="153"/>
      <c r="AL112" s="205"/>
      <c r="AM112" s="152"/>
      <c r="AN112" s="207"/>
      <c r="AO112" s="207"/>
      <c r="AP112" s="152"/>
      <c r="AQ112" s="207"/>
      <c r="AR112" s="207"/>
      <c r="AS112" s="152"/>
      <c r="AT112" s="207"/>
      <c r="AU112" s="207"/>
      <c r="AV112" s="152"/>
      <c r="AW112" s="207"/>
      <c r="AX112" s="207"/>
      <c r="AY112" s="152"/>
      <c r="AZ112" s="207"/>
      <c r="BA112" s="23"/>
    </row>
    <row r="113" spans="1:53" ht="56.15" hidden="1" customHeight="1" x14ac:dyDescent="0.3">
      <c r="A113" s="150"/>
      <c r="B113" s="182"/>
      <c r="C113" s="164"/>
      <c r="D113" s="164"/>
      <c r="E113" s="198"/>
      <c r="F113" s="153"/>
      <c r="G113" s="153"/>
      <c r="H113" s="164"/>
      <c r="I113" s="164"/>
      <c r="J113" s="153"/>
      <c r="K113" s="152"/>
      <c r="L113" s="153"/>
      <c r="M113" s="154" t="e">
        <f>VLOOKUP(L113,'[2]Datos Validacion'!$C$6:$D$10,2,0)</f>
        <v>#N/A</v>
      </c>
      <c r="N113" s="155"/>
      <c r="O113" s="156" t="e">
        <f>VLOOKUP(N113,'[2]Datos Validacion'!$E$6:$F$15,2,0)</f>
        <v>#N/A</v>
      </c>
      <c r="P113" s="157"/>
      <c r="Q113" s="158"/>
      <c r="R113" s="190"/>
      <c r="S113" s="150"/>
      <c r="T113" s="160"/>
      <c r="U113" s="160"/>
      <c r="V113" s="150"/>
      <c r="W113" s="150"/>
      <c r="X113" s="154" t="e">
        <f>VLOOKUP(W113,'[2]Datos Validacion'!$K$6:$L$8,2,0)</f>
        <v>#N/A</v>
      </c>
      <c r="Y113" s="160"/>
      <c r="Z113" s="154" t="e">
        <f>VLOOKUP(Y113,'[2]Datos Validacion'!$M$6:$N$7,2,0)</f>
        <v>#N/A</v>
      </c>
      <c r="AA113" s="150"/>
      <c r="AB113" s="197"/>
      <c r="AC113" s="160"/>
      <c r="AD113" s="160"/>
      <c r="AE113" s="161" t="e">
        <f t="shared" si="18"/>
        <v>#N/A</v>
      </c>
      <c r="AF113" s="162" t="e">
        <f t="shared" si="19"/>
        <v>#N/A</v>
      </c>
      <c r="AG113" s="162" t="e">
        <f t="shared" si="16"/>
        <v>#N/A</v>
      </c>
      <c r="AH113" s="162" t="e">
        <f t="shared" si="20"/>
        <v>#N/A</v>
      </c>
      <c r="AI113" s="162" t="e">
        <f t="shared" si="17"/>
        <v>#N/A</v>
      </c>
      <c r="AJ113" s="157"/>
      <c r="AK113" s="153"/>
      <c r="AL113" s="205"/>
      <c r="AM113" s="152"/>
      <c r="AN113" s="207"/>
      <c r="AO113" s="207"/>
      <c r="AP113" s="152"/>
      <c r="AQ113" s="207"/>
      <c r="AR113" s="207"/>
      <c r="AS113" s="152"/>
      <c r="AT113" s="207"/>
      <c r="AU113" s="207"/>
      <c r="AV113" s="152"/>
      <c r="AW113" s="207"/>
      <c r="AX113" s="207"/>
      <c r="AY113" s="152"/>
      <c r="AZ113" s="207"/>
      <c r="BA113" s="23"/>
    </row>
    <row r="114" spans="1:53" ht="56.15" hidden="1" customHeight="1" x14ac:dyDescent="0.3">
      <c r="A114" s="150"/>
      <c r="B114" s="182"/>
      <c r="C114" s="164"/>
      <c r="D114" s="164"/>
      <c r="E114" s="198"/>
      <c r="F114" s="153"/>
      <c r="G114" s="153"/>
      <c r="H114" s="164"/>
      <c r="I114" s="164"/>
      <c r="J114" s="153"/>
      <c r="K114" s="152"/>
      <c r="L114" s="153"/>
      <c r="M114" s="154" t="e">
        <f>VLOOKUP(L114,'[2]Datos Validacion'!$C$6:$D$10,2,0)</f>
        <v>#N/A</v>
      </c>
      <c r="N114" s="155"/>
      <c r="O114" s="156" t="e">
        <f>VLOOKUP(N114,'[2]Datos Validacion'!$E$6:$F$15,2,0)</f>
        <v>#N/A</v>
      </c>
      <c r="P114" s="157"/>
      <c r="Q114" s="158"/>
      <c r="R114" s="190"/>
      <c r="S114" s="150"/>
      <c r="T114" s="160"/>
      <c r="U114" s="160"/>
      <c r="V114" s="150"/>
      <c r="W114" s="150"/>
      <c r="X114" s="154" t="e">
        <f>VLOOKUP(W114,'[2]Datos Validacion'!$K$6:$L$8,2,0)</f>
        <v>#N/A</v>
      </c>
      <c r="Y114" s="160"/>
      <c r="Z114" s="154" t="e">
        <f>VLOOKUP(Y114,'[2]Datos Validacion'!$M$6:$N$7,2,0)</f>
        <v>#N/A</v>
      </c>
      <c r="AA114" s="150"/>
      <c r="AB114" s="197"/>
      <c r="AC114" s="160"/>
      <c r="AD114" s="179"/>
      <c r="AE114" s="161" t="e">
        <f t="shared" si="18"/>
        <v>#N/A</v>
      </c>
      <c r="AF114" s="162" t="e">
        <f t="shared" si="19"/>
        <v>#N/A</v>
      </c>
      <c r="AG114" s="162" t="e">
        <f t="shared" si="16"/>
        <v>#N/A</v>
      </c>
      <c r="AH114" s="162" t="e">
        <f t="shared" si="20"/>
        <v>#N/A</v>
      </c>
      <c r="AI114" s="162" t="e">
        <f t="shared" si="17"/>
        <v>#N/A</v>
      </c>
      <c r="AJ114" s="157"/>
      <c r="AK114" s="153"/>
      <c r="AL114" s="205"/>
      <c r="AM114" s="152"/>
      <c r="AN114" s="207"/>
      <c r="AO114" s="207"/>
      <c r="AP114" s="152"/>
      <c r="AQ114" s="207"/>
      <c r="AR114" s="207"/>
      <c r="AS114" s="152"/>
      <c r="AT114" s="207"/>
      <c r="AU114" s="207"/>
      <c r="AV114" s="152"/>
      <c r="AW114" s="207"/>
      <c r="AX114" s="207"/>
      <c r="AY114" s="152"/>
      <c r="AZ114" s="207"/>
      <c r="BA114" s="23"/>
    </row>
    <row r="115" spans="1:53" ht="56.15" hidden="1" customHeight="1" x14ac:dyDescent="0.3">
      <c r="A115" s="150"/>
      <c r="B115" s="182"/>
      <c r="C115" s="164"/>
      <c r="D115" s="164"/>
      <c r="E115" s="198"/>
      <c r="F115" s="153"/>
      <c r="G115" s="153"/>
      <c r="H115" s="164"/>
      <c r="I115" s="164"/>
      <c r="J115" s="153"/>
      <c r="K115" s="152"/>
      <c r="L115" s="153"/>
      <c r="M115" s="154" t="e">
        <f>VLOOKUP(L115,'[2]Datos Validacion'!$C$6:$D$10,2,0)</f>
        <v>#N/A</v>
      </c>
      <c r="N115" s="155"/>
      <c r="O115" s="156" t="e">
        <f>VLOOKUP(N115,'[2]Datos Validacion'!$E$6:$F$15,2,0)</f>
        <v>#N/A</v>
      </c>
      <c r="P115" s="157"/>
      <c r="Q115" s="158"/>
      <c r="R115" s="190"/>
      <c r="S115" s="150"/>
      <c r="T115" s="160"/>
      <c r="U115" s="160"/>
      <c r="V115" s="150"/>
      <c r="W115" s="150"/>
      <c r="X115" s="154" t="e">
        <f>VLOOKUP(W115,'[2]Datos Validacion'!$K$6:$L$8,2,0)</f>
        <v>#N/A</v>
      </c>
      <c r="Y115" s="160"/>
      <c r="Z115" s="154" t="e">
        <f>VLOOKUP(Y115,'[2]Datos Validacion'!$M$6:$N$7,2,0)</f>
        <v>#N/A</v>
      </c>
      <c r="AA115" s="150"/>
      <c r="AB115" s="197"/>
      <c r="AC115" s="160"/>
      <c r="AD115" s="160"/>
      <c r="AE115" s="161" t="e">
        <f t="shared" si="18"/>
        <v>#N/A</v>
      </c>
      <c r="AF115" s="162" t="e">
        <f t="shared" si="19"/>
        <v>#N/A</v>
      </c>
      <c r="AG115" s="162" t="e">
        <f t="shared" ref="AG115:AG146" si="21">IF(OR(W115="prevenir",W115="detectar"),(M115-(M115*AE115)), M115)</f>
        <v>#N/A</v>
      </c>
      <c r="AH115" s="162" t="e">
        <f t="shared" si="20"/>
        <v>#N/A</v>
      </c>
      <c r="AI115" s="162" t="e">
        <f t="shared" ref="AI115:AI146" si="22">IF(W115="corregir",(O115-(O115*AE115)), O115)</f>
        <v>#N/A</v>
      </c>
      <c r="AJ115" s="157"/>
      <c r="AK115" s="153"/>
      <c r="AL115" s="205"/>
      <c r="AM115" s="152"/>
      <c r="AN115" s="207"/>
      <c r="AO115" s="207"/>
      <c r="AP115" s="152"/>
      <c r="AQ115" s="207"/>
      <c r="AR115" s="207"/>
      <c r="AS115" s="152"/>
      <c r="AT115" s="207"/>
      <c r="AU115" s="207"/>
      <c r="AV115" s="152"/>
      <c r="AW115" s="207"/>
      <c r="AX115" s="207"/>
      <c r="AY115" s="152"/>
      <c r="AZ115" s="207"/>
      <c r="BA115" s="23"/>
    </row>
    <row r="116" spans="1:53" ht="56.15" hidden="1" customHeight="1" x14ac:dyDescent="0.3">
      <c r="A116" s="150"/>
      <c r="B116" s="182"/>
      <c r="C116" s="164"/>
      <c r="D116" s="164"/>
      <c r="E116" s="198"/>
      <c r="F116" s="153"/>
      <c r="G116" s="153"/>
      <c r="H116" s="164"/>
      <c r="I116" s="164"/>
      <c r="J116" s="153"/>
      <c r="K116" s="152"/>
      <c r="L116" s="153"/>
      <c r="M116" s="154" t="e">
        <f>VLOOKUP(L116,'[2]Datos Validacion'!$C$6:$D$10,2,0)</f>
        <v>#N/A</v>
      </c>
      <c r="N116" s="155"/>
      <c r="O116" s="156" t="e">
        <f>VLOOKUP(N116,'[2]Datos Validacion'!$E$6:$F$15,2,0)</f>
        <v>#N/A</v>
      </c>
      <c r="P116" s="157"/>
      <c r="Q116" s="158"/>
      <c r="R116" s="190"/>
      <c r="S116" s="150"/>
      <c r="T116" s="160"/>
      <c r="U116" s="160"/>
      <c r="V116" s="150"/>
      <c r="W116" s="150"/>
      <c r="X116" s="154" t="e">
        <f>VLOOKUP(W116,'[2]Datos Validacion'!$K$6:$L$8,2,0)</f>
        <v>#N/A</v>
      </c>
      <c r="Y116" s="160"/>
      <c r="Z116" s="154" t="e">
        <f>VLOOKUP(Y116,'[2]Datos Validacion'!$M$6:$N$7,2,0)</f>
        <v>#N/A</v>
      </c>
      <c r="AA116" s="150"/>
      <c r="AB116" s="210"/>
      <c r="AC116" s="160"/>
      <c r="AD116" s="150"/>
      <c r="AE116" s="161" t="e">
        <f t="shared" si="18"/>
        <v>#N/A</v>
      </c>
      <c r="AF116" s="162" t="e">
        <f t="shared" si="19"/>
        <v>#N/A</v>
      </c>
      <c r="AG116" s="162" t="e">
        <f t="shared" si="21"/>
        <v>#N/A</v>
      </c>
      <c r="AH116" s="162" t="e">
        <f t="shared" si="20"/>
        <v>#N/A</v>
      </c>
      <c r="AI116" s="162" t="e">
        <f t="shared" si="22"/>
        <v>#N/A</v>
      </c>
      <c r="AJ116" s="157"/>
      <c r="AK116" s="153"/>
      <c r="AL116" s="205"/>
      <c r="AM116" s="152"/>
      <c r="AN116" s="207"/>
      <c r="AO116" s="207"/>
      <c r="AP116" s="152"/>
      <c r="AQ116" s="207"/>
      <c r="AR116" s="207"/>
      <c r="AS116" s="152"/>
      <c r="AT116" s="207"/>
      <c r="AU116" s="207"/>
      <c r="AV116" s="152"/>
      <c r="AW116" s="207"/>
      <c r="AX116" s="207"/>
      <c r="AY116" s="152"/>
      <c r="AZ116" s="207"/>
      <c r="BA116" s="23"/>
    </row>
    <row r="117" spans="1:53" ht="56.15" hidden="1" customHeight="1" x14ac:dyDescent="0.3">
      <c r="A117" s="150"/>
      <c r="B117" s="182"/>
      <c r="C117" s="164"/>
      <c r="D117" s="164"/>
      <c r="E117" s="198"/>
      <c r="F117" s="153"/>
      <c r="G117" s="153"/>
      <c r="H117" s="164"/>
      <c r="I117" s="164"/>
      <c r="J117" s="153"/>
      <c r="K117" s="152"/>
      <c r="L117" s="153"/>
      <c r="M117" s="154" t="e">
        <f>VLOOKUP(L117,'[2]Datos Validacion'!$C$6:$D$10,2,0)</f>
        <v>#N/A</v>
      </c>
      <c r="N117" s="155"/>
      <c r="O117" s="156" t="e">
        <f>VLOOKUP(N117,'[2]Datos Validacion'!$E$6:$F$15,2,0)</f>
        <v>#N/A</v>
      </c>
      <c r="P117" s="157"/>
      <c r="Q117" s="158"/>
      <c r="R117" s="190"/>
      <c r="S117" s="150"/>
      <c r="T117" s="150"/>
      <c r="U117" s="150"/>
      <c r="V117" s="150"/>
      <c r="W117" s="150"/>
      <c r="X117" s="154" t="e">
        <f>VLOOKUP(W117,'[2]Datos Validacion'!$K$6:$L$8,2,0)</f>
        <v>#N/A</v>
      </c>
      <c r="Y117" s="150"/>
      <c r="Z117" s="154" t="e">
        <f>VLOOKUP(Y117,'[2]Datos Validacion'!$M$6:$N$7,2,0)</f>
        <v>#N/A</v>
      </c>
      <c r="AA117" s="150"/>
      <c r="AB117" s="210"/>
      <c r="AC117" s="160"/>
      <c r="AD117" s="160"/>
      <c r="AE117" s="161" t="e">
        <f t="shared" si="18"/>
        <v>#N/A</v>
      </c>
      <c r="AF117" s="162" t="e">
        <f t="shared" si="19"/>
        <v>#N/A</v>
      </c>
      <c r="AG117" s="162" t="e">
        <f t="shared" si="21"/>
        <v>#N/A</v>
      </c>
      <c r="AH117" s="162" t="e">
        <f t="shared" si="20"/>
        <v>#N/A</v>
      </c>
      <c r="AI117" s="162" t="e">
        <f t="shared" si="22"/>
        <v>#N/A</v>
      </c>
      <c r="AJ117" s="157"/>
      <c r="AK117" s="153"/>
      <c r="AL117" s="205"/>
      <c r="AM117" s="152"/>
      <c r="AN117" s="207"/>
      <c r="AO117" s="207"/>
      <c r="AP117" s="152"/>
      <c r="AQ117" s="207"/>
      <c r="AR117" s="207"/>
      <c r="AS117" s="152"/>
      <c r="AT117" s="207"/>
      <c r="AU117" s="207"/>
      <c r="AV117" s="152"/>
      <c r="AW117" s="207"/>
      <c r="AX117" s="207"/>
      <c r="AY117" s="152"/>
      <c r="AZ117" s="207"/>
      <c r="BA117" s="23"/>
    </row>
    <row r="118" spans="1:53" ht="56.15" hidden="1" customHeight="1" x14ac:dyDescent="0.3">
      <c r="A118" s="150"/>
      <c r="B118" s="182"/>
      <c r="C118" s="164"/>
      <c r="D118" s="164"/>
      <c r="E118" s="198"/>
      <c r="F118" s="153"/>
      <c r="G118" s="153"/>
      <c r="H118" s="164"/>
      <c r="I118" s="164"/>
      <c r="J118" s="153"/>
      <c r="K118" s="152"/>
      <c r="L118" s="153"/>
      <c r="M118" s="154" t="e">
        <f>VLOOKUP(L118,'[2]Datos Validacion'!$C$6:$D$10,2,0)</f>
        <v>#N/A</v>
      </c>
      <c r="N118" s="155"/>
      <c r="O118" s="156" t="e">
        <f>VLOOKUP(N118,'[2]Datos Validacion'!$E$6:$F$15,2,0)</f>
        <v>#N/A</v>
      </c>
      <c r="P118" s="157"/>
      <c r="Q118" s="158"/>
      <c r="R118" s="190"/>
      <c r="S118" s="150"/>
      <c r="T118" s="160"/>
      <c r="U118" s="160"/>
      <c r="V118" s="150"/>
      <c r="W118" s="150"/>
      <c r="X118" s="154" t="e">
        <f>VLOOKUP(W118,'[2]Datos Validacion'!$K$6:$L$8,2,0)</f>
        <v>#N/A</v>
      </c>
      <c r="Y118" s="160"/>
      <c r="Z118" s="154" t="e">
        <f>VLOOKUP(Y118,'[2]Datos Validacion'!$M$6:$N$7,2,0)</f>
        <v>#N/A</v>
      </c>
      <c r="AA118" s="150"/>
      <c r="AB118" s="210"/>
      <c r="AC118" s="151"/>
      <c r="AD118" s="150"/>
      <c r="AE118" s="161" t="e">
        <f t="shared" si="18"/>
        <v>#N/A</v>
      </c>
      <c r="AF118" s="162" t="e">
        <f t="shared" si="19"/>
        <v>#N/A</v>
      </c>
      <c r="AG118" s="162" t="e">
        <f t="shared" si="21"/>
        <v>#N/A</v>
      </c>
      <c r="AH118" s="162" t="e">
        <f t="shared" si="20"/>
        <v>#N/A</v>
      </c>
      <c r="AI118" s="162" t="e">
        <f t="shared" si="22"/>
        <v>#N/A</v>
      </c>
      <c r="AJ118" s="157"/>
      <c r="AK118" s="153"/>
      <c r="AL118" s="205"/>
      <c r="AM118" s="152"/>
      <c r="AN118" s="207"/>
      <c r="AO118" s="207"/>
      <c r="AP118" s="152"/>
      <c r="AQ118" s="207"/>
      <c r="AR118" s="207"/>
      <c r="AS118" s="152"/>
      <c r="AT118" s="207"/>
      <c r="AU118" s="207"/>
      <c r="AV118" s="152"/>
      <c r="AW118" s="207"/>
      <c r="AX118" s="207"/>
      <c r="AY118" s="152"/>
      <c r="AZ118" s="207"/>
      <c r="BA118" s="23"/>
    </row>
    <row r="119" spans="1:53" ht="56.15" hidden="1" customHeight="1" x14ac:dyDescent="0.3">
      <c r="A119" s="150"/>
      <c r="B119" s="182"/>
      <c r="C119" s="164"/>
      <c r="D119" s="164"/>
      <c r="E119" s="198"/>
      <c r="F119" s="153"/>
      <c r="G119" s="153"/>
      <c r="H119" s="164"/>
      <c r="I119" s="164"/>
      <c r="J119" s="153"/>
      <c r="K119" s="152"/>
      <c r="L119" s="153"/>
      <c r="M119" s="154" t="e">
        <f>VLOOKUP(L119,'[2]Datos Validacion'!$C$6:$D$10,2,0)</f>
        <v>#N/A</v>
      </c>
      <c r="N119" s="155"/>
      <c r="O119" s="156" t="e">
        <f>VLOOKUP(N119,'[2]Datos Validacion'!$E$6:$F$15,2,0)</f>
        <v>#N/A</v>
      </c>
      <c r="P119" s="157"/>
      <c r="Q119" s="158"/>
      <c r="R119" s="190"/>
      <c r="S119" s="191"/>
      <c r="T119" s="118"/>
      <c r="U119" s="118"/>
      <c r="V119" s="191"/>
      <c r="W119" s="191"/>
      <c r="X119" s="154" t="e">
        <f>VLOOKUP(W119,'[2]Datos Validacion'!$K$6:$L$8,2,0)</f>
        <v>#N/A</v>
      </c>
      <c r="Y119" s="160"/>
      <c r="Z119" s="154" t="e">
        <f>VLOOKUP(Y119,'[2]Datos Validacion'!$M$6:$N$7,2,0)</f>
        <v>#N/A</v>
      </c>
      <c r="AA119" s="150"/>
      <c r="AB119" s="210"/>
      <c r="AC119" s="160"/>
      <c r="AD119" s="150"/>
      <c r="AE119" s="161" t="e">
        <f t="shared" si="18"/>
        <v>#N/A</v>
      </c>
      <c r="AF119" s="162" t="e">
        <f t="shared" si="19"/>
        <v>#N/A</v>
      </c>
      <c r="AG119" s="162" t="e">
        <f t="shared" si="21"/>
        <v>#N/A</v>
      </c>
      <c r="AH119" s="162" t="e">
        <f t="shared" si="20"/>
        <v>#N/A</v>
      </c>
      <c r="AI119" s="162" t="e">
        <f t="shared" si="22"/>
        <v>#N/A</v>
      </c>
      <c r="AJ119" s="157"/>
      <c r="AK119" s="153"/>
      <c r="AL119" s="205"/>
      <c r="AM119" s="152"/>
      <c r="AN119" s="207"/>
      <c r="AO119" s="207"/>
      <c r="AP119" s="152"/>
      <c r="AQ119" s="207"/>
      <c r="AR119" s="207"/>
      <c r="AS119" s="152"/>
      <c r="AT119" s="207"/>
      <c r="AU119" s="207"/>
      <c r="AV119" s="152"/>
      <c r="AW119" s="207"/>
      <c r="AX119" s="207"/>
      <c r="AY119" s="152"/>
      <c r="AZ119" s="207"/>
      <c r="BA119" s="23"/>
    </row>
    <row r="120" spans="1:53" ht="56.15" hidden="1" customHeight="1" x14ac:dyDescent="0.3">
      <c r="A120" s="150"/>
      <c r="B120" s="182"/>
      <c r="C120" s="164"/>
      <c r="D120" s="164"/>
      <c r="E120" s="198"/>
      <c r="F120" s="153"/>
      <c r="G120" s="153"/>
      <c r="H120" s="164"/>
      <c r="I120" s="164"/>
      <c r="J120" s="153"/>
      <c r="K120" s="152"/>
      <c r="L120" s="153"/>
      <c r="M120" s="154" t="e">
        <f>VLOOKUP(L120,'[2]Datos Validacion'!$C$6:$D$10,2,0)</f>
        <v>#N/A</v>
      </c>
      <c r="N120" s="155"/>
      <c r="O120" s="156" t="e">
        <f>VLOOKUP(N120,'[2]Datos Validacion'!$E$6:$F$15,2,0)</f>
        <v>#N/A</v>
      </c>
      <c r="P120" s="157"/>
      <c r="Q120" s="158"/>
      <c r="R120" s="190"/>
      <c r="S120" s="191"/>
      <c r="T120" s="160"/>
      <c r="U120" s="160"/>
      <c r="V120" s="191"/>
      <c r="W120" s="191"/>
      <c r="X120" s="154" t="e">
        <f>VLOOKUP(W120,'[2]Datos Validacion'!$K$6:$L$8,2,0)</f>
        <v>#N/A</v>
      </c>
      <c r="Y120" s="160"/>
      <c r="Z120" s="154" t="e">
        <f>VLOOKUP(Y120,'[2]Datos Validacion'!$M$6:$N$7,2,0)</f>
        <v>#N/A</v>
      </c>
      <c r="AA120" s="150"/>
      <c r="AB120" s="210"/>
      <c r="AC120" s="160"/>
      <c r="AD120" s="217"/>
      <c r="AE120" s="161" t="e">
        <f t="shared" si="18"/>
        <v>#N/A</v>
      </c>
      <c r="AF120" s="162" t="e">
        <f t="shared" si="19"/>
        <v>#N/A</v>
      </c>
      <c r="AG120" s="162" t="e">
        <f t="shared" si="21"/>
        <v>#N/A</v>
      </c>
      <c r="AH120" s="162" t="e">
        <f t="shared" si="20"/>
        <v>#N/A</v>
      </c>
      <c r="AI120" s="162" t="e">
        <f t="shared" si="22"/>
        <v>#N/A</v>
      </c>
      <c r="AJ120" s="157"/>
      <c r="AK120" s="153"/>
      <c r="AL120" s="205"/>
      <c r="AM120" s="152"/>
      <c r="AN120" s="207"/>
      <c r="AO120" s="207"/>
      <c r="AP120" s="152"/>
      <c r="AQ120" s="207"/>
      <c r="AR120" s="207"/>
      <c r="AS120" s="152"/>
      <c r="AT120" s="207"/>
      <c r="AU120" s="207"/>
      <c r="AV120" s="152"/>
      <c r="AW120" s="207"/>
      <c r="AX120" s="207"/>
      <c r="AY120" s="152"/>
      <c r="AZ120" s="207"/>
      <c r="BA120" s="23"/>
    </row>
    <row r="121" spans="1:53" ht="56.15" hidden="1" customHeight="1" x14ac:dyDescent="0.3">
      <c r="A121" s="150"/>
      <c r="B121" s="182"/>
      <c r="C121" s="164"/>
      <c r="D121" s="164"/>
      <c r="E121" s="198"/>
      <c r="F121" s="153"/>
      <c r="G121" s="153"/>
      <c r="H121" s="164"/>
      <c r="I121" s="164"/>
      <c r="J121" s="153"/>
      <c r="K121" s="152"/>
      <c r="L121" s="153"/>
      <c r="M121" s="154" t="e">
        <f>VLOOKUP(L121,'[2]Datos Validacion'!$C$6:$D$10,2,0)</f>
        <v>#N/A</v>
      </c>
      <c r="N121" s="155"/>
      <c r="O121" s="156" t="e">
        <f>VLOOKUP(N121,'[2]Datos Validacion'!$E$6:$F$15,2,0)</f>
        <v>#N/A</v>
      </c>
      <c r="P121" s="157"/>
      <c r="Q121" s="158"/>
      <c r="R121" s="190"/>
      <c r="S121" s="150"/>
      <c r="T121" s="160"/>
      <c r="U121" s="160"/>
      <c r="V121" s="150"/>
      <c r="W121" s="150"/>
      <c r="X121" s="154" t="e">
        <f>VLOOKUP(W121,'[2]Datos Validacion'!$K$6:$L$8,2,0)</f>
        <v>#N/A</v>
      </c>
      <c r="Y121" s="160"/>
      <c r="Z121" s="154" t="e">
        <f>VLOOKUP(Y121,'[2]Datos Validacion'!$M$6:$N$7,2,0)</f>
        <v>#N/A</v>
      </c>
      <c r="AA121" s="150"/>
      <c r="AB121" s="187"/>
      <c r="AC121" s="160"/>
      <c r="AD121" s="160"/>
      <c r="AE121" s="161" t="e">
        <f t="shared" si="18"/>
        <v>#N/A</v>
      </c>
      <c r="AF121" s="162" t="e">
        <f t="shared" si="19"/>
        <v>#N/A</v>
      </c>
      <c r="AG121" s="162" t="e">
        <f t="shared" si="21"/>
        <v>#N/A</v>
      </c>
      <c r="AH121" s="162" t="e">
        <f t="shared" si="20"/>
        <v>#N/A</v>
      </c>
      <c r="AI121" s="162" t="e">
        <f t="shared" si="22"/>
        <v>#N/A</v>
      </c>
      <c r="AJ121" s="157"/>
      <c r="AK121" s="153"/>
      <c r="AL121" s="227"/>
      <c r="AM121" s="152"/>
      <c r="AN121" s="207"/>
      <c r="AO121" s="152"/>
      <c r="AP121" s="152"/>
      <c r="AQ121" s="152"/>
      <c r="AR121" s="228"/>
      <c r="AS121" s="152"/>
      <c r="AT121" s="207"/>
      <c r="AU121" s="152"/>
      <c r="AV121" s="152"/>
      <c r="AW121" s="207"/>
      <c r="AX121" s="152"/>
      <c r="AY121" s="152"/>
      <c r="AZ121" s="152"/>
      <c r="BA121" s="23"/>
    </row>
    <row r="122" spans="1:53" ht="56.15" hidden="1" customHeight="1" x14ac:dyDescent="0.3">
      <c r="A122" s="150"/>
      <c r="B122" s="182"/>
      <c r="C122" s="164"/>
      <c r="D122" s="164"/>
      <c r="E122" s="198"/>
      <c r="F122" s="153"/>
      <c r="G122" s="153"/>
      <c r="H122" s="164"/>
      <c r="I122" s="164"/>
      <c r="J122" s="153"/>
      <c r="K122" s="152"/>
      <c r="L122" s="153"/>
      <c r="M122" s="154" t="e">
        <f>VLOOKUP(L122,'[2]Datos Validacion'!$C$6:$D$10,2,0)</f>
        <v>#N/A</v>
      </c>
      <c r="N122" s="155"/>
      <c r="O122" s="156" t="e">
        <f>VLOOKUP(N122,'[2]Datos Validacion'!$E$6:$F$15,2,0)</f>
        <v>#N/A</v>
      </c>
      <c r="P122" s="157"/>
      <c r="Q122" s="158"/>
      <c r="R122" s="190"/>
      <c r="S122" s="150"/>
      <c r="T122" s="160"/>
      <c r="U122" s="160"/>
      <c r="V122" s="150"/>
      <c r="W122" s="150"/>
      <c r="X122" s="154" t="e">
        <f>VLOOKUP(W122,'[2]Datos Validacion'!$K$6:$L$8,2,0)</f>
        <v>#N/A</v>
      </c>
      <c r="Y122" s="160"/>
      <c r="Z122" s="154" t="e">
        <f>VLOOKUP(Y122,'[2]Datos Validacion'!$M$6:$N$7,2,0)</f>
        <v>#N/A</v>
      </c>
      <c r="AA122" s="150"/>
      <c r="AB122" s="187"/>
      <c r="AC122" s="160"/>
      <c r="AD122" s="160"/>
      <c r="AE122" s="161" t="e">
        <f t="shared" si="18"/>
        <v>#N/A</v>
      </c>
      <c r="AF122" s="162" t="e">
        <f t="shared" si="19"/>
        <v>#N/A</v>
      </c>
      <c r="AG122" s="162" t="e">
        <f t="shared" si="21"/>
        <v>#N/A</v>
      </c>
      <c r="AH122" s="162" t="e">
        <f t="shared" si="20"/>
        <v>#N/A</v>
      </c>
      <c r="AI122" s="162" t="e">
        <f t="shared" si="22"/>
        <v>#N/A</v>
      </c>
      <c r="AJ122" s="157"/>
      <c r="AK122" s="153"/>
      <c r="AL122" s="205"/>
      <c r="AM122" s="152"/>
      <c r="AN122" s="207"/>
      <c r="AO122" s="207"/>
      <c r="AP122" s="207"/>
      <c r="AQ122" s="207"/>
      <c r="AR122" s="228"/>
      <c r="AS122" s="207"/>
      <c r="AT122" s="207"/>
      <c r="AU122" s="207"/>
      <c r="AV122" s="207"/>
      <c r="AW122" s="207"/>
      <c r="AX122" s="207"/>
      <c r="AY122" s="207"/>
      <c r="AZ122" s="152"/>
      <c r="BA122" s="23"/>
    </row>
    <row r="123" spans="1:53" ht="56.15" hidden="1" customHeight="1" x14ac:dyDescent="0.3">
      <c r="A123" s="150"/>
      <c r="B123" s="182"/>
      <c r="C123" s="164"/>
      <c r="D123" s="164"/>
      <c r="E123" s="198"/>
      <c r="F123" s="153"/>
      <c r="G123" s="153"/>
      <c r="H123" s="164"/>
      <c r="I123" s="164"/>
      <c r="J123" s="153"/>
      <c r="K123" s="152"/>
      <c r="L123" s="153"/>
      <c r="M123" s="154" t="e">
        <f>VLOOKUP(L123,'[2]Datos Validacion'!$C$6:$D$10,2,0)</f>
        <v>#N/A</v>
      </c>
      <c r="N123" s="155"/>
      <c r="O123" s="156" t="e">
        <f>VLOOKUP(N123,'[2]Datos Validacion'!$E$6:$F$15,2,0)</f>
        <v>#N/A</v>
      </c>
      <c r="P123" s="157"/>
      <c r="Q123" s="158"/>
      <c r="R123" s="190"/>
      <c r="S123" s="150"/>
      <c r="T123" s="160"/>
      <c r="U123" s="160"/>
      <c r="V123" s="150"/>
      <c r="W123" s="150"/>
      <c r="X123" s="154" t="e">
        <f>VLOOKUP(W123,'[2]Datos Validacion'!$K$6:$L$8,2,0)</f>
        <v>#N/A</v>
      </c>
      <c r="Y123" s="160"/>
      <c r="Z123" s="154" t="e">
        <f>VLOOKUP(Y123,'[2]Datos Validacion'!$M$6:$N$7,2,0)</f>
        <v>#N/A</v>
      </c>
      <c r="AA123" s="150"/>
      <c r="AB123" s="187"/>
      <c r="AC123" s="160"/>
      <c r="AD123" s="160"/>
      <c r="AE123" s="161" t="e">
        <f t="shared" si="18"/>
        <v>#N/A</v>
      </c>
      <c r="AF123" s="162" t="e">
        <f t="shared" si="19"/>
        <v>#N/A</v>
      </c>
      <c r="AG123" s="162" t="e">
        <f t="shared" si="21"/>
        <v>#N/A</v>
      </c>
      <c r="AH123" s="162" t="e">
        <f t="shared" si="20"/>
        <v>#N/A</v>
      </c>
      <c r="AI123" s="162" t="e">
        <f t="shared" si="22"/>
        <v>#N/A</v>
      </c>
      <c r="AJ123" s="157"/>
      <c r="AK123" s="153"/>
      <c r="AL123" s="205"/>
      <c r="AM123" s="152"/>
      <c r="AN123" s="207"/>
      <c r="AO123" s="207"/>
      <c r="AP123" s="207"/>
      <c r="AQ123" s="207"/>
      <c r="AR123" s="228"/>
      <c r="AS123" s="207"/>
      <c r="AT123" s="207"/>
      <c r="AU123" s="207"/>
      <c r="AV123" s="207"/>
      <c r="AW123" s="207"/>
      <c r="AX123" s="207"/>
      <c r="AY123" s="207"/>
      <c r="AZ123" s="152"/>
      <c r="BA123" s="23"/>
    </row>
    <row r="124" spans="1:53" ht="56.15" hidden="1" customHeight="1" x14ac:dyDescent="0.3">
      <c r="A124" s="150"/>
      <c r="B124" s="182"/>
      <c r="C124" s="164"/>
      <c r="D124" s="164"/>
      <c r="E124" s="198"/>
      <c r="F124" s="153"/>
      <c r="G124" s="153"/>
      <c r="H124" s="164"/>
      <c r="I124" s="164"/>
      <c r="J124" s="153"/>
      <c r="K124" s="152"/>
      <c r="L124" s="153"/>
      <c r="M124" s="154" t="e">
        <f>VLOOKUP(L124,'[2]Datos Validacion'!$C$6:$D$10,2,0)</f>
        <v>#N/A</v>
      </c>
      <c r="N124" s="155"/>
      <c r="O124" s="156" t="e">
        <f>VLOOKUP(N124,'[2]Datos Validacion'!$E$6:$F$15,2,0)</f>
        <v>#N/A</v>
      </c>
      <c r="P124" s="157"/>
      <c r="Q124" s="158"/>
      <c r="R124" s="190"/>
      <c r="S124" s="150"/>
      <c r="T124" s="160"/>
      <c r="U124" s="160"/>
      <c r="V124" s="150"/>
      <c r="W124" s="150"/>
      <c r="X124" s="154" t="e">
        <f>VLOOKUP(W124,'[2]Datos Validacion'!$K$6:$L$8,2,0)</f>
        <v>#N/A</v>
      </c>
      <c r="Y124" s="160"/>
      <c r="Z124" s="154" t="e">
        <f>VLOOKUP(Y124,'[2]Datos Validacion'!$M$6:$N$7,2,0)</f>
        <v>#N/A</v>
      </c>
      <c r="AA124" s="150"/>
      <c r="AB124" s="187"/>
      <c r="AC124" s="160"/>
      <c r="AD124" s="160"/>
      <c r="AE124" s="161" t="e">
        <f t="shared" si="18"/>
        <v>#N/A</v>
      </c>
      <c r="AF124" s="162" t="e">
        <f t="shared" si="19"/>
        <v>#N/A</v>
      </c>
      <c r="AG124" s="162" t="e">
        <f t="shared" si="21"/>
        <v>#N/A</v>
      </c>
      <c r="AH124" s="162" t="e">
        <f t="shared" si="20"/>
        <v>#N/A</v>
      </c>
      <c r="AI124" s="162" t="e">
        <f t="shared" si="22"/>
        <v>#N/A</v>
      </c>
      <c r="AJ124" s="157"/>
      <c r="AK124" s="153"/>
      <c r="AL124" s="205"/>
      <c r="AM124" s="152"/>
      <c r="AN124" s="207"/>
      <c r="AO124" s="207"/>
      <c r="AP124" s="207"/>
      <c r="AQ124" s="207"/>
      <c r="AR124" s="228"/>
      <c r="AS124" s="207"/>
      <c r="AT124" s="207"/>
      <c r="AU124" s="207"/>
      <c r="AV124" s="207"/>
      <c r="AW124" s="207"/>
      <c r="AX124" s="207"/>
      <c r="AY124" s="207"/>
      <c r="AZ124" s="152"/>
      <c r="BA124" s="23"/>
    </row>
    <row r="125" spans="1:53" ht="56.15" hidden="1" customHeight="1" x14ac:dyDescent="0.3">
      <c r="A125" s="150"/>
      <c r="B125" s="182"/>
      <c r="C125" s="164"/>
      <c r="D125" s="164"/>
      <c r="E125" s="198"/>
      <c r="F125" s="153"/>
      <c r="G125" s="153"/>
      <c r="H125" s="164"/>
      <c r="I125" s="164"/>
      <c r="J125" s="153"/>
      <c r="K125" s="152"/>
      <c r="L125" s="153"/>
      <c r="M125" s="154" t="e">
        <f>VLOOKUP(L125,'[2]Datos Validacion'!$C$6:$D$10,2,0)</f>
        <v>#N/A</v>
      </c>
      <c r="N125" s="155"/>
      <c r="O125" s="156" t="e">
        <f>VLOOKUP(N125,'[2]Datos Validacion'!$E$6:$F$15,2,0)</f>
        <v>#N/A</v>
      </c>
      <c r="P125" s="157"/>
      <c r="Q125" s="158"/>
      <c r="R125" s="190"/>
      <c r="S125" s="150"/>
      <c r="T125" s="160"/>
      <c r="U125" s="160"/>
      <c r="V125" s="150"/>
      <c r="W125" s="150"/>
      <c r="X125" s="154" t="e">
        <f>VLOOKUP(W125,'[2]Datos Validacion'!$K$6:$L$8,2,0)</f>
        <v>#N/A</v>
      </c>
      <c r="Y125" s="160"/>
      <c r="Z125" s="154" t="e">
        <f>VLOOKUP(Y125,'[2]Datos Validacion'!$M$6:$N$7,2,0)</f>
        <v>#N/A</v>
      </c>
      <c r="AA125" s="150"/>
      <c r="AB125" s="187"/>
      <c r="AC125" s="160"/>
      <c r="AD125" s="160"/>
      <c r="AE125" s="161" t="e">
        <f t="shared" si="18"/>
        <v>#N/A</v>
      </c>
      <c r="AF125" s="162" t="e">
        <f t="shared" si="19"/>
        <v>#N/A</v>
      </c>
      <c r="AG125" s="162" t="e">
        <f t="shared" si="21"/>
        <v>#N/A</v>
      </c>
      <c r="AH125" s="162" t="e">
        <f t="shared" si="20"/>
        <v>#N/A</v>
      </c>
      <c r="AI125" s="162" t="e">
        <f t="shared" si="22"/>
        <v>#N/A</v>
      </c>
      <c r="AJ125" s="157"/>
      <c r="AK125" s="153"/>
      <c r="AL125" s="205"/>
      <c r="AM125" s="152"/>
      <c r="AN125" s="207"/>
      <c r="AO125" s="207"/>
      <c r="AP125" s="207"/>
      <c r="AQ125" s="207"/>
      <c r="AR125" s="228"/>
      <c r="AS125" s="207"/>
      <c r="AT125" s="207"/>
      <c r="AU125" s="207"/>
      <c r="AV125" s="207"/>
      <c r="AW125" s="207"/>
      <c r="AX125" s="207"/>
      <c r="AY125" s="207"/>
      <c r="AZ125" s="152"/>
      <c r="BA125" s="23"/>
    </row>
    <row r="126" spans="1:53" s="184" customFormat="1" ht="56.15" hidden="1" customHeight="1" x14ac:dyDescent="0.35">
      <c r="A126" s="150"/>
      <c r="B126" s="151"/>
      <c r="C126" s="152"/>
      <c r="D126" s="152"/>
      <c r="E126" s="153"/>
      <c r="F126" s="153"/>
      <c r="G126" s="153"/>
      <c r="H126" s="152"/>
      <c r="I126" s="152"/>
      <c r="J126" s="153"/>
      <c r="K126" s="152"/>
      <c r="L126" s="153"/>
      <c r="M126" s="154" t="e">
        <f>VLOOKUP(L126,'[2]Datos Validacion'!$C$6:$D$10,2,0)</f>
        <v>#N/A</v>
      </c>
      <c r="N126" s="155"/>
      <c r="O126" s="156" t="e">
        <f>VLOOKUP(N126,'[2]Datos Validacion'!$E$6:$F$15,2,0)</f>
        <v>#N/A</v>
      </c>
      <c r="P126" s="157"/>
      <c r="Q126" s="158"/>
      <c r="R126" s="152"/>
      <c r="S126" s="159"/>
      <c r="T126" s="151"/>
      <c r="U126" s="151"/>
      <c r="V126" s="160"/>
      <c r="W126" s="150"/>
      <c r="X126" s="154" t="e">
        <f>VLOOKUP(W126,'[2]Datos Validacion'!$K$6:$L$8,2,0)</f>
        <v>#N/A</v>
      </c>
      <c r="Y126" s="160"/>
      <c r="Z126" s="154" t="e">
        <f>VLOOKUP(Y126,'[2]Datos Validacion'!$M$6:$N$7,2,0)</f>
        <v>#N/A</v>
      </c>
      <c r="AA126" s="159"/>
      <c r="AB126" s="119"/>
      <c r="AC126" s="151"/>
      <c r="AD126" s="151"/>
      <c r="AE126" s="161" t="e">
        <f t="shared" si="18"/>
        <v>#N/A</v>
      </c>
      <c r="AF126" s="162" t="e">
        <f t="shared" si="19"/>
        <v>#N/A</v>
      </c>
      <c r="AG126" s="162" t="e">
        <f t="shared" si="21"/>
        <v>#N/A</v>
      </c>
      <c r="AH126" s="162" t="e">
        <f t="shared" si="20"/>
        <v>#N/A</v>
      </c>
      <c r="AI126" s="162" t="e">
        <f t="shared" si="22"/>
        <v>#N/A</v>
      </c>
      <c r="AJ126" s="157"/>
      <c r="AK126" s="153"/>
      <c r="AL126" s="205"/>
      <c r="AM126" s="152"/>
      <c r="AN126" s="207"/>
      <c r="AO126" s="207"/>
      <c r="AP126" s="152"/>
      <c r="AQ126" s="207"/>
      <c r="AR126" s="207"/>
      <c r="AS126" s="152"/>
      <c r="AT126" s="207"/>
      <c r="AU126" s="207"/>
      <c r="AV126" s="152"/>
      <c r="AW126" s="207"/>
      <c r="AX126" s="207"/>
      <c r="AY126" s="152"/>
      <c r="AZ126" s="152"/>
      <c r="BA126" s="159"/>
    </row>
    <row r="127" spans="1:53" s="184" customFormat="1" ht="56.15" hidden="1" customHeight="1" x14ac:dyDescent="0.35">
      <c r="A127" s="150"/>
      <c r="B127" s="151"/>
      <c r="C127" s="152"/>
      <c r="D127" s="152"/>
      <c r="E127" s="153"/>
      <c r="F127" s="153"/>
      <c r="G127" s="153"/>
      <c r="H127" s="152"/>
      <c r="I127" s="152"/>
      <c r="J127" s="153"/>
      <c r="K127" s="152"/>
      <c r="L127" s="153"/>
      <c r="M127" s="154" t="e">
        <f>VLOOKUP(L127,'[2]Datos Validacion'!$C$6:$D$10,2,0)</f>
        <v>#N/A</v>
      </c>
      <c r="N127" s="155"/>
      <c r="O127" s="156" t="e">
        <f>VLOOKUP(N127,'[2]Datos Validacion'!$E$6:$F$15,2,0)</f>
        <v>#N/A</v>
      </c>
      <c r="P127" s="157"/>
      <c r="Q127" s="158"/>
      <c r="R127" s="152"/>
      <c r="S127" s="159"/>
      <c r="T127" s="151"/>
      <c r="U127" s="151"/>
      <c r="V127" s="160"/>
      <c r="W127" s="150"/>
      <c r="X127" s="154" t="e">
        <f>VLOOKUP(W127,'[2]Datos Validacion'!$K$6:$L$8,2,0)</f>
        <v>#N/A</v>
      </c>
      <c r="Y127" s="160"/>
      <c r="Z127" s="154" t="e">
        <f>VLOOKUP(Y127,'[2]Datos Validacion'!$M$6:$N$7,2,0)</f>
        <v>#N/A</v>
      </c>
      <c r="AA127" s="159"/>
      <c r="AB127" s="119"/>
      <c r="AC127" s="151"/>
      <c r="AD127" s="151"/>
      <c r="AE127" s="161" t="e">
        <f t="shared" si="18"/>
        <v>#N/A</v>
      </c>
      <c r="AF127" s="162" t="e">
        <f t="shared" si="19"/>
        <v>#N/A</v>
      </c>
      <c r="AG127" s="162" t="e">
        <f t="shared" si="21"/>
        <v>#N/A</v>
      </c>
      <c r="AH127" s="162" t="e">
        <f t="shared" si="20"/>
        <v>#N/A</v>
      </c>
      <c r="AI127" s="162" t="e">
        <f t="shared" si="22"/>
        <v>#N/A</v>
      </c>
      <c r="AJ127" s="157"/>
      <c r="AK127" s="153"/>
      <c r="AL127" s="205"/>
      <c r="AM127" s="152"/>
      <c r="AN127" s="207"/>
      <c r="AO127" s="207"/>
      <c r="AP127" s="152"/>
      <c r="AQ127" s="207"/>
      <c r="AR127" s="207"/>
      <c r="AS127" s="152"/>
      <c r="AT127" s="207"/>
      <c r="AU127" s="207"/>
      <c r="AV127" s="152"/>
      <c r="AW127" s="207"/>
      <c r="AX127" s="207"/>
      <c r="AY127" s="152"/>
      <c r="AZ127" s="152"/>
      <c r="BA127" s="159"/>
    </row>
    <row r="128" spans="1:53" ht="56.15" hidden="1" customHeight="1" x14ac:dyDescent="0.3">
      <c r="A128" s="150"/>
      <c r="B128" s="159"/>
      <c r="C128" s="151"/>
      <c r="D128" s="151"/>
      <c r="E128" s="160"/>
      <c r="F128" s="153"/>
      <c r="G128" s="153"/>
      <c r="H128" s="151"/>
      <c r="I128" s="151"/>
      <c r="J128" s="153"/>
      <c r="K128" s="152"/>
      <c r="L128" s="153"/>
      <c r="M128" s="154" t="e">
        <f>VLOOKUP(L128,'[2]Datos Validacion'!$C$6:$D$10,2,0)</f>
        <v>#N/A</v>
      </c>
      <c r="N128" s="155"/>
      <c r="O128" s="156" t="e">
        <f>VLOOKUP(N128,'[2]Datos Validacion'!$E$6:$F$15,2,0)</f>
        <v>#N/A</v>
      </c>
      <c r="P128" s="157"/>
      <c r="Q128" s="158"/>
      <c r="R128" s="152"/>
      <c r="S128" s="214"/>
      <c r="T128" s="119"/>
      <c r="U128" s="119"/>
      <c r="V128" s="177"/>
      <c r="W128" s="177"/>
      <c r="X128" s="154" t="e">
        <f>VLOOKUP(W128,'[2]Datos Validacion'!$K$6:$L$8,2,0)</f>
        <v>#N/A</v>
      </c>
      <c r="Y128" s="179"/>
      <c r="Z128" s="154" t="e">
        <f>VLOOKUP(Y128,'[2]Datos Validacion'!$M$6:$N$7,2,0)</f>
        <v>#N/A</v>
      </c>
      <c r="AA128" s="214"/>
      <c r="AB128" s="119"/>
      <c r="AC128" s="119"/>
      <c r="AD128" s="152"/>
      <c r="AE128" s="161" t="e">
        <f t="shared" si="18"/>
        <v>#N/A</v>
      </c>
      <c r="AF128" s="162" t="e">
        <f t="shared" si="19"/>
        <v>#N/A</v>
      </c>
      <c r="AG128" s="162" t="e">
        <f t="shared" si="21"/>
        <v>#N/A</v>
      </c>
      <c r="AH128" s="162" t="e">
        <f t="shared" si="20"/>
        <v>#N/A</v>
      </c>
      <c r="AI128" s="162" t="e">
        <f t="shared" si="22"/>
        <v>#N/A</v>
      </c>
      <c r="AJ128" s="157"/>
      <c r="AK128" s="153"/>
      <c r="AL128" s="224"/>
      <c r="AM128" s="119"/>
      <c r="AN128" s="119"/>
      <c r="AO128" s="119"/>
      <c r="AP128" s="119"/>
      <c r="AQ128" s="119"/>
      <c r="AR128" s="119"/>
      <c r="AS128" s="119"/>
      <c r="AT128" s="119"/>
      <c r="AU128" s="119"/>
      <c r="AV128" s="119"/>
      <c r="AW128" s="119"/>
      <c r="AX128" s="119"/>
      <c r="AY128" s="119"/>
      <c r="AZ128" s="119"/>
      <c r="BA128" s="23"/>
    </row>
    <row r="129" spans="1:53" ht="56.15" hidden="1" customHeight="1" x14ac:dyDescent="0.3">
      <c r="A129" s="150"/>
      <c r="B129" s="159"/>
      <c r="C129" s="151"/>
      <c r="D129" s="151"/>
      <c r="E129" s="160"/>
      <c r="F129" s="153"/>
      <c r="G129" s="153"/>
      <c r="H129" s="151"/>
      <c r="I129" s="151"/>
      <c r="J129" s="153"/>
      <c r="K129" s="152"/>
      <c r="L129" s="153"/>
      <c r="M129" s="154" t="e">
        <f>VLOOKUP(L129,'[2]Datos Validacion'!$C$6:$D$10,2,0)</f>
        <v>#N/A</v>
      </c>
      <c r="N129" s="155"/>
      <c r="O129" s="156" t="e">
        <f>VLOOKUP(N129,'[2]Datos Validacion'!$E$6:$F$15,2,0)</f>
        <v>#N/A</v>
      </c>
      <c r="P129" s="157"/>
      <c r="Q129" s="158"/>
      <c r="R129" s="152"/>
      <c r="S129" s="214"/>
      <c r="T129" s="119"/>
      <c r="U129" s="119"/>
      <c r="V129" s="177"/>
      <c r="W129" s="177"/>
      <c r="X129" s="154" t="e">
        <f>VLOOKUP(W129,'[2]Datos Validacion'!$K$6:$L$8,2,0)</f>
        <v>#N/A</v>
      </c>
      <c r="Y129" s="179"/>
      <c r="Z129" s="154" t="e">
        <f>VLOOKUP(Y129,'[2]Datos Validacion'!$M$6:$N$7,2,0)</f>
        <v>#N/A</v>
      </c>
      <c r="AA129" s="214"/>
      <c r="AB129" s="119"/>
      <c r="AC129" s="119"/>
      <c r="AD129" s="152"/>
      <c r="AE129" s="161" t="e">
        <f t="shared" si="18"/>
        <v>#N/A</v>
      </c>
      <c r="AF129" s="162" t="e">
        <f t="shared" si="19"/>
        <v>#N/A</v>
      </c>
      <c r="AG129" s="162" t="e">
        <f t="shared" si="21"/>
        <v>#N/A</v>
      </c>
      <c r="AH129" s="162" t="e">
        <f t="shared" si="20"/>
        <v>#N/A</v>
      </c>
      <c r="AI129" s="162" t="e">
        <f t="shared" si="22"/>
        <v>#N/A</v>
      </c>
      <c r="AJ129" s="157"/>
      <c r="AK129" s="153"/>
      <c r="AL129" s="224"/>
      <c r="AM129" s="119"/>
      <c r="AN129" s="119"/>
      <c r="AO129" s="119"/>
      <c r="AP129" s="119"/>
      <c r="AQ129" s="119"/>
      <c r="AR129" s="119"/>
      <c r="AS129" s="119"/>
      <c r="AT129" s="119"/>
      <c r="AU129" s="119"/>
      <c r="AV129" s="119"/>
      <c r="AW129" s="119"/>
      <c r="AX129" s="119"/>
      <c r="AY129" s="119"/>
      <c r="AZ129" s="119"/>
      <c r="BA129" s="23"/>
    </row>
    <row r="130" spans="1:53" ht="56.15" hidden="1" customHeight="1" x14ac:dyDescent="0.3">
      <c r="A130" s="150"/>
      <c r="B130" s="167"/>
      <c r="C130" s="164"/>
      <c r="D130" s="164"/>
      <c r="E130" s="198"/>
      <c r="F130" s="153"/>
      <c r="G130" s="153"/>
      <c r="H130" s="164"/>
      <c r="I130" s="164"/>
      <c r="J130" s="153"/>
      <c r="K130" s="152"/>
      <c r="L130" s="153"/>
      <c r="M130" s="154" t="e">
        <f>VLOOKUP(L130,'[2]Datos Validacion'!$C$6:$D$10,2,0)</f>
        <v>#N/A</v>
      </c>
      <c r="N130" s="155"/>
      <c r="O130" s="156" t="e">
        <f>VLOOKUP(N130,'[2]Datos Validacion'!$E$6:$F$15,2,0)</f>
        <v>#N/A</v>
      </c>
      <c r="P130" s="157"/>
      <c r="Q130" s="158"/>
      <c r="R130" s="219"/>
      <c r="S130" s="150"/>
      <c r="T130" s="160"/>
      <c r="U130" s="160"/>
      <c r="V130" s="150"/>
      <c r="W130" s="150"/>
      <c r="X130" s="154" t="e">
        <f>VLOOKUP(W130,'[2]Datos Validacion'!$K$6:$L$8,2,0)</f>
        <v>#N/A</v>
      </c>
      <c r="Y130" s="160"/>
      <c r="Z130" s="154" t="e">
        <f>VLOOKUP(Y130,'[2]Datos Validacion'!$M$6:$N$7,2,0)</f>
        <v>#N/A</v>
      </c>
      <c r="AA130" s="150"/>
      <c r="AB130" s="229"/>
      <c r="AC130" s="160"/>
      <c r="AD130" s="160"/>
      <c r="AE130" s="161" t="e">
        <f t="shared" si="18"/>
        <v>#N/A</v>
      </c>
      <c r="AF130" s="162" t="e">
        <f t="shared" si="19"/>
        <v>#N/A</v>
      </c>
      <c r="AG130" s="162" t="e">
        <f t="shared" si="21"/>
        <v>#N/A</v>
      </c>
      <c r="AH130" s="162" t="e">
        <f t="shared" si="20"/>
        <v>#N/A</v>
      </c>
      <c r="AI130" s="162" t="e">
        <f t="shared" si="22"/>
        <v>#N/A</v>
      </c>
      <c r="AJ130" s="157"/>
      <c r="AK130" s="153"/>
      <c r="AL130" s="163"/>
      <c r="AM130" s="165"/>
      <c r="AN130" s="207"/>
      <c r="AO130" s="207"/>
      <c r="AP130" s="152"/>
      <c r="AQ130" s="207"/>
      <c r="AR130" s="207"/>
      <c r="AS130" s="152"/>
      <c r="AT130" s="207"/>
      <c r="AU130" s="207"/>
      <c r="AV130" s="152"/>
      <c r="AW130" s="207"/>
      <c r="AX130" s="207"/>
      <c r="AY130" s="152"/>
      <c r="AZ130" s="152"/>
      <c r="BA130" s="23"/>
    </row>
    <row r="131" spans="1:53" ht="56.15" hidden="1" customHeight="1" x14ac:dyDescent="0.3">
      <c r="A131" s="150"/>
      <c r="B131" s="167"/>
      <c r="C131" s="164"/>
      <c r="D131" s="164"/>
      <c r="E131" s="198"/>
      <c r="F131" s="153"/>
      <c r="G131" s="153"/>
      <c r="H131" s="164"/>
      <c r="I131" s="164"/>
      <c r="J131" s="153"/>
      <c r="K131" s="152"/>
      <c r="L131" s="153"/>
      <c r="M131" s="154" t="e">
        <f>VLOOKUP(L131,'[2]Datos Validacion'!$C$6:$D$10,2,0)</f>
        <v>#N/A</v>
      </c>
      <c r="N131" s="155"/>
      <c r="O131" s="156" t="e">
        <f>VLOOKUP(N131,'[2]Datos Validacion'!$E$6:$F$15,2,0)</f>
        <v>#N/A</v>
      </c>
      <c r="P131" s="157"/>
      <c r="Q131" s="158"/>
      <c r="R131" s="219"/>
      <c r="S131" s="159"/>
      <c r="T131" s="151"/>
      <c r="U131" s="151"/>
      <c r="V131" s="150"/>
      <c r="W131" s="150"/>
      <c r="X131" s="154" t="e">
        <f>VLOOKUP(W131,'[2]Datos Validacion'!$K$6:$L$8,2,0)</f>
        <v>#N/A</v>
      </c>
      <c r="Y131" s="160"/>
      <c r="Z131" s="154" t="e">
        <f>VLOOKUP(Y131,'[2]Datos Validacion'!$M$6:$N$7,2,0)</f>
        <v>#N/A</v>
      </c>
      <c r="AA131" s="159"/>
      <c r="AB131" s="159"/>
      <c r="AC131" s="151"/>
      <c r="AD131" s="151"/>
      <c r="AE131" s="161" t="e">
        <f t="shared" si="18"/>
        <v>#N/A</v>
      </c>
      <c r="AF131" s="162" t="e">
        <f t="shared" si="19"/>
        <v>#N/A</v>
      </c>
      <c r="AG131" s="162" t="e">
        <f t="shared" si="21"/>
        <v>#N/A</v>
      </c>
      <c r="AH131" s="162" t="e">
        <f t="shared" si="20"/>
        <v>#N/A</v>
      </c>
      <c r="AI131" s="162" t="e">
        <f t="shared" si="22"/>
        <v>#N/A</v>
      </c>
      <c r="AJ131" s="157"/>
      <c r="AK131" s="153"/>
      <c r="AL131" s="163"/>
      <c r="AM131" s="165"/>
      <c r="AN131" s="207"/>
      <c r="AO131" s="207"/>
      <c r="AP131" s="152"/>
      <c r="AQ131" s="207"/>
      <c r="AR131" s="207"/>
      <c r="AS131" s="152"/>
      <c r="AT131" s="207"/>
      <c r="AU131" s="207"/>
      <c r="AV131" s="152"/>
      <c r="AW131" s="207"/>
      <c r="AX131" s="207"/>
      <c r="AY131" s="152"/>
      <c r="AZ131" s="152"/>
      <c r="BA131" s="23"/>
    </row>
    <row r="132" spans="1:53" ht="56.15" hidden="1" customHeight="1" x14ac:dyDescent="0.3">
      <c r="A132" s="150"/>
      <c r="B132" s="167"/>
      <c r="C132" s="164"/>
      <c r="D132" s="164"/>
      <c r="E132" s="198"/>
      <c r="F132" s="153"/>
      <c r="G132" s="153"/>
      <c r="H132" s="164"/>
      <c r="I132" s="164"/>
      <c r="J132" s="153"/>
      <c r="K132" s="152"/>
      <c r="L132" s="153"/>
      <c r="M132" s="154" t="e">
        <f>VLOOKUP(L132,'[2]Datos Validacion'!$C$6:$D$10,2,0)</f>
        <v>#N/A</v>
      </c>
      <c r="N132" s="155"/>
      <c r="O132" s="156" t="e">
        <f>VLOOKUP(N132,'[2]Datos Validacion'!$E$6:$F$15,2,0)</f>
        <v>#N/A</v>
      </c>
      <c r="P132" s="157"/>
      <c r="Q132" s="158"/>
      <c r="R132" s="219"/>
      <c r="S132" s="159"/>
      <c r="T132" s="151"/>
      <c r="U132" s="151"/>
      <c r="V132" s="150"/>
      <c r="W132" s="150"/>
      <c r="X132" s="154" t="e">
        <f>VLOOKUP(W132,'[2]Datos Validacion'!$K$6:$L$8,2,0)</f>
        <v>#N/A</v>
      </c>
      <c r="Y132" s="160"/>
      <c r="Z132" s="154" t="e">
        <f>VLOOKUP(Y132,'[2]Datos Validacion'!$M$6:$N$7,2,0)</f>
        <v>#N/A</v>
      </c>
      <c r="AA132" s="159"/>
      <c r="AB132" s="159"/>
      <c r="AC132" s="151"/>
      <c r="AD132" s="151"/>
      <c r="AE132" s="161" t="e">
        <f t="shared" si="18"/>
        <v>#N/A</v>
      </c>
      <c r="AF132" s="162" t="e">
        <f t="shared" si="19"/>
        <v>#N/A</v>
      </c>
      <c r="AG132" s="162" t="e">
        <f t="shared" si="21"/>
        <v>#N/A</v>
      </c>
      <c r="AH132" s="162" t="e">
        <f t="shared" si="20"/>
        <v>#N/A</v>
      </c>
      <c r="AI132" s="162" t="e">
        <f t="shared" si="22"/>
        <v>#N/A</v>
      </c>
      <c r="AJ132" s="157"/>
      <c r="AK132" s="153"/>
      <c r="AL132" s="163"/>
      <c r="AM132" s="165"/>
      <c r="AN132" s="207"/>
      <c r="AO132" s="207"/>
      <c r="AP132" s="152"/>
      <c r="AQ132" s="207"/>
      <c r="AR132" s="207"/>
      <c r="AS132" s="152"/>
      <c r="AT132" s="207"/>
      <c r="AU132" s="207"/>
      <c r="AV132" s="152"/>
      <c r="AW132" s="207"/>
      <c r="AX132" s="207"/>
      <c r="AY132" s="152"/>
      <c r="AZ132" s="152"/>
      <c r="BA132" s="23"/>
    </row>
    <row r="133" spans="1:53" ht="56.15" hidden="1" customHeight="1" x14ac:dyDescent="0.3">
      <c r="A133" s="150"/>
      <c r="B133" s="167"/>
      <c r="C133" s="164"/>
      <c r="D133" s="164"/>
      <c r="E133" s="198"/>
      <c r="F133" s="153"/>
      <c r="G133" s="153"/>
      <c r="H133" s="164"/>
      <c r="I133" s="164"/>
      <c r="J133" s="153"/>
      <c r="K133" s="152"/>
      <c r="L133" s="153"/>
      <c r="M133" s="154" t="e">
        <f>VLOOKUP(L133,'[2]Datos Validacion'!$C$6:$D$10,2,0)</f>
        <v>#N/A</v>
      </c>
      <c r="N133" s="155"/>
      <c r="O133" s="156" t="e">
        <f>VLOOKUP(N133,'[2]Datos Validacion'!$E$6:$F$15,2,0)</f>
        <v>#N/A</v>
      </c>
      <c r="P133" s="157"/>
      <c r="Q133" s="158"/>
      <c r="R133" s="219"/>
      <c r="S133" s="159"/>
      <c r="T133" s="151"/>
      <c r="U133" s="151"/>
      <c r="V133" s="150"/>
      <c r="W133" s="150"/>
      <c r="X133" s="154" t="e">
        <f>VLOOKUP(W133,'[2]Datos Validacion'!$K$6:$L$8,2,0)</f>
        <v>#N/A</v>
      </c>
      <c r="Y133" s="160"/>
      <c r="Z133" s="154" t="e">
        <f>VLOOKUP(Y133,'[2]Datos Validacion'!$M$6:$N$7,2,0)</f>
        <v>#N/A</v>
      </c>
      <c r="AA133" s="159"/>
      <c r="AB133" s="159"/>
      <c r="AC133" s="151"/>
      <c r="AD133" s="151"/>
      <c r="AE133" s="161" t="e">
        <f t="shared" si="18"/>
        <v>#N/A</v>
      </c>
      <c r="AF133" s="162" t="e">
        <f t="shared" si="19"/>
        <v>#N/A</v>
      </c>
      <c r="AG133" s="162" t="e">
        <f t="shared" si="21"/>
        <v>#N/A</v>
      </c>
      <c r="AH133" s="162" t="e">
        <f t="shared" si="20"/>
        <v>#N/A</v>
      </c>
      <c r="AI133" s="162" t="e">
        <f t="shared" si="22"/>
        <v>#N/A</v>
      </c>
      <c r="AJ133" s="157"/>
      <c r="AK133" s="153"/>
      <c r="AL133" s="163"/>
      <c r="AM133" s="165"/>
      <c r="AN133" s="207"/>
      <c r="AO133" s="207"/>
      <c r="AP133" s="152"/>
      <c r="AQ133" s="207"/>
      <c r="AR133" s="207"/>
      <c r="AS133" s="152"/>
      <c r="AT133" s="207"/>
      <c r="AU133" s="207"/>
      <c r="AV133" s="152"/>
      <c r="AW133" s="207"/>
      <c r="AX133" s="207"/>
      <c r="AY133" s="152"/>
      <c r="AZ133" s="152"/>
      <c r="BA133" s="23"/>
    </row>
    <row r="134" spans="1:53" ht="56.15" hidden="1" customHeight="1" x14ac:dyDescent="0.3">
      <c r="A134" s="150"/>
      <c r="B134" s="167"/>
      <c r="C134" s="164"/>
      <c r="D134" s="164"/>
      <c r="E134" s="198"/>
      <c r="F134" s="153"/>
      <c r="G134" s="153"/>
      <c r="H134" s="164"/>
      <c r="I134" s="164"/>
      <c r="J134" s="153"/>
      <c r="K134" s="152"/>
      <c r="L134" s="153"/>
      <c r="M134" s="154" t="e">
        <f>VLOOKUP(L134,'[2]Datos Validacion'!$C$6:$D$10,2,0)</f>
        <v>#N/A</v>
      </c>
      <c r="N134" s="155"/>
      <c r="O134" s="156" t="e">
        <f>VLOOKUP(N134,'[2]Datos Validacion'!$E$6:$F$15,2,0)</f>
        <v>#N/A</v>
      </c>
      <c r="P134" s="157"/>
      <c r="Q134" s="158"/>
      <c r="R134" s="219"/>
      <c r="S134" s="159"/>
      <c r="T134" s="151"/>
      <c r="U134" s="151"/>
      <c r="V134" s="150"/>
      <c r="W134" s="150"/>
      <c r="X134" s="154" t="e">
        <f>VLOOKUP(W134,'[2]Datos Validacion'!$K$6:$L$8,2,0)</f>
        <v>#N/A</v>
      </c>
      <c r="Y134" s="160"/>
      <c r="Z134" s="154" t="e">
        <f>VLOOKUP(Y134,'[2]Datos Validacion'!$M$6:$N$7,2,0)</f>
        <v>#N/A</v>
      </c>
      <c r="AA134" s="159"/>
      <c r="AB134" s="159"/>
      <c r="AC134" s="151"/>
      <c r="AD134" s="151"/>
      <c r="AE134" s="161" t="e">
        <f t="shared" si="18"/>
        <v>#N/A</v>
      </c>
      <c r="AF134" s="162" t="e">
        <f t="shared" si="19"/>
        <v>#N/A</v>
      </c>
      <c r="AG134" s="162" t="e">
        <f t="shared" si="21"/>
        <v>#N/A</v>
      </c>
      <c r="AH134" s="162" t="e">
        <f t="shared" si="20"/>
        <v>#N/A</v>
      </c>
      <c r="AI134" s="162" t="e">
        <f t="shared" si="22"/>
        <v>#N/A</v>
      </c>
      <c r="AJ134" s="157"/>
      <c r="AK134" s="153"/>
      <c r="AL134" s="163"/>
      <c r="AM134" s="165"/>
      <c r="AN134" s="207"/>
      <c r="AO134" s="207"/>
      <c r="AP134" s="152"/>
      <c r="AQ134" s="207"/>
      <c r="AR134" s="207"/>
      <c r="AS134" s="152"/>
      <c r="AT134" s="207"/>
      <c r="AU134" s="207"/>
      <c r="AV134" s="152"/>
      <c r="AW134" s="207"/>
      <c r="AX134" s="207"/>
      <c r="AY134" s="152"/>
      <c r="AZ134" s="152"/>
      <c r="BA134" s="23"/>
    </row>
    <row r="135" spans="1:53" ht="56.15" hidden="1" customHeight="1" x14ac:dyDescent="0.3">
      <c r="A135" s="150"/>
      <c r="B135" s="167"/>
      <c r="C135" s="164"/>
      <c r="D135" s="164"/>
      <c r="E135" s="198"/>
      <c r="F135" s="153"/>
      <c r="G135" s="153"/>
      <c r="H135" s="164"/>
      <c r="I135" s="164"/>
      <c r="J135" s="153"/>
      <c r="K135" s="152"/>
      <c r="L135" s="153"/>
      <c r="M135" s="154" t="e">
        <f>VLOOKUP(L135,'[2]Datos Validacion'!$C$6:$D$10,2,0)</f>
        <v>#N/A</v>
      </c>
      <c r="N135" s="155"/>
      <c r="O135" s="156" t="e">
        <f>VLOOKUP(N135,'[2]Datos Validacion'!$E$6:$F$15,2,0)</f>
        <v>#N/A</v>
      </c>
      <c r="P135" s="157"/>
      <c r="Q135" s="158"/>
      <c r="R135" s="219"/>
      <c r="S135" s="159"/>
      <c r="T135" s="151"/>
      <c r="U135" s="151"/>
      <c r="V135" s="150"/>
      <c r="W135" s="150"/>
      <c r="X135" s="154" t="e">
        <f>VLOOKUP(W135,'[2]Datos Validacion'!$K$6:$L$8,2,0)</f>
        <v>#N/A</v>
      </c>
      <c r="Y135" s="160"/>
      <c r="Z135" s="154" t="e">
        <f>VLOOKUP(Y135,'[2]Datos Validacion'!$M$6:$N$7,2,0)</f>
        <v>#N/A</v>
      </c>
      <c r="AA135" s="159"/>
      <c r="AB135" s="159"/>
      <c r="AC135" s="151"/>
      <c r="AD135" s="151"/>
      <c r="AE135" s="161" t="e">
        <f t="shared" si="18"/>
        <v>#N/A</v>
      </c>
      <c r="AF135" s="162" t="e">
        <f t="shared" si="19"/>
        <v>#N/A</v>
      </c>
      <c r="AG135" s="162" t="e">
        <f t="shared" si="21"/>
        <v>#N/A</v>
      </c>
      <c r="AH135" s="162" t="e">
        <f t="shared" si="20"/>
        <v>#N/A</v>
      </c>
      <c r="AI135" s="162" t="e">
        <f t="shared" si="22"/>
        <v>#N/A</v>
      </c>
      <c r="AJ135" s="157"/>
      <c r="AK135" s="153"/>
      <c r="AL135" s="163"/>
      <c r="AM135" s="165"/>
      <c r="AN135" s="207"/>
      <c r="AO135" s="207"/>
      <c r="AP135" s="152"/>
      <c r="AQ135" s="207"/>
      <c r="AR135" s="207"/>
      <c r="AS135" s="152"/>
      <c r="AT135" s="207"/>
      <c r="AU135" s="207"/>
      <c r="AV135" s="152"/>
      <c r="AW135" s="207"/>
      <c r="AX135" s="207"/>
      <c r="AY135" s="152"/>
      <c r="AZ135" s="152"/>
      <c r="BA135" s="23"/>
    </row>
    <row r="136" spans="1:53" ht="56.15" hidden="1" customHeight="1" x14ac:dyDescent="0.3">
      <c r="A136" s="150"/>
      <c r="B136" s="119"/>
      <c r="C136" s="152"/>
      <c r="D136" s="152"/>
      <c r="E136" s="153"/>
      <c r="F136" s="153"/>
      <c r="G136" s="153"/>
      <c r="H136" s="152"/>
      <c r="I136" s="152"/>
      <c r="J136" s="153"/>
      <c r="K136" s="152"/>
      <c r="L136" s="153"/>
      <c r="M136" s="154" t="e">
        <f>VLOOKUP(L136,'[2]Datos Validacion'!$C$6:$D$10,2,0)</f>
        <v>#N/A</v>
      </c>
      <c r="N136" s="155"/>
      <c r="O136" s="156" t="e">
        <f>VLOOKUP(N136,'[2]Datos Validacion'!$E$6:$F$15,2,0)</f>
        <v>#N/A</v>
      </c>
      <c r="P136" s="157"/>
      <c r="Q136" s="158"/>
      <c r="R136" s="219"/>
      <c r="S136" s="150"/>
      <c r="T136" s="150"/>
      <c r="U136" s="150"/>
      <c r="V136" s="150"/>
      <c r="W136" s="150"/>
      <c r="X136" s="154" t="e">
        <f>VLOOKUP(W136,'[2]Datos Validacion'!$K$6:$L$8,2,0)</f>
        <v>#N/A</v>
      </c>
      <c r="Y136" s="160"/>
      <c r="Z136" s="154" t="e">
        <f>VLOOKUP(Y136,'[2]Datos Validacion'!$M$6:$N$7,2,0)</f>
        <v>#N/A</v>
      </c>
      <c r="AA136" s="150"/>
      <c r="AB136" s="229"/>
      <c r="AC136" s="160"/>
      <c r="AD136" s="150"/>
      <c r="AE136" s="161" t="e">
        <f t="shared" si="18"/>
        <v>#N/A</v>
      </c>
      <c r="AF136" s="162" t="e">
        <f t="shared" si="19"/>
        <v>#N/A</v>
      </c>
      <c r="AG136" s="162" t="e">
        <f t="shared" si="21"/>
        <v>#N/A</v>
      </c>
      <c r="AH136" s="162" t="e">
        <f t="shared" si="20"/>
        <v>#N/A</v>
      </c>
      <c r="AI136" s="162" t="e">
        <f t="shared" si="22"/>
        <v>#N/A</v>
      </c>
      <c r="AJ136" s="157"/>
      <c r="AK136" s="153"/>
      <c r="AL136" s="227"/>
      <c r="AM136" s="227"/>
      <c r="AN136" s="227"/>
      <c r="AO136" s="227"/>
      <c r="AP136" s="227"/>
      <c r="AQ136" s="227"/>
      <c r="AR136" s="227"/>
      <c r="AS136" s="227"/>
      <c r="AT136" s="227"/>
      <c r="AU136" s="227"/>
      <c r="AV136" s="227"/>
      <c r="AW136" s="227"/>
      <c r="AX136" s="227"/>
      <c r="AY136" s="227"/>
      <c r="AZ136" s="227"/>
      <c r="BA136" s="23"/>
    </row>
    <row r="137" spans="1:53" ht="56.15" hidden="1" customHeight="1" x14ac:dyDescent="0.3">
      <c r="A137" s="150"/>
      <c r="B137" s="119"/>
      <c r="C137" s="152"/>
      <c r="D137" s="152"/>
      <c r="E137" s="153"/>
      <c r="F137" s="153"/>
      <c r="G137" s="153"/>
      <c r="H137" s="152"/>
      <c r="I137" s="152"/>
      <c r="J137" s="153"/>
      <c r="K137" s="152"/>
      <c r="L137" s="153"/>
      <c r="M137" s="154" t="e">
        <f>VLOOKUP(L137,'[2]Datos Validacion'!$C$6:$D$10,2,0)</f>
        <v>#N/A</v>
      </c>
      <c r="N137" s="155"/>
      <c r="O137" s="156" t="e">
        <f>VLOOKUP(N137,'[2]Datos Validacion'!$E$6:$F$15,2,0)</f>
        <v>#N/A</v>
      </c>
      <c r="P137" s="157"/>
      <c r="Q137" s="158"/>
      <c r="R137" s="219"/>
      <c r="S137" s="150"/>
      <c r="T137" s="150"/>
      <c r="U137" s="150"/>
      <c r="V137" s="150"/>
      <c r="W137" s="150"/>
      <c r="X137" s="154" t="e">
        <f>VLOOKUP(W137,'[2]Datos Validacion'!$K$6:$L$8,2,0)</f>
        <v>#N/A</v>
      </c>
      <c r="Y137" s="160"/>
      <c r="Z137" s="154" t="e">
        <f>VLOOKUP(Y137,'[2]Datos Validacion'!$M$6:$N$7,2,0)</f>
        <v>#N/A</v>
      </c>
      <c r="AA137" s="150"/>
      <c r="AB137" s="229"/>
      <c r="AC137" s="160"/>
      <c r="AD137" s="160"/>
      <c r="AE137" s="161" t="e">
        <f t="shared" si="18"/>
        <v>#N/A</v>
      </c>
      <c r="AF137" s="162" t="e">
        <f t="shared" si="19"/>
        <v>#N/A</v>
      </c>
      <c r="AG137" s="162" t="e">
        <f t="shared" si="21"/>
        <v>#N/A</v>
      </c>
      <c r="AH137" s="162" t="e">
        <f t="shared" si="20"/>
        <v>#N/A</v>
      </c>
      <c r="AI137" s="162" t="e">
        <f t="shared" si="22"/>
        <v>#N/A</v>
      </c>
      <c r="AJ137" s="157"/>
      <c r="AK137" s="153"/>
      <c r="AL137" s="227"/>
      <c r="AM137" s="227"/>
      <c r="AN137" s="227"/>
      <c r="AO137" s="227"/>
      <c r="AP137" s="227"/>
      <c r="AQ137" s="227"/>
      <c r="AR137" s="227"/>
      <c r="AS137" s="227"/>
      <c r="AT137" s="227"/>
      <c r="AU137" s="227"/>
      <c r="AV137" s="227"/>
      <c r="AW137" s="227"/>
      <c r="AX137" s="227"/>
      <c r="AY137" s="227"/>
      <c r="AZ137" s="227"/>
      <c r="BA137" s="23"/>
    </row>
    <row r="138" spans="1:53" ht="56.15" hidden="1" customHeight="1" x14ac:dyDescent="0.3">
      <c r="A138" s="150"/>
      <c r="B138" s="151"/>
      <c r="C138" s="152"/>
      <c r="D138" s="152"/>
      <c r="E138" s="153"/>
      <c r="F138" s="153"/>
      <c r="G138" s="153"/>
      <c r="H138" s="152"/>
      <c r="I138" s="152"/>
      <c r="J138" s="153"/>
      <c r="K138" s="152"/>
      <c r="L138" s="153"/>
      <c r="M138" s="154" t="e">
        <f>VLOOKUP(L138,'[2]Datos Validacion'!$C$6:$D$10,2,0)</f>
        <v>#N/A</v>
      </c>
      <c r="N138" s="155"/>
      <c r="O138" s="156" t="e">
        <f>VLOOKUP(N138,'[2]Datos Validacion'!$E$6:$F$15,2,0)</f>
        <v>#N/A</v>
      </c>
      <c r="P138" s="157"/>
      <c r="Q138" s="158"/>
      <c r="R138" s="119"/>
      <c r="S138" s="150"/>
      <c r="T138" s="150"/>
      <c r="U138" s="150"/>
      <c r="V138" s="150"/>
      <c r="W138" s="150"/>
      <c r="X138" s="154" t="e">
        <f>VLOOKUP(W138,'[2]Datos Validacion'!$K$6:$L$8,2,0)</f>
        <v>#N/A</v>
      </c>
      <c r="Y138" s="160"/>
      <c r="Z138" s="154" t="e">
        <f>VLOOKUP(Y138,'[2]Datos Validacion'!$M$6:$N$7,2,0)</f>
        <v>#N/A</v>
      </c>
      <c r="AA138" s="150"/>
      <c r="AB138" s="229"/>
      <c r="AC138" s="160"/>
      <c r="AD138" s="150"/>
      <c r="AE138" s="161" t="e">
        <f t="shared" si="18"/>
        <v>#N/A</v>
      </c>
      <c r="AF138" s="162" t="e">
        <f t="shared" si="19"/>
        <v>#N/A</v>
      </c>
      <c r="AG138" s="162" t="e">
        <f t="shared" si="21"/>
        <v>#N/A</v>
      </c>
      <c r="AH138" s="162" t="e">
        <f t="shared" si="20"/>
        <v>#N/A</v>
      </c>
      <c r="AI138" s="162" t="e">
        <f t="shared" si="22"/>
        <v>#N/A</v>
      </c>
      <c r="AJ138" s="157"/>
      <c r="AK138" s="153"/>
      <c r="AL138" s="205"/>
      <c r="AM138" s="207"/>
      <c r="AN138" s="207"/>
      <c r="AO138" s="207"/>
      <c r="AP138" s="152"/>
      <c r="AQ138" s="207"/>
      <c r="AR138" s="207"/>
      <c r="AS138" s="152"/>
      <c r="AT138" s="207"/>
      <c r="AU138" s="207"/>
      <c r="AV138" s="152"/>
      <c r="AW138" s="207"/>
      <c r="AX138" s="207"/>
      <c r="AY138" s="152"/>
      <c r="AZ138" s="207"/>
      <c r="BA138" s="23"/>
    </row>
    <row r="139" spans="1:53" s="184" customFormat="1" ht="56.15" hidden="1" customHeight="1" x14ac:dyDescent="0.35">
      <c r="A139" s="150"/>
      <c r="B139" s="151"/>
      <c r="C139" s="152"/>
      <c r="D139" s="152"/>
      <c r="E139" s="153"/>
      <c r="F139" s="153"/>
      <c r="G139" s="153"/>
      <c r="H139" s="152"/>
      <c r="I139" s="152"/>
      <c r="J139" s="153"/>
      <c r="K139" s="152"/>
      <c r="L139" s="153"/>
      <c r="M139" s="154" t="e">
        <f>VLOOKUP(L139,'[2]Datos Validacion'!$C$6:$D$10,2,0)</f>
        <v>#N/A</v>
      </c>
      <c r="N139" s="155"/>
      <c r="O139" s="156" t="e">
        <f>VLOOKUP(N139,'[2]Datos Validacion'!$E$6:$F$15,2,0)</f>
        <v>#N/A</v>
      </c>
      <c r="P139" s="157"/>
      <c r="Q139" s="158"/>
      <c r="R139" s="219"/>
      <c r="S139" s="150"/>
      <c r="T139" s="150"/>
      <c r="U139" s="150"/>
      <c r="V139" s="150"/>
      <c r="W139" s="150"/>
      <c r="X139" s="154" t="e">
        <f>VLOOKUP(W139,'[2]Datos Validacion'!$K$6:$L$8,2,0)</f>
        <v>#N/A</v>
      </c>
      <c r="Y139" s="160"/>
      <c r="Z139" s="154" t="e">
        <f>VLOOKUP(Y139,'[2]Datos Validacion'!$M$6:$N$7,2,0)</f>
        <v>#N/A</v>
      </c>
      <c r="AA139" s="150"/>
      <c r="AB139" s="229"/>
      <c r="AC139" s="160"/>
      <c r="AD139" s="150"/>
      <c r="AE139" s="161" t="e">
        <f t="shared" si="18"/>
        <v>#N/A</v>
      </c>
      <c r="AF139" s="162" t="e">
        <f t="shared" si="19"/>
        <v>#N/A</v>
      </c>
      <c r="AG139" s="162" t="e">
        <f t="shared" si="21"/>
        <v>#N/A</v>
      </c>
      <c r="AH139" s="162" t="e">
        <f t="shared" si="20"/>
        <v>#N/A</v>
      </c>
      <c r="AI139" s="162" t="e">
        <f t="shared" si="22"/>
        <v>#N/A</v>
      </c>
      <c r="AJ139" s="157"/>
      <c r="AK139" s="153"/>
      <c r="AL139" s="227"/>
      <c r="AM139" s="227"/>
      <c r="AN139" s="227"/>
      <c r="AO139" s="207"/>
      <c r="AP139" s="207"/>
      <c r="AQ139" s="207"/>
      <c r="AR139" s="207"/>
      <c r="AS139" s="207"/>
      <c r="AT139" s="207"/>
      <c r="AU139" s="207"/>
      <c r="AV139" s="207"/>
      <c r="AW139" s="207"/>
      <c r="AX139" s="207"/>
      <c r="AY139" s="207"/>
      <c r="AZ139" s="207"/>
      <c r="BA139" s="159"/>
    </row>
    <row r="140" spans="1:53" ht="56.15" hidden="1" customHeight="1" x14ac:dyDescent="0.3">
      <c r="A140" s="150"/>
      <c r="B140" s="151"/>
      <c r="C140" s="152"/>
      <c r="D140" s="152"/>
      <c r="E140" s="153"/>
      <c r="F140" s="153"/>
      <c r="G140" s="153"/>
      <c r="H140" s="152"/>
      <c r="I140" s="152"/>
      <c r="J140" s="153"/>
      <c r="K140" s="152"/>
      <c r="L140" s="153"/>
      <c r="M140" s="154" t="e">
        <f>VLOOKUP(L140,'[2]Datos Validacion'!$C$6:$D$10,2,0)</f>
        <v>#N/A</v>
      </c>
      <c r="N140" s="155"/>
      <c r="O140" s="156" t="e">
        <f>VLOOKUP(N140,'[2]Datos Validacion'!$E$6:$F$15,2,0)</f>
        <v>#N/A</v>
      </c>
      <c r="P140" s="157"/>
      <c r="Q140" s="158"/>
      <c r="R140" s="219"/>
      <c r="S140" s="150"/>
      <c r="T140" s="150"/>
      <c r="U140" s="150"/>
      <c r="V140" s="150"/>
      <c r="W140" s="150"/>
      <c r="X140" s="154" t="e">
        <f>VLOOKUP(W140,'[2]Datos Validacion'!$K$6:$L$8,2,0)</f>
        <v>#N/A</v>
      </c>
      <c r="Y140" s="160"/>
      <c r="Z140" s="154" t="e">
        <f>VLOOKUP(Y140,'[2]Datos Validacion'!$M$6:$N$7,2,0)</f>
        <v>#N/A</v>
      </c>
      <c r="AA140" s="150"/>
      <c r="AB140" s="229"/>
      <c r="AC140" s="160"/>
      <c r="AD140" s="160"/>
      <c r="AE140" s="161" t="e">
        <f t="shared" si="18"/>
        <v>#N/A</v>
      </c>
      <c r="AF140" s="162" t="e">
        <f t="shared" si="19"/>
        <v>#N/A</v>
      </c>
      <c r="AG140" s="162" t="e">
        <f t="shared" si="21"/>
        <v>#N/A</v>
      </c>
      <c r="AH140" s="162" t="e">
        <f t="shared" si="20"/>
        <v>#N/A</v>
      </c>
      <c r="AI140" s="162" t="e">
        <f t="shared" si="22"/>
        <v>#N/A</v>
      </c>
      <c r="AJ140" s="157"/>
      <c r="AK140" s="153"/>
      <c r="AL140" s="227"/>
      <c r="AM140" s="227"/>
      <c r="AN140" s="227"/>
      <c r="AO140" s="207"/>
      <c r="AP140" s="207"/>
      <c r="AQ140" s="207"/>
      <c r="AR140" s="207"/>
      <c r="AS140" s="207"/>
      <c r="AT140" s="207"/>
      <c r="AU140" s="207"/>
      <c r="AV140" s="207"/>
      <c r="AW140" s="207"/>
      <c r="AX140" s="207"/>
      <c r="AY140" s="207"/>
      <c r="AZ140" s="207"/>
      <c r="BA140" s="23"/>
    </row>
    <row r="141" spans="1:53" ht="56.15" hidden="1" customHeight="1" x14ac:dyDescent="0.3">
      <c r="A141" s="150"/>
      <c r="B141" s="151"/>
      <c r="C141" s="152"/>
      <c r="D141" s="152"/>
      <c r="E141" s="153"/>
      <c r="F141" s="153"/>
      <c r="G141" s="153"/>
      <c r="H141" s="152"/>
      <c r="I141" s="152"/>
      <c r="J141" s="153"/>
      <c r="K141" s="152"/>
      <c r="L141" s="153"/>
      <c r="M141" s="154" t="e">
        <f>VLOOKUP(L141,'[2]Datos Validacion'!$C$6:$D$10,2,0)</f>
        <v>#N/A</v>
      </c>
      <c r="N141" s="155"/>
      <c r="O141" s="156" t="e">
        <f>VLOOKUP(N141,'[2]Datos Validacion'!$E$6:$F$15,2,0)</f>
        <v>#N/A</v>
      </c>
      <c r="P141" s="157"/>
      <c r="Q141" s="158"/>
      <c r="R141" s="219"/>
      <c r="S141" s="150"/>
      <c r="T141" s="160"/>
      <c r="U141" s="160"/>
      <c r="V141" s="150"/>
      <c r="W141" s="150"/>
      <c r="X141" s="154" t="e">
        <f>VLOOKUP(W141,'[2]Datos Validacion'!$K$6:$L$8,2,0)</f>
        <v>#N/A</v>
      </c>
      <c r="Y141" s="160"/>
      <c r="Z141" s="154" t="e">
        <f>VLOOKUP(Y141,'[2]Datos Validacion'!$M$6:$N$7,2,0)</f>
        <v>#N/A</v>
      </c>
      <c r="AA141" s="150"/>
      <c r="AB141" s="204"/>
      <c r="AC141" s="160"/>
      <c r="AD141" s="160"/>
      <c r="AE141" s="161" t="e">
        <f t="shared" si="18"/>
        <v>#N/A</v>
      </c>
      <c r="AF141" s="162" t="e">
        <f t="shared" si="19"/>
        <v>#N/A</v>
      </c>
      <c r="AG141" s="162" t="e">
        <f t="shared" si="21"/>
        <v>#N/A</v>
      </c>
      <c r="AH141" s="162" t="e">
        <f t="shared" si="20"/>
        <v>#N/A</v>
      </c>
      <c r="AI141" s="162" t="e">
        <f t="shared" si="22"/>
        <v>#N/A</v>
      </c>
      <c r="AJ141" s="157"/>
      <c r="AK141" s="153"/>
      <c r="AL141" s="163"/>
      <c r="AM141" s="165"/>
      <c r="AN141" s="165"/>
      <c r="AO141" s="165"/>
      <c r="AP141" s="164"/>
      <c r="AQ141" s="164"/>
      <c r="AR141" s="164"/>
      <c r="AS141" s="164"/>
      <c r="AT141" s="164"/>
      <c r="AU141" s="164"/>
      <c r="AV141" s="164"/>
      <c r="AW141" s="164"/>
      <c r="AX141" s="164"/>
      <c r="AY141" s="164"/>
      <c r="AZ141" s="164"/>
      <c r="BA141" s="23"/>
    </row>
    <row r="142" spans="1:53" ht="56.15" hidden="1" customHeight="1" x14ac:dyDescent="0.3">
      <c r="A142" s="150"/>
      <c r="B142" s="151"/>
      <c r="C142" s="152"/>
      <c r="D142" s="152"/>
      <c r="E142" s="153"/>
      <c r="F142" s="153"/>
      <c r="G142" s="153"/>
      <c r="H142" s="152"/>
      <c r="I142" s="152"/>
      <c r="J142" s="153"/>
      <c r="K142" s="152"/>
      <c r="L142" s="153"/>
      <c r="M142" s="154" t="e">
        <f>VLOOKUP(L142,'[2]Datos Validacion'!$C$6:$D$10,2,0)</f>
        <v>#N/A</v>
      </c>
      <c r="N142" s="155"/>
      <c r="O142" s="156" t="e">
        <f>VLOOKUP(N142,'[2]Datos Validacion'!$E$6:$F$15,2,0)</f>
        <v>#N/A</v>
      </c>
      <c r="P142" s="157"/>
      <c r="Q142" s="158"/>
      <c r="R142" s="219"/>
      <c r="S142" s="150"/>
      <c r="T142" s="160"/>
      <c r="U142" s="160"/>
      <c r="V142" s="150"/>
      <c r="W142" s="150"/>
      <c r="X142" s="154" t="e">
        <f>VLOOKUP(W142,'[2]Datos Validacion'!$K$6:$L$8,2,0)</f>
        <v>#N/A</v>
      </c>
      <c r="Y142" s="160"/>
      <c r="Z142" s="154" t="e">
        <f>VLOOKUP(Y142,'[2]Datos Validacion'!$M$6:$N$7,2,0)</f>
        <v>#N/A</v>
      </c>
      <c r="AA142" s="150"/>
      <c r="AB142" s="204"/>
      <c r="AC142" s="160"/>
      <c r="AD142" s="160"/>
      <c r="AE142" s="161" t="e">
        <f t="shared" si="18"/>
        <v>#N/A</v>
      </c>
      <c r="AF142" s="162" t="e">
        <f t="shared" si="19"/>
        <v>#N/A</v>
      </c>
      <c r="AG142" s="162" t="e">
        <f t="shared" si="21"/>
        <v>#N/A</v>
      </c>
      <c r="AH142" s="162" t="e">
        <f t="shared" si="20"/>
        <v>#N/A</v>
      </c>
      <c r="AI142" s="162" t="e">
        <f t="shared" si="22"/>
        <v>#N/A</v>
      </c>
      <c r="AJ142" s="157"/>
      <c r="AK142" s="153"/>
      <c r="AL142" s="163"/>
      <c r="AM142" s="165"/>
      <c r="AN142" s="165"/>
      <c r="AO142" s="165"/>
      <c r="AP142" s="164"/>
      <c r="AQ142" s="164"/>
      <c r="AR142" s="164"/>
      <c r="AS142" s="164"/>
      <c r="AT142" s="164"/>
      <c r="AU142" s="164"/>
      <c r="AV142" s="164"/>
      <c r="AW142" s="164"/>
      <c r="AX142" s="164"/>
      <c r="AY142" s="164"/>
      <c r="AZ142" s="164"/>
      <c r="BA142" s="23"/>
    </row>
    <row r="143" spans="1:53" ht="56.15" hidden="1" customHeight="1" x14ac:dyDescent="0.3">
      <c r="A143" s="150"/>
      <c r="B143" s="151"/>
      <c r="C143" s="152"/>
      <c r="D143" s="152"/>
      <c r="E143" s="153"/>
      <c r="F143" s="153"/>
      <c r="G143" s="153"/>
      <c r="H143" s="152"/>
      <c r="I143" s="152"/>
      <c r="J143" s="153"/>
      <c r="K143" s="152"/>
      <c r="L143" s="153"/>
      <c r="M143" s="154" t="e">
        <f>VLOOKUP(L143,'[2]Datos Validacion'!$C$6:$D$10,2,0)</f>
        <v>#N/A</v>
      </c>
      <c r="N143" s="155"/>
      <c r="O143" s="156" t="e">
        <f>VLOOKUP(N143,'[2]Datos Validacion'!$E$6:$F$15,2,0)</f>
        <v>#N/A</v>
      </c>
      <c r="P143" s="157"/>
      <c r="Q143" s="158"/>
      <c r="R143" s="219"/>
      <c r="S143" s="150"/>
      <c r="T143" s="160"/>
      <c r="U143" s="160"/>
      <c r="V143" s="150"/>
      <c r="W143" s="150"/>
      <c r="X143" s="154" t="e">
        <f>VLOOKUP(W143,'[2]Datos Validacion'!$K$6:$L$8,2,0)</f>
        <v>#N/A</v>
      </c>
      <c r="Y143" s="160"/>
      <c r="Z143" s="154" t="e">
        <f>VLOOKUP(Y143,'[2]Datos Validacion'!$M$6:$N$7,2,0)</f>
        <v>#N/A</v>
      </c>
      <c r="AA143" s="150"/>
      <c r="AB143" s="229"/>
      <c r="AC143" s="160"/>
      <c r="AD143" s="160"/>
      <c r="AE143" s="161" t="e">
        <f t="shared" si="18"/>
        <v>#N/A</v>
      </c>
      <c r="AF143" s="162" t="e">
        <f t="shared" si="19"/>
        <v>#N/A</v>
      </c>
      <c r="AG143" s="162" t="e">
        <f t="shared" si="21"/>
        <v>#N/A</v>
      </c>
      <c r="AH143" s="162" t="e">
        <f t="shared" si="20"/>
        <v>#N/A</v>
      </c>
      <c r="AI143" s="162" t="e">
        <f t="shared" si="22"/>
        <v>#N/A</v>
      </c>
      <c r="AJ143" s="157"/>
      <c r="AK143" s="153"/>
      <c r="AL143" s="163"/>
      <c r="AM143" s="165"/>
      <c r="AN143" s="165"/>
      <c r="AO143" s="165"/>
      <c r="AP143" s="164"/>
      <c r="AQ143" s="164"/>
      <c r="AR143" s="164"/>
      <c r="AS143" s="164"/>
      <c r="AT143" s="164"/>
      <c r="AU143" s="164"/>
      <c r="AV143" s="164"/>
      <c r="AW143" s="164"/>
      <c r="AX143" s="164"/>
      <c r="AY143" s="164"/>
      <c r="AZ143" s="164"/>
      <c r="BA143" s="23"/>
    </row>
    <row r="144" spans="1:53" ht="56.15" hidden="1" customHeight="1" x14ac:dyDescent="0.3">
      <c r="A144" s="150"/>
      <c r="B144" s="151"/>
      <c r="C144" s="152"/>
      <c r="D144" s="152"/>
      <c r="E144" s="153"/>
      <c r="F144" s="153"/>
      <c r="G144" s="153"/>
      <c r="H144" s="152"/>
      <c r="I144" s="152"/>
      <c r="J144" s="153"/>
      <c r="K144" s="152"/>
      <c r="L144" s="153"/>
      <c r="M144" s="154" t="e">
        <f>VLOOKUP(L144,'[2]Datos Validacion'!$C$6:$D$10,2,0)</f>
        <v>#N/A</v>
      </c>
      <c r="N144" s="155"/>
      <c r="O144" s="156" t="e">
        <f>VLOOKUP(N144,'[2]Datos Validacion'!$E$6:$F$15,2,0)</f>
        <v>#N/A</v>
      </c>
      <c r="P144" s="157"/>
      <c r="Q144" s="158"/>
      <c r="R144" s="219"/>
      <c r="S144" s="150"/>
      <c r="T144" s="150"/>
      <c r="U144" s="150"/>
      <c r="V144" s="150"/>
      <c r="W144" s="150"/>
      <c r="X144" s="154" t="e">
        <f>VLOOKUP(W144,'[2]Datos Validacion'!$K$6:$L$8,2,0)</f>
        <v>#N/A</v>
      </c>
      <c r="Y144" s="160"/>
      <c r="Z144" s="154" t="e">
        <f>VLOOKUP(Y144,'[2]Datos Validacion'!$M$6:$N$7,2,0)</f>
        <v>#N/A</v>
      </c>
      <c r="AA144" s="150"/>
      <c r="AB144" s="204"/>
      <c r="AC144" s="160"/>
      <c r="AD144" s="150"/>
      <c r="AE144" s="161" t="e">
        <f t="shared" si="18"/>
        <v>#N/A</v>
      </c>
      <c r="AF144" s="162" t="e">
        <f t="shared" si="19"/>
        <v>#N/A</v>
      </c>
      <c r="AG144" s="162" t="e">
        <f t="shared" si="21"/>
        <v>#N/A</v>
      </c>
      <c r="AH144" s="162" t="e">
        <f t="shared" si="20"/>
        <v>#N/A</v>
      </c>
      <c r="AI144" s="162" t="e">
        <f t="shared" si="22"/>
        <v>#N/A</v>
      </c>
      <c r="AJ144" s="157"/>
      <c r="AK144" s="153"/>
      <c r="AL144" s="227"/>
      <c r="AM144" s="227"/>
      <c r="AN144" s="227"/>
      <c r="AO144" s="227"/>
      <c r="AP144" s="227"/>
      <c r="AQ144" s="227"/>
      <c r="AR144" s="227"/>
      <c r="AS144" s="227"/>
      <c r="AT144" s="227"/>
      <c r="AU144" s="227"/>
      <c r="AV144" s="227"/>
      <c r="AW144" s="227"/>
      <c r="AX144" s="227"/>
      <c r="AY144" s="227"/>
      <c r="AZ144" s="227"/>
      <c r="BA144" s="23"/>
    </row>
    <row r="145" spans="1:53" ht="56.15" hidden="1" customHeight="1" x14ac:dyDescent="0.3">
      <c r="A145" s="150"/>
      <c r="B145" s="151"/>
      <c r="C145" s="152"/>
      <c r="D145" s="152"/>
      <c r="E145" s="153"/>
      <c r="F145" s="153"/>
      <c r="G145" s="153"/>
      <c r="H145" s="152"/>
      <c r="I145" s="152"/>
      <c r="J145" s="153"/>
      <c r="K145" s="152"/>
      <c r="L145" s="153"/>
      <c r="M145" s="154" t="e">
        <f>VLOOKUP(L145,'[2]Datos Validacion'!$C$6:$D$10,2,0)</f>
        <v>#N/A</v>
      </c>
      <c r="N145" s="155"/>
      <c r="O145" s="156" t="e">
        <f>VLOOKUP(N145,'[2]Datos Validacion'!$E$6:$F$15,2,0)</f>
        <v>#N/A</v>
      </c>
      <c r="P145" s="157"/>
      <c r="Q145" s="158"/>
      <c r="R145" s="219"/>
      <c r="S145" s="150"/>
      <c r="T145" s="150"/>
      <c r="U145" s="150"/>
      <c r="V145" s="150"/>
      <c r="W145" s="150"/>
      <c r="X145" s="154" t="e">
        <f>VLOOKUP(W145,'[2]Datos Validacion'!$K$6:$L$8,2,0)</f>
        <v>#N/A</v>
      </c>
      <c r="Y145" s="160"/>
      <c r="Z145" s="154" t="e">
        <f>VLOOKUP(Y145,'[2]Datos Validacion'!$M$6:$N$7,2,0)</f>
        <v>#N/A</v>
      </c>
      <c r="AA145" s="150"/>
      <c r="AB145" s="204"/>
      <c r="AC145" s="160"/>
      <c r="AD145" s="160"/>
      <c r="AE145" s="161" t="e">
        <f t="shared" si="18"/>
        <v>#N/A</v>
      </c>
      <c r="AF145" s="162" t="e">
        <f t="shared" si="19"/>
        <v>#N/A</v>
      </c>
      <c r="AG145" s="162" t="e">
        <f t="shared" si="21"/>
        <v>#N/A</v>
      </c>
      <c r="AH145" s="162" t="e">
        <f t="shared" si="20"/>
        <v>#N/A</v>
      </c>
      <c r="AI145" s="162" t="e">
        <f t="shared" si="22"/>
        <v>#N/A</v>
      </c>
      <c r="AJ145" s="157"/>
      <c r="AK145" s="153"/>
      <c r="AL145" s="227"/>
      <c r="AM145" s="227"/>
      <c r="AN145" s="227"/>
      <c r="AO145" s="227"/>
      <c r="AP145" s="227"/>
      <c r="AQ145" s="227"/>
      <c r="AR145" s="227"/>
      <c r="AS145" s="227"/>
      <c r="AT145" s="227"/>
      <c r="AU145" s="227"/>
      <c r="AV145" s="227"/>
      <c r="AW145" s="227"/>
      <c r="AX145" s="227"/>
      <c r="AY145" s="227"/>
      <c r="AZ145" s="227"/>
      <c r="BA145" s="23"/>
    </row>
    <row r="146" spans="1:53" ht="56.15" hidden="1" customHeight="1" x14ac:dyDescent="0.3">
      <c r="A146" s="150"/>
      <c r="B146" s="151"/>
      <c r="C146" s="152"/>
      <c r="D146" s="152"/>
      <c r="E146" s="153"/>
      <c r="F146" s="153"/>
      <c r="G146" s="153"/>
      <c r="H146" s="152"/>
      <c r="I146" s="152"/>
      <c r="J146" s="153"/>
      <c r="K146" s="152"/>
      <c r="L146" s="153"/>
      <c r="M146" s="154" t="e">
        <f>VLOOKUP(L146,'[2]Datos Validacion'!$C$6:$D$10,2,0)</f>
        <v>#N/A</v>
      </c>
      <c r="N146" s="155"/>
      <c r="O146" s="156" t="e">
        <f>VLOOKUP(N146,'[2]Datos Validacion'!$E$6:$F$15,2,0)</f>
        <v>#N/A</v>
      </c>
      <c r="P146" s="157"/>
      <c r="Q146" s="158"/>
      <c r="R146" s="219"/>
      <c r="S146" s="150"/>
      <c r="T146" s="150"/>
      <c r="U146" s="150"/>
      <c r="V146" s="150"/>
      <c r="W146" s="150"/>
      <c r="X146" s="154" t="e">
        <f>VLOOKUP(W146,'[2]Datos Validacion'!$K$6:$L$8,2,0)</f>
        <v>#N/A</v>
      </c>
      <c r="Y146" s="160"/>
      <c r="Z146" s="154" t="e">
        <f>VLOOKUP(Y146,'[2]Datos Validacion'!$M$6:$N$7,2,0)</f>
        <v>#N/A</v>
      </c>
      <c r="AA146" s="150"/>
      <c r="AB146" s="229"/>
      <c r="AC146" s="160"/>
      <c r="AD146" s="150"/>
      <c r="AE146" s="161" t="e">
        <f t="shared" si="18"/>
        <v>#N/A</v>
      </c>
      <c r="AF146" s="162" t="e">
        <f t="shared" si="19"/>
        <v>#N/A</v>
      </c>
      <c r="AG146" s="162" t="e">
        <f t="shared" si="21"/>
        <v>#N/A</v>
      </c>
      <c r="AH146" s="162" t="e">
        <f t="shared" si="20"/>
        <v>#N/A</v>
      </c>
      <c r="AI146" s="162" t="e">
        <f t="shared" si="22"/>
        <v>#N/A</v>
      </c>
      <c r="AJ146" s="157"/>
      <c r="AK146" s="153"/>
      <c r="AL146" s="227"/>
      <c r="AM146" s="227"/>
      <c r="AN146" s="227"/>
      <c r="AO146" s="227"/>
      <c r="AP146" s="227"/>
      <c r="AQ146" s="227"/>
      <c r="AR146" s="227"/>
      <c r="AS146" s="227"/>
      <c r="AT146" s="227"/>
      <c r="AU146" s="227"/>
      <c r="AV146" s="227"/>
      <c r="AW146" s="227"/>
      <c r="AX146" s="227"/>
      <c r="AY146" s="227"/>
      <c r="AZ146" s="227"/>
      <c r="BA146" s="23"/>
    </row>
    <row r="147" spans="1:53" ht="56.15" hidden="1" customHeight="1" x14ac:dyDescent="0.3">
      <c r="A147" s="150"/>
      <c r="B147" s="164"/>
      <c r="C147" s="164"/>
      <c r="D147" s="164"/>
      <c r="E147" s="198"/>
      <c r="F147" s="153"/>
      <c r="G147" s="153"/>
      <c r="H147" s="164"/>
      <c r="I147" s="164"/>
      <c r="J147" s="153"/>
      <c r="K147" s="152"/>
      <c r="L147" s="153"/>
      <c r="M147" s="154" t="e">
        <f>VLOOKUP(L147,'[2]Datos Validacion'!$C$6:$D$10,2,0)</f>
        <v>#N/A</v>
      </c>
      <c r="N147" s="155"/>
      <c r="O147" s="156" t="e">
        <f>VLOOKUP(N147,'[2]Datos Validacion'!$E$6:$F$15,2,0)</f>
        <v>#N/A</v>
      </c>
      <c r="P147" s="157"/>
      <c r="Q147" s="158"/>
      <c r="R147" s="167"/>
      <c r="S147" s="150"/>
      <c r="T147" s="160"/>
      <c r="U147" s="160"/>
      <c r="V147" s="150"/>
      <c r="W147" s="150"/>
      <c r="X147" s="154" t="e">
        <f>VLOOKUP(W147,'[2]Datos Validacion'!$K$6:$L$8,2,0)</f>
        <v>#N/A</v>
      </c>
      <c r="Y147" s="160"/>
      <c r="Z147" s="154" t="e">
        <f>VLOOKUP(Y147,'[2]Datos Validacion'!$M$6:$N$7,2,0)</f>
        <v>#N/A</v>
      </c>
      <c r="AA147" s="150"/>
      <c r="AB147" s="204"/>
      <c r="AC147" s="160"/>
      <c r="AD147" s="160"/>
      <c r="AE147" s="161" t="e">
        <f t="shared" si="18"/>
        <v>#N/A</v>
      </c>
      <c r="AF147" s="162" t="e">
        <f t="shared" si="19"/>
        <v>#N/A</v>
      </c>
      <c r="AG147" s="162" t="e">
        <f t="shared" ref="AG147:AG159" si="23">IF(OR(W147="prevenir",W147="detectar"),(M147-(M147*AE147)), M147)</f>
        <v>#N/A</v>
      </c>
      <c r="AH147" s="162" t="e">
        <f t="shared" si="20"/>
        <v>#N/A</v>
      </c>
      <c r="AI147" s="162" t="e">
        <f t="shared" ref="AI147:AI159" si="24">IF(W147="corregir",(O147-(O147*AE147)), O147)</f>
        <v>#N/A</v>
      </c>
      <c r="AJ147" s="157"/>
      <c r="AK147" s="153"/>
      <c r="AL147" s="163"/>
      <c r="AM147" s="164"/>
      <c r="AN147" s="207"/>
      <c r="AO147" s="165"/>
      <c r="AP147" s="152"/>
      <c r="AQ147" s="165"/>
      <c r="AR147" s="207"/>
      <c r="AS147" s="152"/>
      <c r="AT147" s="165"/>
      <c r="AU147" s="207"/>
      <c r="AV147" s="152"/>
      <c r="AW147" s="207"/>
      <c r="AX147" s="165"/>
      <c r="AY147" s="152"/>
      <c r="AZ147" s="131"/>
      <c r="BA147" s="23"/>
    </row>
    <row r="148" spans="1:53" ht="56.15" hidden="1" customHeight="1" x14ac:dyDescent="0.3">
      <c r="A148" s="150"/>
      <c r="B148" s="119"/>
      <c r="C148" s="152"/>
      <c r="D148" s="152"/>
      <c r="E148" s="153"/>
      <c r="F148" s="153"/>
      <c r="G148" s="153"/>
      <c r="H148" s="152"/>
      <c r="I148" s="152"/>
      <c r="J148" s="153"/>
      <c r="K148" s="152"/>
      <c r="L148" s="153"/>
      <c r="M148" s="154" t="e">
        <f>VLOOKUP(L148,'[2]Datos Validacion'!$C$6:$D$10,2,0)</f>
        <v>#N/A</v>
      </c>
      <c r="N148" s="155"/>
      <c r="O148" s="156" t="e">
        <f>VLOOKUP(N148,'[2]Datos Validacion'!$E$6:$F$15,2,0)</f>
        <v>#N/A</v>
      </c>
      <c r="P148" s="157"/>
      <c r="Q148" s="158"/>
      <c r="R148" s="152"/>
      <c r="S148" s="150"/>
      <c r="T148" s="160"/>
      <c r="U148" s="160"/>
      <c r="V148" s="150"/>
      <c r="W148" s="150"/>
      <c r="X148" s="154" t="e">
        <f>VLOOKUP(W148,'[2]Datos Validacion'!$K$6:$L$8,2,0)</f>
        <v>#N/A</v>
      </c>
      <c r="Y148" s="160"/>
      <c r="Z148" s="154" t="e">
        <f>VLOOKUP(Y148,'[2]Datos Validacion'!$M$6:$N$7,2,0)</f>
        <v>#N/A</v>
      </c>
      <c r="AA148" s="150"/>
      <c r="AB148" s="187"/>
      <c r="AC148" s="160"/>
      <c r="AD148" s="160"/>
      <c r="AE148" s="161" t="e">
        <f t="shared" si="18"/>
        <v>#N/A</v>
      </c>
      <c r="AF148" s="162" t="e">
        <f t="shared" si="19"/>
        <v>#N/A</v>
      </c>
      <c r="AG148" s="162" t="e">
        <f t="shared" si="23"/>
        <v>#N/A</v>
      </c>
      <c r="AH148" s="162" t="e">
        <f t="shared" si="20"/>
        <v>#N/A</v>
      </c>
      <c r="AI148" s="162" t="e">
        <f t="shared" si="24"/>
        <v>#N/A</v>
      </c>
      <c r="AJ148" s="157"/>
      <c r="AK148" s="153"/>
      <c r="AL148" s="227"/>
      <c r="AM148" s="227"/>
      <c r="AN148" s="227"/>
      <c r="AO148" s="227"/>
      <c r="AP148" s="227"/>
      <c r="AQ148" s="227"/>
      <c r="AR148" s="227"/>
      <c r="AS148" s="227"/>
      <c r="AT148" s="227"/>
      <c r="AU148" s="227"/>
      <c r="AV148" s="227"/>
      <c r="AW148" s="227"/>
      <c r="AX148" s="227"/>
      <c r="AY148" s="227"/>
      <c r="AZ148" s="227"/>
      <c r="BA148" s="23"/>
    </row>
    <row r="149" spans="1:53" ht="56.15" hidden="1" customHeight="1" x14ac:dyDescent="0.3">
      <c r="A149" s="150"/>
      <c r="B149" s="119"/>
      <c r="C149" s="152"/>
      <c r="D149" s="152"/>
      <c r="E149" s="153"/>
      <c r="F149" s="153"/>
      <c r="G149" s="153"/>
      <c r="H149" s="152"/>
      <c r="I149" s="152"/>
      <c r="J149" s="153"/>
      <c r="K149" s="152"/>
      <c r="L149" s="153"/>
      <c r="M149" s="154" t="e">
        <f>VLOOKUP(L149,'[2]Datos Validacion'!$C$6:$D$10,2,0)</f>
        <v>#N/A</v>
      </c>
      <c r="N149" s="155"/>
      <c r="O149" s="156" t="e">
        <f>VLOOKUP(N149,'[2]Datos Validacion'!$E$6:$F$15,2,0)</f>
        <v>#N/A</v>
      </c>
      <c r="P149" s="157"/>
      <c r="Q149" s="158"/>
      <c r="R149" s="152"/>
      <c r="S149" s="159"/>
      <c r="T149" s="151"/>
      <c r="U149" s="151"/>
      <c r="V149" s="150"/>
      <c r="W149" s="150"/>
      <c r="X149" s="154" t="e">
        <f>VLOOKUP(W149,'[2]Datos Validacion'!$K$6:$L$8,2,0)</f>
        <v>#N/A</v>
      </c>
      <c r="Y149" s="160"/>
      <c r="Z149" s="154" t="e">
        <f>VLOOKUP(Y149,'[2]Datos Validacion'!$M$6:$N$7,2,0)</f>
        <v>#N/A</v>
      </c>
      <c r="AA149" s="159"/>
      <c r="AB149" s="151"/>
      <c r="AC149" s="151"/>
      <c r="AD149" s="151"/>
      <c r="AE149" s="161" t="e">
        <f t="shared" si="18"/>
        <v>#N/A</v>
      </c>
      <c r="AF149" s="162" t="e">
        <f t="shared" si="19"/>
        <v>#N/A</v>
      </c>
      <c r="AG149" s="162" t="e">
        <f t="shared" si="23"/>
        <v>#N/A</v>
      </c>
      <c r="AH149" s="162" t="e">
        <f t="shared" si="20"/>
        <v>#N/A</v>
      </c>
      <c r="AI149" s="162" t="e">
        <f t="shared" si="24"/>
        <v>#N/A</v>
      </c>
      <c r="AJ149" s="157"/>
      <c r="AK149" s="153"/>
      <c r="AL149" s="227"/>
      <c r="AM149" s="227"/>
      <c r="AN149" s="227"/>
      <c r="AO149" s="227"/>
      <c r="AP149" s="227"/>
      <c r="AQ149" s="227"/>
      <c r="AR149" s="227"/>
      <c r="AS149" s="227"/>
      <c r="AT149" s="227"/>
      <c r="AU149" s="227"/>
      <c r="AV149" s="227"/>
      <c r="AW149" s="227"/>
      <c r="AX149" s="227"/>
      <c r="AY149" s="227"/>
      <c r="AZ149" s="227"/>
      <c r="BA149" s="23"/>
    </row>
    <row r="150" spans="1:53" ht="56.15" hidden="1" customHeight="1" x14ac:dyDescent="0.3">
      <c r="A150" s="150"/>
      <c r="B150" s="119"/>
      <c r="C150" s="152"/>
      <c r="D150" s="152"/>
      <c r="E150" s="153"/>
      <c r="F150" s="153"/>
      <c r="G150" s="153"/>
      <c r="H150" s="152"/>
      <c r="I150" s="152"/>
      <c r="J150" s="153"/>
      <c r="K150" s="152"/>
      <c r="L150" s="153"/>
      <c r="M150" s="154" t="e">
        <f>VLOOKUP(L150,'[2]Datos Validacion'!$C$6:$D$10,2,0)</f>
        <v>#N/A</v>
      </c>
      <c r="N150" s="155"/>
      <c r="O150" s="156" t="e">
        <f>VLOOKUP(N150,'[2]Datos Validacion'!$E$6:$F$15,2,0)</f>
        <v>#N/A</v>
      </c>
      <c r="P150" s="157"/>
      <c r="Q150" s="158"/>
      <c r="R150" s="152"/>
      <c r="S150" s="159"/>
      <c r="T150" s="151"/>
      <c r="U150" s="151"/>
      <c r="V150" s="150"/>
      <c r="W150" s="150"/>
      <c r="X150" s="154" t="e">
        <f>VLOOKUP(W150,'[2]Datos Validacion'!$K$6:$L$8,2,0)</f>
        <v>#N/A</v>
      </c>
      <c r="Y150" s="160"/>
      <c r="Z150" s="154" t="e">
        <f>VLOOKUP(Y150,'[2]Datos Validacion'!$M$6:$N$7,2,0)</f>
        <v>#N/A</v>
      </c>
      <c r="AA150" s="159"/>
      <c r="AB150" s="159"/>
      <c r="AC150" s="151"/>
      <c r="AD150" s="151"/>
      <c r="AE150" s="161" t="e">
        <f t="shared" si="18"/>
        <v>#N/A</v>
      </c>
      <c r="AF150" s="162" t="e">
        <f t="shared" si="19"/>
        <v>#N/A</v>
      </c>
      <c r="AG150" s="162" t="e">
        <f t="shared" si="23"/>
        <v>#N/A</v>
      </c>
      <c r="AH150" s="162" t="e">
        <f t="shared" si="20"/>
        <v>#N/A</v>
      </c>
      <c r="AI150" s="162" t="e">
        <f t="shared" si="24"/>
        <v>#N/A</v>
      </c>
      <c r="AJ150" s="157"/>
      <c r="AK150" s="153"/>
      <c r="AL150" s="227"/>
      <c r="AM150" s="227"/>
      <c r="AN150" s="227"/>
      <c r="AO150" s="227"/>
      <c r="AP150" s="227"/>
      <c r="AQ150" s="227"/>
      <c r="AR150" s="227"/>
      <c r="AS150" s="227"/>
      <c r="AT150" s="227"/>
      <c r="AU150" s="227"/>
      <c r="AV150" s="227"/>
      <c r="AW150" s="227"/>
      <c r="AX150" s="227"/>
      <c r="AY150" s="227"/>
      <c r="AZ150" s="227"/>
      <c r="BA150" s="23"/>
    </row>
    <row r="151" spans="1:53" ht="56.15" hidden="1" customHeight="1" x14ac:dyDescent="0.3">
      <c r="A151" s="150"/>
      <c r="B151" s="119"/>
      <c r="C151" s="152"/>
      <c r="D151" s="152"/>
      <c r="E151" s="153"/>
      <c r="F151" s="153"/>
      <c r="G151" s="153"/>
      <c r="H151" s="152"/>
      <c r="I151" s="152"/>
      <c r="J151" s="153"/>
      <c r="K151" s="152"/>
      <c r="L151" s="153"/>
      <c r="M151" s="154" t="e">
        <f>VLOOKUP(L151,'[2]Datos Validacion'!$C$6:$D$10,2,0)</f>
        <v>#N/A</v>
      </c>
      <c r="N151" s="155"/>
      <c r="O151" s="156" t="e">
        <f>VLOOKUP(N151,'[2]Datos Validacion'!$E$6:$F$15,2,0)</f>
        <v>#N/A</v>
      </c>
      <c r="P151" s="157"/>
      <c r="Q151" s="158"/>
      <c r="R151" s="152"/>
      <c r="S151" s="150"/>
      <c r="T151" s="179"/>
      <c r="U151" s="179"/>
      <c r="V151" s="150"/>
      <c r="W151" s="150"/>
      <c r="X151" s="154" t="e">
        <f>VLOOKUP(W151,'[2]Datos Validacion'!$K$6:$L$8,2,0)</f>
        <v>#N/A</v>
      </c>
      <c r="Y151" s="160"/>
      <c r="Z151" s="154" t="e">
        <f>VLOOKUP(Y151,'[2]Datos Validacion'!$M$6:$N$7,2,0)</f>
        <v>#N/A</v>
      </c>
      <c r="AA151" s="150"/>
      <c r="AB151" s="230"/>
      <c r="AC151" s="160"/>
      <c r="AD151" s="179"/>
      <c r="AE151" s="161" t="e">
        <f t="shared" si="18"/>
        <v>#N/A</v>
      </c>
      <c r="AF151" s="162" t="e">
        <f t="shared" si="19"/>
        <v>#N/A</v>
      </c>
      <c r="AG151" s="162" t="e">
        <f t="shared" si="23"/>
        <v>#N/A</v>
      </c>
      <c r="AH151" s="162" t="e">
        <f t="shared" si="20"/>
        <v>#N/A</v>
      </c>
      <c r="AI151" s="162" t="e">
        <f t="shared" si="24"/>
        <v>#N/A</v>
      </c>
      <c r="AJ151" s="157"/>
      <c r="AK151" s="153"/>
      <c r="AL151" s="227"/>
      <c r="AM151" s="227"/>
      <c r="AN151" s="227"/>
      <c r="AO151" s="227"/>
      <c r="AP151" s="227"/>
      <c r="AQ151" s="227"/>
      <c r="AR151" s="227"/>
      <c r="AS151" s="227"/>
      <c r="AT151" s="227"/>
      <c r="AU151" s="227"/>
      <c r="AV151" s="227"/>
      <c r="AW151" s="227"/>
      <c r="AX151" s="227"/>
      <c r="AY151" s="227"/>
      <c r="AZ151" s="227"/>
      <c r="BA151" s="23"/>
    </row>
    <row r="152" spans="1:53" ht="56.15" hidden="1" customHeight="1" x14ac:dyDescent="0.3">
      <c r="A152" s="150"/>
      <c r="B152" s="119"/>
      <c r="C152" s="152"/>
      <c r="D152" s="152"/>
      <c r="E152" s="153"/>
      <c r="F152" s="153"/>
      <c r="G152" s="153"/>
      <c r="H152" s="152"/>
      <c r="I152" s="152"/>
      <c r="J152" s="153"/>
      <c r="K152" s="152"/>
      <c r="L152" s="153"/>
      <c r="M152" s="154" t="e">
        <f>VLOOKUP(L152,'[2]Datos Validacion'!$C$6:$D$10,2,0)</f>
        <v>#N/A</v>
      </c>
      <c r="N152" s="155"/>
      <c r="O152" s="156" t="e">
        <f>VLOOKUP(N152,'[2]Datos Validacion'!$E$6:$F$15,2,0)</f>
        <v>#N/A</v>
      </c>
      <c r="P152" s="157"/>
      <c r="Q152" s="158"/>
      <c r="R152" s="219"/>
      <c r="S152" s="159"/>
      <c r="T152" s="159"/>
      <c r="U152" s="159"/>
      <c r="V152" s="150"/>
      <c r="W152" s="150"/>
      <c r="X152" s="154" t="e">
        <f>VLOOKUP(W152,'[2]Datos Validacion'!$K$6:$L$8,2,0)</f>
        <v>#N/A</v>
      </c>
      <c r="Y152" s="160"/>
      <c r="Z152" s="154" t="e">
        <f>VLOOKUP(Y152,'[2]Datos Validacion'!$M$6:$N$7,2,0)</f>
        <v>#N/A</v>
      </c>
      <c r="AA152" s="159"/>
      <c r="AB152" s="151"/>
      <c r="AC152" s="151"/>
      <c r="AD152" s="151"/>
      <c r="AE152" s="161" t="e">
        <f t="shared" ref="AE152:AE159" si="25">+X152+Z152</f>
        <v>#N/A</v>
      </c>
      <c r="AF152" s="162" t="e">
        <f t="shared" ref="AF152:AF159" si="26">IF(AG152&lt;=20%,"MUY BAJA",IF(AG152&lt;=40%,"BAJA",IF(AG152&lt;=60%,"MEDIA",IF(AG152&lt;=80%,"ALTA","MUY ALTA"))))</f>
        <v>#N/A</v>
      </c>
      <c r="AG152" s="162" t="e">
        <f t="shared" si="23"/>
        <v>#N/A</v>
      </c>
      <c r="AH152" s="162" t="e">
        <f t="shared" ref="AH152:AH159" si="27">IF(AI152&lt;=20%,"LEVE",IF(AI152&lt;=40%,"MENOR",IF(AI152&lt;=60%,"MODERADO",IF(AI152&lt;=80%,"MAYOR","CATASTROFICO"))))</f>
        <v>#N/A</v>
      </c>
      <c r="AI152" s="162" t="e">
        <f t="shared" si="24"/>
        <v>#N/A</v>
      </c>
      <c r="AJ152" s="157"/>
      <c r="AK152" s="153"/>
      <c r="AL152" s="227"/>
      <c r="AM152" s="152"/>
      <c r="AN152" s="207"/>
      <c r="AO152" s="207"/>
      <c r="AP152" s="227"/>
      <c r="AQ152" s="207"/>
      <c r="AR152" s="207"/>
      <c r="AS152" s="152"/>
      <c r="AT152" s="207"/>
      <c r="AU152" s="207"/>
      <c r="AV152" s="152"/>
      <c r="AW152" s="207"/>
      <c r="AX152" s="207"/>
      <c r="AY152" s="152"/>
      <c r="AZ152" s="152"/>
      <c r="BA152" s="23"/>
    </row>
    <row r="153" spans="1:53" ht="56.15" hidden="1" customHeight="1" x14ac:dyDescent="0.3">
      <c r="A153" s="150"/>
      <c r="B153" s="119"/>
      <c r="C153" s="152"/>
      <c r="D153" s="152"/>
      <c r="E153" s="153"/>
      <c r="F153" s="153"/>
      <c r="G153" s="153"/>
      <c r="H153" s="152"/>
      <c r="I153" s="152"/>
      <c r="J153" s="153"/>
      <c r="K153" s="152"/>
      <c r="L153" s="153"/>
      <c r="M153" s="154" t="e">
        <f>VLOOKUP(L153,'[2]Datos Validacion'!$C$6:$D$10,2,0)</f>
        <v>#N/A</v>
      </c>
      <c r="N153" s="155"/>
      <c r="O153" s="156" t="e">
        <f>VLOOKUP(N153,'[2]Datos Validacion'!$E$6:$F$15,2,0)</f>
        <v>#N/A</v>
      </c>
      <c r="P153" s="157"/>
      <c r="Q153" s="158"/>
      <c r="R153" s="219"/>
      <c r="S153" s="159"/>
      <c r="T153" s="159"/>
      <c r="U153" s="159"/>
      <c r="V153" s="150"/>
      <c r="W153" s="150"/>
      <c r="X153" s="154" t="e">
        <f>VLOOKUP(W153,'[2]Datos Validacion'!$K$6:$L$8,2,0)</f>
        <v>#N/A</v>
      </c>
      <c r="Y153" s="160"/>
      <c r="Z153" s="154" t="e">
        <f>VLOOKUP(Y153,'[2]Datos Validacion'!$M$6:$N$7,2,0)</f>
        <v>#N/A</v>
      </c>
      <c r="AA153" s="159"/>
      <c r="AB153" s="151"/>
      <c r="AC153" s="151"/>
      <c r="AD153" s="151"/>
      <c r="AE153" s="161" t="e">
        <f t="shared" si="25"/>
        <v>#N/A</v>
      </c>
      <c r="AF153" s="162" t="e">
        <f t="shared" si="26"/>
        <v>#N/A</v>
      </c>
      <c r="AG153" s="162" t="e">
        <f t="shared" si="23"/>
        <v>#N/A</v>
      </c>
      <c r="AH153" s="162" t="e">
        <f t="shared" si="27"/>
        <v>#N/A</v>
      </c>
      <c r="AI153" s="162" t="e">
        <f t="shared" si="24"/>
        <v>#N/A</v>
      </c>
      <c r="AJ153" s="157"/>
      <c r="AK153" s="153"/>
      <c r="AL153" s="227"/>
      <c r="AM153" s="152"/>
      <c r="AN153" s="207"/>
      <c r="AO153" s="207"/>
      <c r="AP153" s="227"/>
      <c r="AQ153" s="207"/>
      <c r="AR153" s="207"/>
      <c r="AS153" s="152"/>
      <c r="AT153" s="207"/>
      <c r="AU153" s="207"/>
      <c r="AV153" s="152"/>
      <c r="AW153" s="207"/>
      <c r="AX153" s="207"/>
      <c r="AY153" s="152"/>
      <c r="AZ153" s="152"/>
      <c r="BA153" s="23"/>
    </row>
    <row r="154" spans="1:53" ht="56.15" hidden="1" customHeight="1" x14ac:dyDescent="0.3">
      <c r="A154" s="150"/>
      <c r="B154" s="119"/>
      <c r="C154" s="152"/>
      <c r="D154" s="152"/>
      <c r="E154" s="153"/>
      <c r="F154" s="153"/>
      <c r="G154" s="153"/>
      <c r="H154" s="152"/>
      <c r="I154" s="152"/>
      <c r="J154" s="153"/>
      <c r="K154" s="152"/>
      <c r="L154" s="153"/>
      <c r="M154" s="154" t="e">
        <f>VLOOKUP(L154,'[2]Datos Validacion'!$C$6:$D$10,2,0)</f>
        <v>#N/A</v>
      </c>
      <c r="N154" s="155"/>
      <c r="O154" s="156" t="e">
        <f>VLOOKUP(N154,'[2]Datos Validacion'!$E$6:$F$15,2,0)</f>
        <v>#N/A</v>
      </c>
      <c r="P154" s="157"/>
      <c r="Q154" s="158"/>
      <c r="R154" s="219"/>
      <c r="S154" s="159"/>
      <c r="T154" s="159"/>
      <c r="U154" s="159"/>
      <c r="V154" s="150"/>
      <c r="W154" s="150"/>
      <c r="X154" s="154" t="e">
        <f>VLOOKUP(W154,'[2]Datos Validacion'!$K$6:$L$8,2,0)</f>
        <v>#N/A</v>
      </c>
      <c r="Y154" s="160"/>
      <c r="Z154" s="154" t="e">
        <f>VLOOKUP(Y154,'[2]Datos Validacion'!$M$6:$N$7,2,0)</f>
        <v>#N/A</v>
      </c>
      <c r="AA154" s="159"/>
      <c r="AB154" s="151"/>
      <c r="AC154" s="151"/>
      <c r="AD154" s="151"/>
      <c r="AE154" s="161" t="e">
        <f t="shared" si="25"/>
        <v>#N/A</v>
      </c>
      <c r="AF154" s="162" t="e">
        <f t="shared" si="26"/>
        <v>#N/A</v>
      </c>
      <c r="AG154" s="162" t="e">
        <f t="shared" si="23"/>
        <v>#N/A</v>
      </c>
      <c r="AH154" s="162" t="e">
        <f t="shared" si="27"/>
        <v>#N/A</v>
      </c>
      <c r="AI154" s="162" t="e">
        <f t="shared" si="24"/>
        <v>#N/A</v>
      </c>
      <c r="AJ154" s="157"/>
      <c r="AK154" s="153"/>
      <c r="AL154" s="227"/>
      <c r="AM154" s="152"/>
      <c r="AN154" s="207"/>
      <c r="AO154" s="207"/>
      <c r="AP154" s="227"/>
      <c r="AQ154" s="207"/>
      <c r="AR154" s="207"/>
      <c r="AS154" s="152"/>
      <c r="AT154" s="207"/>
      <c r="AU154" s="207"/>
      <c r="AV154" s="152"/>
      <c r="AW154" s="207"/>
      <c r="AX154" s="207"/>
      <c r="AY154" s="152"/>
      <c r="AZ154" s="152"/>
      <c r="BA154" s="23"/>
    </row>
    <row r="155" spans="1:53" ht="56.15" hidden="1" customHeight="1" x14ac:dyDescent="0.3">
      <c r="A155" s="150"/>
      <c r="B155" s="182"/>
      <c r="C155" s="164"/>
      <c r="D155" s="164"/>
      <c r="E155" s="198"/>
      <c r="F155" s="153"/>
      <c r="G155" s="153"/>
      <c r="H155" s="164"/>
      <c r="I155" s="164"/>
      <c r="J155" s="153"/>
      <c r="K155" s="152"/>
      <c r="L155" s="153"/>
      <c r="M155" s="154" t="e">
        <f>VLOOKUP(L155,'[2]Datos Validacion'!$C$6:$D$10,2,0)</f>
        <v>#N/A</v>
      </c>
      <c r="N155" s="155"/>
      <c r="O155" s="156" t="e">
        <f>VLOOKUP(N155,'[2]Datos Validacion'!$E$6:$F$15,2,0)</f>
        <v>#N/A</v>
      </c>
      <c r="P155" s="157"/>
      <c r="Q155" s="158"/>
      <c r="R155" s="219"/>
      <c r="S155" s="159"/>
      <c r="T155" s="159"/>
      <c r="U155" s="159"/>
      <c r="V155" s="150"/>
      <c r="W155" s="150"/>
      <c r="X155" s="154" t="e">
        <f>VLOOKUP(W155,'[2]Datos Validacion'!$K$6:$L$8,2,0)</f>
        <v>#N/A</v>
      </c>
      <c r="Y155" s="160"/>
      <c r="Z155" s="154" t="e">
        <f>VLOOKUP(Y155,'[2]Datos Validacion'!$M$6:$N$7,2,0)</f>
        <v>#N/A</v>
      </c>
      <c r="AA155" s="159"/>
      <c r="AB155" s="151"/>
      <c r="AC155" s="151"/>
      <c r="AD155" s="159"/>
      <c r="AE155" s="161" t="e">
        <f t="shared" si="25"/>
        <v>#N/A</v>
      </c>
      <c r="AF155" s="162" t="e">
        <f t="shared" si="26"/>
        <v>#N/A</v>
      </c>
      <c r="AG155" s="162" t="e">
        <f t="shared" si="23"/>
        <v>#N/A</v>
      </c>
      <c r="AH155" s="162" t="e">
        <f t="shared" si="27"/>
        <v>#N/A</v>
      </c>
      <c r="AI155" s="162" t="e">
        <f t="shared" si="24"/>
        <v>#N/A</v>
      </c>
      <c r="AJ155" s="157"/>
      <c r="AK155" s="153"/>
      <c r="AL155" s="205"/>
      <c r="AM155" s="214"/>
      <c r="AN155" s="214"/>
      <c r="AO155" s="214"/>
      <c r="AP155" s="214"/>
      <c r="AQ155" s="207"/>
      <c r="AR155" s="207"/>
      <c r="AS155" s="119"/>
      <c r="AT155" s="214"/>
      <c r="AU155" s="214"/>
      <c r="AV155" s="214"/>
      <c r="AW155" s="214"/>
      <c r="AX155" s="214"/>
      <c r="AY155" s="119"/>
      <c r="AZ155" s="214"/>
      <c r="BA155" s="23"/>
    </row>
    <row r="156" spans="1:53" ht="56.15" hidden="1" customHeight="1" x14ac:dyDescent="0.3">
      <c r="A156" s="150"/>
      <c r="B156" s="118"/>
      <c r="C156" s="198"/>
      <c r="D156" s="198"/>
      <c r="E156" s="198"/>
      <c r="F156" s="153"/>
      <c r="G156" s="153"/>
      <c r="H156" s="198"/>
      <c r="I156" s="198"/>
      <c r="J156" s="153"/>
      <c r="K156" s="153"/>
      <c r="L156" s="153"/>
      <c r="M156" s="154" t="e">
        <f>VLOOKUP(L156,'[2]Datos Validacion'!$C$6:$D$10,2,0)</f>
        <v>#N/A</v>
      </c>
      <c r="N156" s="155"/>
      <c r="O156" s="156" t="e">
        <f>VLOOKUP(N156,'[2]Datos Validacion'!$E$6:$F$15,2,0)</f>
        <v>#N/A</v>
      </c>
      <c r="P156" s="157"/>
      <c r="Q156" s="157"/>
      <c r="R156" s="213"/>
      <c r="S156" s="159"/>
      <c r="T156" s="151"/>
      <c r="U156" s="151"/>
      <c r="V156" s="150"/>
      <c r="W156" s="150"/>
      <c r="X156" s="154" t="e">
        <f>VLOOKUP(W156,'[2]Datos Validacion'!$K$6:$L$8,2,0)</f>
        <v>#N/A</v>
      </c>
      <c r="Y156" s="160"/>
      <c r="Z156" s="154" t="e">
        <f>VLOOKUP(Y156,'[2]Datos Validacion'!$M$6:$N$7,2,0)</f>
        <v>#N/A</v>
      </c>
      <c r="AA156" s="159"/>
      <c r="AB156" s="182"/>
      <c r="AC156" s="151"/>
      <c r="AD156" s="182"/>
      <c r="AE156" s="161" t="e">
        <f t="shared" si="25"/>
        <v>#N/A</v>
      </c>
      <c r="AF156" s="162" t="e">
        <f t="shared" si="26"/>
        <v>#N/A</v>
      </c>
      <c r="AG156" s="162" t="e">
        <f t="shared" si="23"/>
        <v>#N/A</v>
      </c>
      <c r="AH156" s="162" t="e">
        <f t="shared" si="27"/>
        <v>#N/A</v>
      </c>
      <c r="AI156" s="162" t="e">
        <f t="shared" si="24"/>
        <v>#N/A</v>
      </c>
      <c r="AJ156" s="157"/>
      <c r="AK156" s="153"/>
      <c r="AL156" s="231"/>
      <c r="AM156" s="198"/>
      <c r="AN156" s="193"/>
      <c r="AO156" s="168"/>
      <c r="AP156" s="221"/>
      <c r="AQ156" s="168"/>
      <c r="AR156" s="193"/>
      <c r="AS156" s="221"/>
      <c r="AT156" s="168"/>
      <c r="AU156" s="193"/>
      <c r="AV156" s="221"/>
      <c r="AW156" s="193"/>
      <c r="AX156" s="168"/>
      <c r="AY156" s="153"/>
      <c r="AZ156" s="132"/>
      <c r="BA156" s="23"/>
    </row>
    <row r="157" spans="1:53" ht="2.25" customHeight="1" x14ac:dyDescent="0.3">
      <c r="A157" s="150"/>
      <c r="B157" s="118"/>
      <c r="C157" s="198"/>
      <c r="D157" s="198"/>
      <c r="E157" s="198"/>
      <c r="F157" s="153"/>
      <c r="G157" s="153"/>
      <c r="H157" s="198"/>
      <c r="I157" s="198"/>
      <c r="J157" s="153"/>
      <c r="K157" s="152"/>
      <c r="L157" s="153"/>
      <c r="M157" s="154" t="e">
        <f>VLOOKUP(L157,'[2]Datos Validacion'!$C$6:$D$10,2,0)</f>
        <v>#N/A</v>
      </c>
      <c r="N157" s="155"/>
      <c r="O157" s="156" t="e">
        <f>VLOOKUP(N157,'[2]Datos Validacion'!$E$6:$F$15,2,0)</f>
        <v>#N/A</v>
      </c>
      <c r="P157" s="157"/>
      <c r="Q157" s="157"/>
      <c r="R157" s="219"/>
      <c r="S157" s="159"/>
      <c r="T157" s="159"/>
      <c r="U157" s="159"/>
      <c r="V157" s="150"/>
      <c r="W157" s="150"/>
      <c r="X157" s="154" t="e">
        <f>VLOOKUP(W157,'[2]Datos Validacion'!$K$6:$L$8,2,0)</f>
        <v>#N/A</v>
      </c>
      <c r="Y157" s="160"/>
      <c r="Z157" s="154" t="e">
        <f>VLOOKUP(Y157,'[2]Datos Validacion'!$M$6:$N$7,2,0)</f>
        <v>#N/A</v>
      </c>
      <c r="AA157" s="159"/>
      <c r="AB157" s="151"/>
      <c r="AC157" s="151"/>
      <c r="AD157" s="159"/>
      <c r="AE157" s="161" t="e">
        <f t="shared" si="25"/>
        <v>#N/A</v>
      </c>
      <c r="AF157" s="162" t="e">
        <f t="shared" si="26"/>
        <v>#N/A</v>
      </c>
      <c r="AG157" s="162" t="e">
        <f t="shared" si="23"/>
        <v>#N/A</v>
      </c>
      <c r="AH157" s="162" t="e">
        <f t="shared" si="27"/>
        <v>#N/A</v>
      </c>
      <c r="AI157" s="162" t="e">
        <f t="shared" si="24"/>
        <v>#N/A</v>
      </c>
      <c r="AJ157" s="157"/>
      <c r="AK157" s="153"/>
      <c r="AL157" s="231"/>
      <c r="AM157" s="168"/>
      <c r="AN157" s="193"/>
      <c r="AO157" s="193"/>
      <c r="AP157" s="232"/>
      <c r="AQ157" s="150"/>
      <c r="AR157" s="150"/>
      <c r="AS157" s="233"/>
      <c r="AT157" s="150"/>
      <c r="AU157" s="150"/>
      <c r="AV157" s="233"/>
      <c r="AW157" s="128"/>
      <c r="AX157" s="128"/>
      <c r="AY157" s="150"/>
      <c r="AZ157" s="160"/>
      <c r="BA157" s="23"/>
    </row>
    <row r="158" spans="1:53" ht="55.5" hidden="1" customHeight="1" x14ac:dyDescent="0.3">
      <c r="A158" s="150"/>
      <c r="B158" s="182"/>
      <c r="C158" s="164"/>
      <c r="D158" s="164"/>
      <c r="E158" s="198"/>
      <c r="F158" s="153"/>
      <c r="G158" s="153"/>
      <c r="H158" s="164"/>
      <c r="I158" s="164"/>
      <c r="J158" s="153"/>
      <c r="K158" s="152"/>
      <c r="L158" s="153"/>
      <c r="M158" s="154" t="e">
        <f>VLOOKUP(L158,'[2]Datos Validacion'!$C$6:$D$10,2,0)</f>
        <v>#N/A</v>
      </c>
      <c r="N158" s="155"/>
      <c r="O158" s="156" t="e">
        <f>VLOOKUP(N158,'[2]Datos Validacion'!$E$6:$F$15,2,0)</f>
        <v>#N/A</v>
      </c>
      <c r="P158" s="157"/>
      <c r="Q158" s="158"/>
      <c r="R158" s="219"/>
      <c r="S158" s="150"/>
      <c r="T158" s="150"/>
      <c r="U158" s="150"/>
      <c r="V158" s="150"/>
      <c r="W158" s="150"/>
      <c r="X158" s="154" t="e">
        <f>VLOOKUP(W158,'[2]Datos Validacion'!$K$6:$L$8,2,0)</f>
        <v>#N/A</v>
      </c>
      <c r="Y158" s="160"/>
      <c r="Z158" s="154" t="e">
        <f>VLOOKUP(Y158,'[2]Datos Validacion'!$M$6:$N$7,2,0)</f>
        <v>#N/A</v>
      </c>
      <c r="AA158" s="150"/>
      <c r="AB158" s="204"/>
      <c r="AC158" s="160"/>
      <c r="AD158" s="160"/>
      <c r="AE158" s="161" t="e">
        <f t="shared" si="25"/>
        <v>#N/A</v>
      </c>
      <c r="AF158" s="162" t="e">
        <f t="shared" si="26"/>
        <v>#N/A</v>
      </c>
      <c r="AG158" s="162" t="e">
        <f t="shared" si="23"/>
        <v>#N/A</v>
      </c>
      <c r="AH158" s="162" t="e">
        <f t="shared" si="27"/>
        <v>#N/A</v>
      </c>
      <c r="AI158" s="162" t="e">
        <f t="shared" si="24"/>
        <v>#N/A</v>
      </c>
      <c r="AJ158" s="157"/>
      <c r="AK158" s="153"/>
      <c r="AL158" s="205"/>
      <c r="AM158" s="227"/>
      <c r="AN158" s="205"/>
      <c r="AO158" s="205"/>
      <c r="AP158" s="227"/>
      <c r="AQ158" s="205"/>
      <c r="AR158" s="205"/>
      <c r="AS158" s="227"/>
      <c r="AT158" s="205"/>
      <c r="AU158" s="205"/>
      <c r="AV158" s="227"/>
      <c r="AW158" s="205"/>
      <c r="AX158" s="227"/>
      <c r="AY158" s="227"/>
      <c r="AZ158" s="227"/>
      <c r="BA158" s="23"/>
    </row>
    <row r="159" spans="1:53" ht="9.75" hidden="1" customHeight="1" x14ac:dyDescent="0.3">
      <c r="A159" s="150"/>
      <c r="B159" s="182"/>
      <c r="C159" s="164"/>
      <c r="D159" s="164"/>
      <c r="E159" s="198"/>
      <c r="F159" s="153"/>
      <c r="G159" s="153"/>
      <c r="H159" s="164"/>
      <c r="I159" s="164"/>
      <c r="J159" s="153"/>
      <c r="K159" s="152"/>
      <c r="L159" s="153"/>
      <c r="M159" s="154" t="e">
        <f>VLOOKUP(L159,'[2]Datos Validacion'!$C$6:$D$10,2,0)</f>
        <v>#N/A</v>
      </c>
      <c r="N159" s="155"/>
      <c r="O159" s="156" t="e">
        <f>VLOOKUP(N159,'[2]Datos Validacion'!$E$6:$F$15,2,0)</f>
        <v>#N/A</v>
      </c>
      <c r="P159" s="157"/>
      <c r="Q159" s="158"/>
      <c r="R159" s="219"/>
      <c r="S159" s="150"/>
      <c r="T159" s="150"/>
      <c r="U159" s="150"/>
      <c r="V159" s="150"/>
      <c r="W159" s="150"/>
      <c r="X159" s="154" t="e">
        <f>VLOOKUP(W159,'[2]Datos Validacion'!$K$6:$L$8,2,0)</f>
        <v>#N/A</v>
      </c>
      <c r="Y159" s="160"/>
      <c r="Z159" s="154" t="e">
        <f>VLOOKUP(Y159,'[2]Datos Validacion'!$M$6:$N$7,2,0)</f>
        <v>#N/A</v>
      </c>
      <c r="AA159" s="150"/>
      <c r="AB159" s="204"/>
      <c r="AC159" s="160"/>
      <c r="AD159" s="160"/>
      <c r="AE159" s="161" t="e">
        <f t="shared" si="25"/>
        <v>#N/A</v>
      </c>
      <c r="AF159" s="162" t="e">
        <f t="shared" si="26"/>
        <v>#N/A</v>
      </c>
      <c r="AG159" s="162" t="e">
        <f t="shared" si="23"/>
        <v>#N/A</v>
      </c>
      <c r="AH159" s="162" t="e">
        <f t="shared" si="27"/>
        <v>#N/A</v>
      </c>
      <c r="AI159" s="162" t="e">
        <f t="shared" si="24"/>
        <v>#N/A</v>
      </c>
      <c r="AJ159" s="157"/>
      <c r="AK159" s="153"/>
      <c r="AL159" s="205"/>
      <c r="AM159" s="227"/>
      <c r="AN159" s="205"/>
      <c r="AO159" s="205"/>
      <c r="AP159" s="227"/>
      <c r="AQ159" s="205"/>
      <c r="AR159" s="205"/>
      <c r="AS159" s="227"/>
      <c r="AT159" s="205"/>
      <c r="AU159" s="205"/>
      <c r="AV159" s="227"/>
      <c r="AW159" s="205"/>
      <c r="AX159" s="227"/>
      <c r="AY159" s="227"/>
      <c r="AZ159" s="227"/>
      <c r="BA159" s="23"/>
    </row>
    <row r="160" spans="1:53" x14ac:dyDescent="0.3">
      <c r="E160" s="125">
        <f>COUNTA(E10:E20)</f>
        <v>4</v>
      </c>
    </row>
    <row r="163" spans="1:14" hidden="1" x14ac:dyDescent="0.3">
      <c r="A163" s="300" t="s">
        <v>127</v>
      </c>
      <c r="B163" s="301"/>
      <c r="C163" s="301"/>
      <c r="D163" s="301"/>
      <c r="E163" s="301"/>
      <c r="F163" s="301"/>
      <c r="G163" s="301"/>
      <c r="H163" s="301"/>
      <c r="I163" s="301"/>
      <c r="J163" s="301"/>
      <c r="K163" s="301"/>
      <c r="L163" s="302"/>
    </row>
    <row r="164" spans="1:14" ht="28" hidden="1" x14ac:dyDescent="0.3">
      <c r="A164" s="237" t="s">
        <v>128</v>
      </c>
      <c r="B164" s="238" t="s">
        <v>54</v>
      </c>
      <c r="C164" s="303" t="s">
        <v>129</v>
      </c>
      <c r="D164" s="303"/>
      <c r="E164" s="303"/>
      <c r="F164" s="303"/>
      <c r="G164" s="303"/>
      <c r="H164" s="303"/>
      <c r="I164" s="303"/>
      <c r="J164" s="239" t="s">
        <v>130</v>
      </c>
      <c r="K164" s="239" t="s">
        <v>131</v>
      </c>
      <c r="L164" s="240" t="s">
        <v>132</v>
      </c>
      <c r="N164" s="294"/>
    </row>
    <row r="165" spans="1:14" ht="44.15" hidden="1" customHeight="1" x14ac:dyDescent="0.3">
      <c r="A165" s="120"/>
      <c r="B165" s="241"/>
      <c r="C165" s="304"/>
      <c r="D165" s="304"/>
      <c r="E165" s="304"/>
      <c r="F165" s="304"/>
      <c r="G165" s="304"/>
      <c r="H165" s="304"/>
      <c r="I165" s="304"/>
      <c r="J165" s="160"/>
      <c r="K165" s="242"/>
      <c r="L165" s="243"/>
      <c r="N165" s="294"/>
    </row>
    <row r="166" spans="1:14" ht="44.15" hidden="1" customHeight="1" x14ac:dyDescent="0.3">
      <c r="A166" s="120"/>
      <c r="B166" s="241"/>
      <c r="C166" s="304"/>
      <c r="D166" s="304"/>
      <c r="E166" s="304"/>
      <c r="F166" s="304"/>
      <c r="G166" s="304"/>
      <c r="H166" s="304"/>
      <c r="I166" s="304"/>
      <c r="J166" s="160"/>
      <c r="K166" s="242"/>
      <c r="L166" s="243"/>
      <c r="N166" s="294"/>
    </row>
    <row r="167" spans="1:14" ht="44.15" hidden="1" customHeight="1" x14ac:dyDescent="0.3">
      <c r="A167" s="120"/>
      <c r="B167" s="241"/>
      <c r="C167" s="304"/>
      <c r="D167" s="304"/>
      <c r="E167" s="304"/>
      <c r="F167" s="304"/>
      <c r="G167" s="304"/>
      <c r="H167" s="304"/>
      <c r="I167" s="304"/>
      <c r="J167" s="160"/>
      <c r="K167" s="242"/>
      <c r="L167" s="243"/>
      <c r="N167" s="294"/>
    </row>
  </sheetData>
  <sheetProtection formatColumns="0" formatRows="0" sort="0" autoFilter="0"/>
  <mergeCells count="93">
    <mergeCell ref="AJ7:AJ8"/>
    <mergeCell ref="AK7:AK8"/>
    <mergeCell ref="AL7:AL8"/>
    <mergeCell ref="Q6:Q8"/>
    <mergeCell ref="AK10:AK11"/>
    <mergeCell ref="AE7:AE8"/>
    <mergeCell ref="AF7:AF8"/>
    <mergeCell ref="Y8:Z8"/>
    <mergeCell ref="R7:R8"/>
    <mergeCell ref="U7:V7"/>
    <mergeCell ref="S7:T7"/>
    <mergeCell ref="W7:X7"/>
    <mergeCell ref="AL6:AZ6"/>
    <mergeCell ref="AW7:AY7"/>
    <mergeCell ref="AI7:AI8"/>
    <mergeCell ref="M7:M8"/>
    <mergeCell ref="L10:L11"/>
    <mergeCell ref="N10:N11"/>
    <mergeCell ref="O7:O8"/>
    <mergeCell ref="AZ1:BA1"/>
    <mergeCell ref="D1:AY1"/>
    <mergeCell ref="BA6:BA8"/>
    <mergeCell ref="AT7:AV7"/>
    <mergeCell ref="Y7:Z7"/>
    <mergeCell ref="AA7:AB7"/>
    <mergeCell ref="AC7:AD7"/>
    <mergeCell ref="AM7:AM8"/>
    <mergeCell ref="AN7:AP7"/>
    <mergeCell ref="AQ7:AS7"/>
    <mergeCell ref="AG7:AG8"/>
    <mergeCell ref="AZ7:AZ8"/>
    <mergeCell ref="AH7:AH8"/>
    <mergeCell ref="A1:C1"/>
    <mergeCell ref="N7:N8"/>
    <mergeCell ref="W4:AJ4"/>
    <mergeCell ref="A6:K6"/>
    <mergeCell ref="L6:P6"/>
    <mergeCell ref="R6:AE6"/>
    <mergeCell ref="AF6:AK6"/>
    <mergeCell ref="A7:A8"/>
    <mergeCell ref="W8:X8"/>
    <mergeCell ref="B7:B8"/>
    <mergeCell ref="C7:C8"/>
    <mergeCell ref="P7:P8"/>
    <mergeCell ref="I4:J4"/>
    <mergeCell ref="D4:E4"/>
    <mergeCell ref="D7:D8"/>
    <mergeCell ref="F7:F8"/>
    <mergeCell ref="L7:L8"/>
    <mergeCell ref="E7:E8"/>
    <mergeCell ref="G7:G8"/>
    <mergeCell ref="I7:I8"/>
    <mergeCell ref="H7:H8"/>
    <mergeCell ref="K7:K8"/>
    <mergeCell ref="J7:J8"/>
    <mergeCell ref="A10:A11"/>
    <mergeCell ref="H10:H11"/>
    <mergeCell ref="F10:F11"/>
    <mergeCell ref="G10:G11"/>
    <mergeCell ref="E10:E11"/>
    <mergeCell ref="D10:D11"/>
    <mergeCell ref="C10:C11"/>
    <mergeCell ref="B10:B11"/>
    <mergeCell ref="N164:N165"/>
    <mergeCell ref="N166:N167"/>
    <mergeCell ref="H13:H14"/>
    <mergeCell ref="K13:K14"/>
    <mergeCell ref="L13:L14"/>
    <mergeCell ref="N13:N14"/>
    <mergeCell ref="A163:L163"/>
    <mergeCell ref="C164:I164"/>
    <mergeCell ref="C165:I165"/>
    <mergeCell ref="C166:I166"/>
    <mergeCell ref="C167:I167"/>
    <mergeCell ref="A13:A14"/>
    <mergeCell ref="B13:B14"/>
    <mergeCell ref="D13:D14"/>
    <mergeCell ref="E13:E14"/>
    <mergeCell ref="F13:F14"/>
    <mergeCell ref="BA10:BA11"/>
    <mergeCell ref="BA13:BA14"/>
    <mergeCell ref="G13:G14"/>
    <mergeCell ref="C13:C14"/>
    <mergeCell ref="AJ13:AJ14"/>
    <mergeCell ref="AF13:AF14"/>
    <mergeCell ref="AH10:AH11"/>
    <mergeCell ref="P10:P11"/>
    <mergeCell ref="P13:P14"/>
    <mergeCell ref="AJ10:AJ11"/>
    <mergeCell ref="I10:I11"/>
    <mergeCell ref="J10:J11"/>
    <mergeCell ref="K10:K11"/>
    <mergeCell ref="AK13:AK14"/>
  </mergeCells>
  <phoneticPr fontId="37" type="noConversion"/>
  <conditionalFormatting sqref="K148">
    <cfRule type="cellIs" dxfId="1782" priority="2005" operator="equal">
      <formula>#REF!</formula>
    </cfRule>
  </conditionalFormatting>
  <conditionalFormatting sqref="L9:L10 L12:L13">
    <cfRule type="cellIs" dxfId="1781" priority="6457" operator="equal">
      <formula>"MUY ALTA"</formula>
    </cfRule>
    <cfRule type="cellIs" dxfId="1780" priority="6460" operator="equal">
      <formula>"MUY BAJA"</formula>
    </cfRule>
    <cfRule type="cellIs" dxfId="1779" priority="6459" operator="equal">
      <formula>"BAJA"</formula>
    </cfRule>
    <cfRule type="cellIs" dxfId="1778" priority="6458" operator="equal">
      <formula>"MEDIA"</formula>
    </cfRule>
    <cfRule type="cellIs" dxfId="1777" priority="6456" operator="equal">
      <formula>"ALTA"</formula>
    </cfRule>
  </conditionalFormatting>
  <conditionalFormatting sqref="L15:L159">
    <cfRule type="cellIs" dxfId="1776" priority="276" operator="equal">
      <formula>"MUY ALTA"</formula>
    </cfRule>
    <cfRule type="cellIs" dxfId="1775" priority="279" operator="equal">
      <formula>"MUY BAJA"</formula>
    </cfRule>
    <cfRule type="cellIs" dxfId="1774" priority="278" operator="equal">
      <formula>"BAJA"</formula>
    </cfRule>
    <cfRule type="cellIs" dxfId="1773" priority="277" operator="equal">
      <formula>"MEDIA"</formula>
    </cfRule>
    <cfRule type="cellIs" dxfId="1772" priority="275" operator="equal">
      <formula>"ALTA"</formula>
    </cfRule>
  </conditionalFormatting>
  <conditionalFormatting sqref="N9">
    <cfRule type="cellIs" dxfId="1771" priority="6709" operator="equal">
      <formula>#REF!</formula>
    </cfRule>
  </conditionalFormatting>
  <conditionalFormatting sqref="N9:N10">
    <cfRule type="cellIs" dxfId="1770" priority="6455" operator="equal">
      <formula>"LEVE"</formula>
    </cfRule>
    <cfRule type="cellIs" dxfId="1769" priority="6454" operator="equal">
      <formula>"MENOR"</formula>
    </cfRule>
    <cfRule type="cellIs" dxfId="1768" priority="6452" operator="equal">
      <formula>"MAYOR"</formula>
    </cfRule>
    <cfRule type="cellIs" dxfId="1767" priority="6451" operator="equal">
      <formula>"CATASTRÓFICO"</formula>
    </cfRule>
    <cfRule type="cellIs" dxfId="1766" priority="6450" operator="equal">
      <formula>"MODERADO (RC-F)"</formula>
    </cfRule>
    <cfRule type="cellIs" dxfId="1765" priority="6449" operator="equal">
      <formula>"MAYOR (RC-F)"</formula>
    </cfRule>
    <cfRule type="cellIs" dxfId="1764" priority="6448" operator="equal">
      <formula>"CATASTRÓFICO (RC-F)"</formula>
    </cfRule>
    <cfRule type="cellIs" dxfId="1763" priority="6453" operator="equal">
      <formula>"MODERADO"</formula>
    </cfRule>
  </conditionalFormatting>
  <conditionalFormatting sqref="N10">
    <cfRule type="cellIs" dxfId="1762" priority="6461" operator="equal">
      <formula>#REF!</formula>
    </cfRule>
  </conditionalFormatting>
  <conditionalFormatting sqref="N12:N13 N15:N159">
    <cfRule type="cellIs" dxfId="1761" priority="267" operator="equal">
      <formula>"CATASTRÓFICO (RC-F)"</formula>
    </cfRule>
    <cfRule type="cellIs" dxfId="1760" priority="270" operator="equal">
      <formula>"CATASTRÓFICO"</formula>
    </cfRule>
    <cfRule type="cellIs" dxfId="1759" priority="280" operator="equal">
      <formula>#REF!</formula>
    </cfRule>
    <cfRule type="cellIs" dxfId="1758" priority="272" operator="equal">
      <formula>"MODERADO"</formula>
    </cfRule>
    <cfRule type="cellIs" dxfId="1757" priority="274" operator="equal">
      <formula>"LEVE"</formula>
    </cfRule>
    <cfRule type="cellIs" dxfId="1756" priority="273" operator="equal">
      <formula>"MENOR"</formula>
    </cfRule>
    <cfRule type="cellIs" dxfId="1755" priority="271" operator="equal">
      <formula>"MAYOR"</formula>
    </cfRule>
    <cfRule type="cellIs" dxfId="1754" priority="269" operator="equal">
      <formula>"MODERADO (RC-F)"</formula>
    </cfRule>
    <cfRule type="cellIs" dxfId="1753" priority="268" operator="equal">
      <formula>"MAYOR (RC-F)"</formula>
    </cfRule>
  </conditionalFormatting>
  <conditionalFormatting sqref="P12:P13 Q13:Q18 P15:P20">
    <cfRule type="cellIs" dxfId="1752" priority="249" operator="equal">
      <formula>#REF!</formula>
    </cfRule>
    <cfRule type="cellIs" dxfId="1751" priority="258" operator="equal">
      <formula>#REF!</formula>
    </cfRule>
  </conditionalFormatting>
  <conditionalFormatting sqref="P12:P13 Q13:Q18 P15:P159">
    <cfRule type="cellIs" dxfId="1750" priority="233" operator="equal">
      <formula>"EXTREMO (RC/F)"</formula>
    </cfRule>
    <cfRule type="cellIs" dxfId="1749" priority="240" operator="equal">
      <formula>#REF!</formula>
    </cfRule>
    <cfRule type="cellIs" dxfId="1748" priority="239" operator="equal">
      <formula>"BAJO"</formula>
    </cfRule>
    <cfRule type="cellIs" dxfId="1747" priority="238" operator="equal">
      <formula>"MODERADO"</formula>
    </cfRule>
    <cfRule type="cellIs" dxfId="1746" priority="237" operator="equal">
      <formula>"ALTO"</formula>
    </cfRule>
    <cfRule type="cellIs" dxfId="1745" priority="236" operator="equal">
      <formula>"EXTREMO"</formula>
    </cfRule>
    <cfRule type="cellIs" dxfId="1744" priority="235" operator="equal">
      <formula>"MODERADO (RC/F)"</formula>
    </cfRule>
    <cfRule type="cellIs" dxfId="1743" priority="234" operator="equal">
      <formula>"ALTO (RC/F)"</formula>
    </cfRule>
  </conditionalFormatting>
  <conditionalFormatting sqref="P13 Q13:Q18 P15:P20">
    <cfRule type="cellIs" dxfId="1742" priority="266" operator="equal">
      <formula>#REF!</formula>
    </cfRule>
    <cfRule type="cellIs" dxfId="1741" priority="264" operator="equal">
      <formula>#REF!</formula>
    </cfRule>
    <cfRule type="cellIs" dxfId="1740" priority="263" operator="equal">
      <formula>#REF!</formula>
    </cfRule>
    <cfRule type="cellIs" dxfId="1739" priority="262" operator="equal">
      <formula>#REF!</formula>
    </cfRule>
    <cfRule type="cellIs" dxfId="1738" priority="252" operator="equal">
      <formula>#REF!</formula>
    </cfRule>
    <cfRule type="cellIs" dxfId="1737" priority="265" operator="equal">
      <formula>#REF!</formula>
    </cfRule>
    <cfRule type="cellIs" dxfId="1736" priority="260" operator="equal">
      <formula>#REF!</formula>
    </cfRule>
    <cfRule type="cellIs" dxfId="1735" priority="259" operator="equal">
      <formula>#REF!</formula>
    </cfRule>
    <cfRule type="cellIs" dxfId="1734" priority="257" operator="equal">
      <formula>#REF!</formula>
    </cfRule>
    <cfRule type="cellIs" dxfId="1733" priority="256" operator="equal">
      <formula>#REF!</formula>
    </cfRule>
    <cfRule type="cellIs" dxfId="1732" priority="254" operator="equal">
      <formula>#REF!</formula>
    </cfRule>
    <cfRule type="cellIs" dxfId="1731" priority="253" operator="equal">
      <formula>#REF!</formula>
    </cfRule>
    <cfRule type="cellIs" dxfId="1730" priority="251" operator="equal">
      <formula>#REF!</formula>
    </cfRule>
    <cfRule type="cellIs" dxfId="1729" priority="250" operator="equal">
      <formula>#REF!</formula>
    </cfRule>
    <cfRule type="cellIs" dxfId="1728" priority="248" operator="equal">
      <formula>#REF!</formula>
    </cfRule>
    <cfRule type="cellIs" dxfId="1727" priority="246" operator="equal">
      <formula>#REF!</formula>
    </cfRule>
    <cfRule type="cellIs" dxfId="1726" priority="245" operator="equal">
      <formula>#REF!</formula>
    </cfRule>
    <cfRule type="cellIs" dxfId="1725" priority="244" operator="equal">
      <formula>#REF!</formula>
    </cfRule>
    <cfRule type="cellIs" dxfId="1724" priority="243" operator="equal">
      <formula>#REF!</formula>
    </cfRule>
    <cfRule type="cellIs" dxfId="1723" priority="241" operator="equal">
      <formula>#REF!</formula>
    </cfRule>
  </conditionalFormatting>
  <conditionalFormatting sqref="P13 Q13:Q18 P15:P159">
    <cfRule type="cellIs" dxfId="1722" priority="261" operator="equal">
      <formula>#REF!</formula>
    </cfRule>
    <cfRule type="cellIs" dxfId="1721" priority="255" operator="equal">
      <formula>#REF!</formula>
    </cfRule>
    <cfRule type="cellIs" dxfId="1720" priority="247" operator="equal">
      <formula>#REF!</formula>
    </cfRule>
  </conditionalFormatting>
  <conditionalFormatting sqref="P9:Q9">
    <cfRule type="cellIs" dxfId="1719" priority="6729" operator="equal">
      <formula>#REF!</formula>
    </cfRule>
    <cfRule type="cellIs" dxfId="1718" priority="6727" operator="equal">
      <formula>#REF!</formula>
    </cfRule>
    <cfRule type="cellIs" dxfId="1717" priority="6724" operator="equal">
      <formula>#REF!</formula>
    </cfRule>
    <cfRule type="cellIs" dxfId="1716" priority="6723" operator="equal">
      <formula>#REF!</formula>
    </cfRule>
    <cfRule type="cellIs" dxfId="1715" priority="6722" operator="equal">
      <formula>#REF!</formula>
    </cfRule>
    <cfRule type="cellIs" dxfId="1714" priority="6719" operator="equal">
      <formula>#REF!</formula>
    </cfRule>
    <cfRule type="cellIs" dxfId="1713" priority="6717" operator="equal">
      <formula>#REF!</formula>
    </cfRule>
    <cfRule type="cellIs" dxfId="1712" priority="6716" operator="equal">
      <formula>#REF!</formula>
    </cfRule>
    <cfRule type="cellIs" dxfId="1711" priority="6715" operator="equal">
      <formula>#REF!</formula>
    </cfRule>
    <cfRule type="cellIs" dxfId="1710" priority="6728" operator="equal">
      <formula>#REF!</formula>
    </cfRule>
    <cfRule type="cellIs" dxfId="1709" priority="6745" operator="equal">
      <formula>#REF!</formula>
    </cfRule>
    <cfRule type="cellIs" dxfId="1708" priority="6743" operator="equal">
      <formula>#REF!</formula>
    </cfRule>
    <cfRule type="cellIs" dxfId="1707" priority="6742" operator="equal">
      <formula>#REF!</formula>
    </cfRule>
    <cfRule type="cellIs" dxfId="1706" priority="6741" operator="equal">
      <formula>#REF!</formula>
    </cfRule>
    <cfRule type="cellIs" dxfId="1705" priority="6740" operator="equal">
      <formula>#REF!</formula>
    </cfRule>
    <cfRule type="cellIs" dxfId="1704" priority="6738" operator="equal">
      <formula>#REF!</formula>
    </cfRule>
    <cfRule type="cellIs" dxfId="1703" priority="6737" operator="equal">
      <formula>#REF!</formula>
    </cfRule>
    <cfRule type="cellIs" dxfId="1702" priority="6736" operator="equal">
      <formula>#REF!</formula>
    </cfRule>
    <cfRule type="cellIs" dxfId="1701" priority="6735" operator="equal">
      <formula>#REF!</formula>
    </cfRule>
    <cfRule type="cellIs" dxfId="1700" priority="6734" operator="equal">
      <formula>#REF!</formula>
    </cfRule>
    <cfRule type="cellIs" dxfId="1699" priority="6733" operator="equal">
      <formula>#REF!</formula>
    </cfRule>
    <cfRule type="cellIs" dxfId="1698" priority="6732" operator="equal">
      <formula>#REF!</formula>
    </cfRule>
    <cfRule type="cellIs" dxfId="1697" priority="6731" operator="equal">
      <formula>#REF!</formula>
    </cfRule>
  </conditionalFormatting>
  <conditionalFormatting sqref="P9:Q10 P12 P21:P159">
    <cfRule type="cellIs" dxfId="1696" priority="6425" operator="equal">
      <formula>#REF!</formula>
    </cfRule>
    <cfRule type="cellIs" dxfId="1695" priority="6437" operator="equal">
      <formula>#REF!</formula>
    </cfRule>
  </conditionalFormatting>
  <conditionalFormatting sqref="P9:Q10 AJ21:AJ48">
    <cfRule type="cellIs" dxfId="1694" priority="6412" operator="equal">
      <formula>#REF!</formula>
    </cfRule>
  </conditionalFormatting>
  <conditionalFormatting sqref="P9:Q10">
    <cfRule type="cellIs" dxfId="1693" priority="6411" operator="equal">
      <formula>#REF!</formula>
    </cfRule>
  </conditionalFormatting>
  <conditionalFormatting sqref="P10:Q10 P12 P21:P159">
    <cfRule type="cellIs" dxfId="1692" priority="6430" operator="equal">
      <formula>#REF!</formula>
    </cfRule>
    <cfRule type="cellIs" dxfId="1691" priority="6431" operator="equal">
      <formula>#REF!</formula>
    </cfRule>
    <cfRule type="cellIs" dxfId="1690" priority="6440" operator="equal">
      <formula>#REF!</formula>
    </cfRule>
    <cfRule type="cellIs" dxfId="1689" priority="6429" operator="equal">
      <formula>#REF!</formula>
    </cfRule>
    <cfRule type="cellIs" dxfId="1688" priority="6421" operator="equal">
      <formula>#REF!</formula>
    </cfRule>
    <cfRule type="cellIs" dxfId="1687" priority="6424" operator="equal">
      <formula>#REF!</formula>
    </cfRule>
    <cfRule type="cellIs" dxfId="1686" priority="6426" operator="equal">
      <formula>#REF!</formula>
    </cfRule>
    <cfRule type="cellIs" dxfId="1685" priority="6447" operator="equal">
      <formula>#REF!</formula>
    </cfRule>
    <cfRule type="cellIs" dxfId="1684" priority="6445" operator="equal">
      <formula>#REF!</formula>
    </cfRule>
    <cfRule type="cellIs" dxfId="1683" priority="6444" operator="equal">
      <formula>#REF!</formula>
    </cfRule>
    <cfRule type="cellIs" dxfId="1682" priority="6443" operator="equal">
      <formula>#REF!</formula>
    </cfRule>
    <cfRule type="cellIs" dxfId="1681" priority="6442" operator="equal">
      <formula>#REF!</formula>
    </cfRule>
    <cfRule type="cellIs" dxfId="1680" priority="6439" operator="equal">
      <formula>#REF!</formula>
    </cfRule>
    <cfRule type="cellIs" dxfId="1679" priority="6438" operator="equal">
      <formula>#REF!</formula>
    </cfRule>
    <cfRule type="cellIs" dxfId="1678" priority="6436" operator="equal">
      <formula>#REF!</formula>
    </cfRule>
    <cfRule type="cellIs" dxfId="1677" priority="6435" operator="equal">
      <formula>#REF!</formula>
    </cfRule>
    <cfRule type="cellIs" dxfId="1676" priority="6434" operator="equal">
      <formula>#REF!</formula>
    </cfRule>
    <cfRule type="cellIs" dxfId="1675" priority="6433" operator="equal">
      <formula>#REF!</formula>
    </cfRule>
  </conditionalFormatting>
  <conditionalFormatting sqref="P10:Q10 P12">
    <cfRule type="cellIs" dxfId="1674" priority="6417" operator="equal">
      <formula>#REF!</formula>
    </cfRule>
    <cfRule type="cellIs" dxfId="1673" priority="6418" operator="equal">
      <formula>#REF!</formula>
    </cfRule>
    <cfRule type="cellIs" dxfId="1672" priority="6419" operator="equal">
      <formula>#REF!</formula>
    </cfRule>
  </conditionalFormatting>
  <conditionalFormatting sqref="P10:Q10">
    <cfRule type="cellIs" dxfId="1671" priority="6415" operator="equal">
      <formula>#REF!</formula>
    </cfRule>
  </conditionalFormatting>
  <conditionalFormatting sqref="Q23">
    <cfRule type="cellIs" dxfId="1670" priority="5019" operator="equal">
      <formula>#REF!</formula>
    </cfRule>
    <cfRule type="cellIs" dxfId="1669" priority="5021" operator="equal">
      <formula>#REF!</formula>
    </cfRule>
    <cfRule type="cellIs" dxfId="1668" priority="5022" operator="equal">
      <formula>#REF!</formula>
    </cfRule>
    <cfRule type="cellIs" dxfId="1667" priority="4983" operator="equal">
      <formula>"MODERADO"</formula>
    </cfRule>
    <cfRule type="cellIs" dxfId="1666" priority="5031" operator="equal">
      <formula>#REF!</formula>
    </cfRule>
    <cfRule type="cellIs" dxfId="1665" priority="5026" operator="equal">
      <formula>#REF!</formula>
    </cfRule>
    <cfRule type="cellIs" dxfId="1664" priority="5025" operator="equal">
      <formula>#REF!</formula>
    </cfRule>
    <cfRule type="cellIs" dxfId="1663" priority="5024" operator="equal">
      <formula>#REF!</formula>
    </cfRule>
    <cfRule type="cellIs" dxfId="1662" priority="5023" operator="equal">
      <formula>#REF!</formula>
    </cfRule>
    <cfRule type="cellIs" dxfId="1661" priority="4982" operator="equal">
      <formula>"ALTO"</formula>
    </cfRule>
    <cfRule type="cellIs" dxfId="1660" priority="5028" operator="equal">
      <formula>#REF!</formula>
    </cfRule>
    <cfRule type="cellIs" dxfId="1659" priority="4981" operator="equal">
      <formula>"EXTREMO"</formula>
    </cfRule>
    <cfRule type="cellIs" dxfId="1658" priority="4980" operator="equal">
      <formula>"MODERADO (RC/F)"</formula>
    </cfRule>
    <cfRule type="cellIs" dxfId="1657" priority="4979" operator="equal">
      <formula>"ALTO (RC/F)"</formula>
    </cfRule>
    <cfRule type="cellIs" dxfId="1656" priority="5030" operator="equal">
      <formula>#REF!</formula>
    </cfRule>
    <cfRule type="cellIs" dxfId="1655" priority="4978" operator="equal">
      <formula>"EXTREMO (RC/F)"</formula>
    </cfRule>
    <cfRule type="cellIs" dxfId="1654" priority="5032" operator="equal">
      <formula>#REF!</formula>
    </cfRule>
    <cfRule type="cellIs" dxfId="1653" priority="5033" operator="equal">
      <formula>#REF!</formula>
    </cfRule>
    <cfRule type="cellIs" dxfId="1652" priority="5035" operator="equal">
      <formula>#REF!</formula>
    </cfRule>
    <cfRule type="cellIs" dxfId="1651" priority="4984" operator="equal">
      <formula>"BAJO"</formula>
    </cfRule>
    <cfRule type="cellIs" dxfId="1650" priority="4998" operator="equal">
      <formula>#REF!</formula>
    </cfRule>
    <cfRule type="cellIs" dxfId="1649" priority="5000" operator="equal">
      <formula>#REF!</formula>
    </cfRule>
    <cfRule type="cellIs" dxfId="1648" priority="5003" operator="equal">
      <formula>#REF!</formula>
    </cfRule>
    <cfRule type="cellIs" dxfId="1647" priority="5005" operator="equal">
      <formula>#REF!</formula>
    </cfRule>
    <cfRule type="cellIs" dxfId="1646" priority="5006" operator="equal">
      <formula>#REF!</formula>
    </cfRule>
    <cfRule type="cellIs" dxfId="1645" priority="5027" operator="equal">
      <formula>#REF!</formula>
    </cfRule>
    <cfRule type="cellIs" dxfId="1644" priority="5007" operator="equal">
      <formula>#REF!</formula>
    </cfRule>
    <cfRule type="cellIs" dxfId="1643" priority="5009" operator="equal">
      <formula>#REF!</formula>
    </cfRule>
    <cfRule type="cellIs" dxfId="1642" priority="5012" operator="equal">
      <formula>#REF!</formula>
    </cfRule>
    <cfRule type="cellIs" dxfId="1641" priority="5013" operator="equal">
      <formula>#REF!</formula>
    </cfRule>
    <cfRule type="cellIs" dxfId="1640" priority="5014" operator="equal">
      <formula>#REF!</formula>
    </cfRule>
    <cfRule type="cellIs" dxfId="1639" priority="5017" operator="equal">
      <formula>#REF!</formula>
    </cfRule>
    <cfRule type="cellIs" dxfId="1638" priority="5018" operator="equal">
      <formula>#REF!</formula>
    </cfRule>
  </conditionalFormatting>
  <conditionalFormatting sqref="Q26">
    <cfRule type="cellIs" dxfId="1637" priority="1018" operator="equal">
      <formula>#REF!</formula>
    </cfRule>
    <cfRule type="cellIs" dxfId="1636" priority="1020" operator="equal">
      <formula>#REF!</formula>
    </cfRule>
    <cfRule type="cellIs" dxfId="1635" priority="1023" operator="equal">
      <formula>#REF!</formula>
    </cfRule>
    <cfRule type="cellIs" dxfId="1634" priority="1025" operator="equal">
      <formula>#REF!</formula>
    </cfRule>
    <cfRule type="cellIs" dxfId="1633" priority="1026" operator="equal">
      <formula>#REF!</formula>
    </cfRule>
    <cfRule type="cellIs" dxfId="1632" priority="1027" operator="equal">
      <formula>#REF!</formula>
    </cfRule>
    <cfRule type="cellIs" dxfId="1631" priority="1029" operator="equal">
      <formula>#REF!</formula>
    </cfRule>
    <cfRule type="cellIs" dxfId="1630" priority="1032" operator="equal">
      <formula>#REF!</formula>
    </cfRule>
    <cfRule type="cellIs" dxfId="1629" priority="1033" operator="equal">
      <formula>#REF!</formula>
    </cfRule>
    <cfRule type="cellIs" dxfId="1628" priority="1034" operator="equal">
      <formula>#REF!</formula>
    </cfRule>
    <cfRule type="cellIs" dxfId="1627" priority="1037" operator="equal">
      <formula>#REF!</formula>
    </cfRule>
    <cfRule type="cellIs" dxfId="1626" priority="1038" operator="equal">
      <formula>#REF!</formula>
    </cfRule>
    <cfRule type="cellIs" dxfId="1625" priority="1039" operator="equal">
      <formula>#REF!</formula>
    </cfRule>
    <cfRule type="cellIs" dxfId="1624" priority="1041" operator="equal">
      <formula>#REF!</formula>
    </cfRule>
    <cfRule type="cellIs" dxfId="1623" priority="1042" operator="equal">
      <formula>#REF!</formula>
    </cfRule>
    <cfRule type="cellIs" dxfId="1622" priority="1043" operator="equal">
      <formula>#REF!</formula>
    </cfRule>
    <cfRule type="cellIs" dxfId="1621" priority="1044" operator="equal">
      <formula>#REF!</formula>
    </cfRule>
    <cfRule type="cellIs" dxfId="1620" priority="1045" operator="equal">
      <formula>#REF!</formula>
    </cfRule>
    <cfRule type="cellIs" dxfId="1619" priority="1046" operator="equal">
      <formula>#REF!</formula>
    </cfRule>
    <cfRule type="cellIs" dxfId="1618" priority="1047" operator="equal">
      <formula>#REF!</formula>
    </cfRule>
    <cfRule type="cellIs" dxfId="1617" priority="1048" operator="equal">
      <formula>#REF!</formula>
    </cfRule>
    <cfRule type="cellIs" dxfId="1616" priority="1050" operator="equal">
      <formula>#REF!</formula>
    </cfRule>
    <cfRule type="cellIs" dxfId="1615" priority="1051" operator="equal">
      <formula>#REF!</formula>
    </cfRule>
    <cfRule type="cellIs" dxfId="1614" priority="1053" operator="equal">
      <formula>#REF!</formula>
    </cfRule>
    <cfRule type="cellIs" dxfId="1613" priority="1055" operator="equal">
      <formula>#REF!</formula>
    </cfRule>
    <cfRule type="cellIs" dxfId="1612" priority="1052" operator="equal">
      <formula>#REF!</formula>
    </cfRule>
    <cfRule type="cellIs" dxfId="1611" priority="998" operator="equal">
      <formula>"EXTREMO (RC/F)"</formula>
    </cfRule>
    <cfRule type="cellIs" dxfId="1610" priority="999" operator="equal">
      <formula>"ALTO (RC/F)"</formula>
    </cfRule>
    <cfRule type="cellIs" dxfId="1609" priority="1000" operator="equal">
      <formula>"MODERADO (RC/F)"</formula>
    </cfRule>
    <cfRule type="cellIs" dxfId="1608" priority="1001" operator="equal">
      <formula>"EXTREMO"</formula>
    </cfRule>
    <cfRule type="cellIs" dxfId="1607" priority="1002" operator="equal">
      <formula>"ALTO"</formula>
    </cfRule>
    <cfRule type="cellIs" dxfId="1606" priority="1003" operator="equal">
      <formula>"MODERADO"</formula>
    </cfRule>
    <cfRule type="cellIs" dxfId="1605" priority="1004" operator="equal">
      <formula>"BAJO"</formula>
    </cfRule>
  </conditionalFormatting>
  <conditionalFormatting sqref="Q28">
    <cfRule type="cellIs" dxfId="1604" priority="1160" operator="equal">
      <formula>#REF!</formula>
    </cfRule>
    <cfRule type="cellIs" dxfId="1603" priority="1153" operator="equal">
      <formula>#REF!</formula>
    </cfRule>
    <cfRule type="cellIs" dxfId="1602" priority="1155" operator="equal">
      <formula>#REF!</formula>
    </cfRule>
    <cfRule type="cellIs" dxfId="1601" priority="1156" operator="equal">
      <formula>#REF!</formula>
    </cfRule>
    <cfRule type="cellIs" dxfId="1600" priority="1157" operator="equal">
      <formula>#REF!</formula>
    </cfRule>
    <cfRule type="cellIs" dxfId="1599" priority="1158" operator="equal">
      <formula>#REF!</formula>
    </cfRule>
    <cfRule type="cellIs" dxfId="1598" priority="1141" operator="equal">
      <formula>#REF!</formula>
    </cfRule>
    <cfRule type="cellIs" dxfId="1597" priority="1169" operator="equal">
      <formula>#REF!</formula>
    </cfRule>
    <cfRule type="cellIs" dxfId="1596" priority="1161" operator="equal">
      <formula>#REF!</formula>
    </cfRule>
    <cfRule type="cellIs" dxfId="1595" priority="1162" operator="equal">
      <formula>#REF!</formula>
    </cfRule>
    <cfRule type="cellIs" dxfId="1594" priority="1164" operator="equal">
      <formula>#REF!</formula>
    </cfRule>
    <cfRule type="cellIs" dxfId="1593" priority="1165" operator="equal">
      <formula>#REF!</formula>
    </cfRule>
    <cfRule type="cellIs" dxfId="1592" priority="1166" operator="equal">
      <formula>#REF!</formula>
    </cfRule>
    <cfRule type="cellIs" dxfId="1591" priority="1167" operator="equal">
      <formula>#REF!</formula>
    </cfRule>
    <cfRule type="cellIs" dxfId="1590" priority="1143" operator="equal">
      <formula>#REF!</formula>
    </cfRule>
    <cfRule type="cellIs" dxfId="1589" priority="1146" operator="equal">
      <formula>#REF!</formula>
    </cfRule>
    <cfRule type="cellIs" dxfId="1588" priority="1148" operator="equal">
      <formula>#REF!</formula>
    </cfRule>
    <cfRule type="cellIs" dxfId="1587" priority="1151" operator="equal">
      <formula>#REF!</formula>
    </cfRule>
    <cfRule type="cellIs" dxfId="1586" priority="1152" operator="equal">
      <formula>#REF!</formula>
    </cfRule>
    <cfRule type="cellIs" dxfId="1585" priority="1140" operator="equal">
      <formula>#REF!</formula>
    </cfRule>
    <cfRule type="cellIs" dxfId="1584" priority="1134" operator="equal">
      <formula>#REF!</formula>
    </cfRule>
    <cfRule type="cellIs" dxfId="1583" priority="1137" operator="equal">
      <formula>#REF!</formula>
    </cfRule>
    <cfRule type="cellIs" dxfId="1582" priority="1139" operator="equal">
      <formula>#REF!</formula>
    </cfRule>
  </conditionalFormatting>
  <conditionalFormatting sqref="Q28:Q29">
    <cfRule type="cellIs" dxfId="1581" priority="1159" operator="equal">
      <formula>#REF!</formula>
    </cfRule>
    <cfRule type="cellIs" dxfId="1580" priority="1115" operator="equal">
      <formula>"EXTREMO"</formula>
    </cfRule>
    <cfRule type="cellIs" dxfId="1579" priority="1118" operator="equal">
      <formula>"BAJO"</formula>
    </cfRule>
    <cfRule type="cellIs" dxfId="1578" priority="1132" operator="equal">
      <formula>#REF!</formula>
    </cfRule>
    <cfRule type="cellIs" dxfId="1577" priority="1147" operator="equal">
      <formula>#REF!</formula>
    </cfRule>
    <cfRule type="cellIs" dxfId="1576" priority="1112" operator="equal">
      <formula>"EXTREMO (RC/F)"</formula>
    </cfRule>
    <cfRule type="cellIs" dxfId="1575" priority="1116" operator="equal">
      <formula>"ALTO"</formula>
    </cfRule>
    <cfRule type="cellIs" dxfId="1574" priority="1113" operator="equal">
      <formula>"ALTO (RC/F)"</formula>
    </cfRule>
    <cfRule type="cellIs" dxfId="1573" priority="1114" operator="equal">
      <formula>"MODERADO (RC/F)"</formula>
    </cfRule>
    <cfRule type="cellIs" dxfId="1572" priority="1117" operator="equal">
      <formula>"MODERADO"</formula>
    </cfRule>
  </conditionalFormatting>
  <conditionalFormatting sqref="Q29">
    <cfRule type="cellIs" dxfId="1571" priority="1329" operator="equal">
      <formula>#REF!</formula>
    </cfRule>
    <cfRule type="cellIs" dxfId="1570" priority="1327" operator="equal">
      <formula>#REF!</formula>
    </cfRule>
    <cfRule type="cellIs" dxfId="1569" priority="1326" operator="equal">
      <formula>#REF!</formula>
    </cfRule>
    <cfRule type="cellIs" dxfId="1568" priority="1325" operator="equal">
      <formula>#REF!</formula>
    </cfRule>
    <cfRule type="cellIs" dxfId="1567" priority="1324" operator="equal">
      <formula>#REF!</formula>
    </cfRule>
    <cfRule type="cellIs" dxfId="1566" priority="1299" operator="equal">
      <formula>#REF!</formula>
    </cfRule>
    <cfRule type="cellIs" dxfId="1565" priority="1322" operator="equal">
      <formula>#REF!</formula>
    </cfRule>
    <cfRule type="cellIs" dxfId="1564" priority="1321" operator="equal">
      <formula>#REF!</formula>
    </cfRule>
    <cfRule type="cellIs" dxfId="1563" priority="1320" operator="equal">
      <formula>#REF!</formula>
    </cfRule>
    <cfRule type="cellIs" dxfId="1562" priority="1319" operator="equal">
      <formula>#REF!</formula>
    </cfRule>
    <cfRule type="cellIs" dxfId="1561" priority="1318" operator="equal">
      <formula>#REF!</formula>
    </cfRule>
    <cfRule type="cellIs" dxfId="1560" priority="1317" operator="equal">
      <formula>#REF!</formula>
    </cfRule>
    <cfRule type="cellIs" dxfId="1559" priority="1316" operator="equal">
      <formula>#REF!</formula>
    </cfRule>
    <cfRule type="cellIs" dxfId="1558" priority="1311" operator="equal">
      <formula>#REF!</formula>
    </cfRule>
    <cfRule type="cellIs" dxfId="1557" priority="1308" operator="equal">
      <formula>#REF!</formula>
    </cfRule>
    <cfRule type="cellIs" dxfId="1556" priority="1315" operator="equal">
      <formula>#REF!</formula>
    </cfRule>
    <cfRule type="cellIs" dxfId="1555" priority="1307" operator="equal">
      <formula>#REF!</formula>
    </cfRule>
    <cfRule type="cellIs" dxfId="1554" priority="1306" operator="equal">
      <formula>#REF!</formula>
    </cfRule>
    <cfRule type="cellIs" dxfId="1553" priority="1303" operator="equal">
      <formula>#REF!</formula>
    </cfRule>
    <cfRule type="cellIs" dxfId="1552" priority="1313" operator="equal">
      <formula>#REF!</formula>
    </cfRule>
    <cfRule type="cellIs" dxfId="1551" priority="1301" operator="equal">
      <formula>#REF!</formula>
    </cfRule>
    <cfRule type="cellIs" dxfId="1550" priority="1300" operator="equal">
      <formula>#REF!</formula>
    </cfRule>
    <cfRule type="cellIs" dxfId="1549" priority="1312" operator="equal">
      <formula>#REF!</formula>
    </cfRule>
  </conditionalFormatting>
  <conditionalFormatting sqref="Q31">
    <cfRule type="cellIs" dxfId="1548" priority="1211" operator="equal">
      <formula>#REF!</formula>
    </cfRule>
    <cfRule type="cellIs" dxfId="1547" priority="1213" operator="equal">
      <formula>#REF!</formula>
    </cfRule>
    <cfRule type="cellIs" dxfId="1546" priority="1214" operator="equal">
      <formula>#REF!</formula>
    </cfRule>
    <cfRule type="cellIs" dxfId="1545" priority="1215" operator="equal">
      <formula>#REF!</formula>
    </cfRule>
    <cfRule type="cellIs" dxfId="1544" priority="1216" operator="equal">
      <formula>#REF!</formula>
    </cfRule>
    <cfRule type="cellIs" dxfId="1543" priority="1217" operator="equal">
      <formula>#REF!</formula>
    </cfRule>
    <cfRule type="cellIs" dxfId="1542" priority="1218" operator="equal">
      <formula>#REF!</formula>
    </cfRule>
    <cfRule type="cellIs" dxfId="1541" priority="1219" operator="equal">
      <formula>#REF!</formula>
    </cfRule>
    <cfRule type="cellIs" dxfId="1540" priority="1220" operator="equal">
      <formula>#REF!</formula>
    </cfRule>
    <cfRule type="cellIs" dxfId="1539" priority="1222" operator="equal">
      <formula>#REF!</formula>
    </cfRule>
    <cfRule type="cellIs" dxfId="1538" priority="1223" operator="equal">
      <formula>#REF!</formula>
    </cfRule>
    <cfRule type="cellIs" dxfId="1537" priority="1224" operator="equal">
      <formula>#REF!</formula>
    </cfRule>
    <cfRule type="cellIs" dxfId="1536" priority="1225" operator="equal">
      <formula>#REF!</formula>
    </cfRule>
    <cfRule type="cellIs" dxfId="1535" priority="1227" operator="equal">
      <formula>#REF!</formula>
    </cfRule>
    <cfRule type="cellIs" dxfId="1534" priority="1198" operator="equal">
      <formula>#REF!</formula>
    </cfRule>
    <cfRule type="cellIs" dxfId="1533" priority="1170" operator="equal">
      <formula>"EXTREMO (RC/F)"</formula>
    </cfRule>
    <cfRule type="cellIs" dxfId="1532" priority="1171" operator="equal">
      <formula>"ALTO (RC/F)"</formula>
    </cfRule>
    <cfRule type="cellIs" dxfId="1531" priority="1172" operator="equal">
      <formula>"MODERADO (RC/F)"</formula>
    </cfRule>
    <cfRule type="cellIs" dxfId="1530" priority="1173" operator="equal">
      <formula>"EXTREMO"</formula>
    </cfRule>
    <cfRule type="cellIs" dxfId="1529" priority="1174" operator="equal">
      <formula>"ALTO"</formula>
    </cfRule>
    <cfRule type="cellIs" dxfId="1528" priority="1175" operator="equal">
      <formula>"MODERADO"</formula>
    </cfRule>
    <cfRule type="cellIs" dxfId="1527" priority="1176" operator="equal">
      <formula>"BAJO"</formula>
    </cfRule>
    <cfRule type="cellIs" dxfId="1526" priority="1192" operator="equal">
      <formula>#REF!</formula>
    </cfRule>
    <cfRule type="cellIs" dxfId="1525" priority="1195" operator="equal">
      <formula>#REF!</formula>
    </cfRule>
    <cfRule type="cellIs" dxfId="1524" priority="1197" operator="equal">
      <formula>#REF!</formula>
    </cfRule>
    <cfRule type="cellIs" dxfId="1523" priority="1190" operator="equal">
      <formula>#REF!</formula>
    </cfRule>
    <cfRule type="cellIs" dxfId="1522" priority="1199" operator="equal">
      <formula>#REF!</formula>
    </cfRule>
    <cfRule type="cellIs" dxfId="1521" priority="1201" operator="equal">
      <formula>#REF!</formula>
    </cfRule>
    <cfRule type="cellIs" dxfId="1520" priority="1204" operator="equal">
      <formula>#REF!</formula>
    </cfRule>
    <cfRule type="cellIs" dxfId="1519" priority="1205" operator="equal">
      <formula>#REF!</formula>
    </cfRule>
    <cfRule type="cellIs" dxfId="1518" priority="1206" operator="equal">
      <formula>#REF!</formula>
    </cfRule>
    <cfRule type="cellIs" dxfId="1517" priority="1209" operator="equal">
      <formula>#REF!</formula>
    </cfRule>
    <cfRule type="cellIs" dxfId="1516" priority="1210" operator="equal">
      <formula>#REF!</formula>
    </cfRule>
  </conditionalFormatting>
  <conditionalFormatting sqref="Q33 Q36">
    <cfRule type="cellIs" dxfId="1515" priority="4852" operator="equal">
      <formula>#REF!</formula>
    </cfRule>
    <cfRule type="cellIs" dxfId="1514" priority="4851" operator="equal">
      <formula>#REF!</formula>
    </cfRule>
    <cfRule type="cellIs" dxfId="1513" priority="4850" operator="equal">
      <formula>#REF!</formula>
    </cfRule>
    <cfRule type="cellIs" dxfId="1512" priority="4849" operator="equal">
      <formula>#REF!</formula>
    </cfRule>
    <cfRule type="cellIs" dxfId="1511" priority="4847" operator="equal">
      <formula>#REF!</formula>
    </cfRule>
    <cfRule type="cellIs" dxfId="1510" priority="4846" operator="equal">
      <formula>#REF!</formula>
    </cfRule>
    <cfRule type="cellIs" dxfId="1509" priority="4845" operator="equal">
      <formula>#REF!</formula>
    </cfRule>
    <cfRule type="cellIs" dxfId="1508" priority="4844" operator="equal">
      <formula>#REF!</formula>
    </cfRule>
    <cfRule type="cellIs" dxfId="1507" priority="4843" operator="equal">
      <formula>#REF!</formula>
    </cfRule>
    <cfRule type="cellIs" dxfId="1506" priority="4842" operator="equal">
      <formula>#REF!</formula>
    </cfRule>
    <cfRule type="cellIs" dxfId="1505" priority="4841" operator="equal">
      <formula>#REF!</formula>
    </cfRule>
    <cfRule type="cellIs" dxfId="1504" priority="4840" operator="equal">
      <formula>#REF!</formula>
    </cfRule>
    <cfRule type="cellIs" dxfId="1503" priority="4838" operator="equal">
      <formula>#REF!</formula>
    </cfRule>
    <cfRule type="cellIs" dxfId="1502" priority="4837" operator="equal">
      <formula>#REF!</formula>
    </cfRule>
    <cfRule type="cellIs" dxfId="1501" priority="4831" operator="equal">
      <formula>#REF!</formula>
    </cfRule>
    <cfRule type="cellIs" dxfId="1500" priority="4826" operator="equal">
      <formula>#REF!</formula>
    </cfRule>
    <cfRule type="cellIs" dxfId="1499" priority="4832" operator="equal">
      <formula>#REF!</formula>
    </cfRule>
    <cfRule type="cellIs" dxfId="1498" priority="4833" operator="equal">
      <formula>#REF!</formula>
    </cfRule>
    <cfRule type="cellIs" dxfId="1497" priority="4836" operator="equal">
      <formula>#REF!</formula>
    </cfRule>
    <cfRule type="cellIs" dxfId="1496" priority="4819" operator="equal">
      <formula>#REF!</formula>
    </cfRule>
    <cfRule type="cellIs" dxfId="1495" priority="4822" operator="equal">
      <formula>#REF!</formula>
    </cfRule>
    <cfRule type="cellIs" dxfId="1494" priority="4824" operator="equal">
      <formula>#REF!</formula>
    </cfRule>
    <cfRule type="cellIs" dxfId="1493" priority="4825" operator="equal">
      <formula>#REF!</formula>
    </cfRule>
    <cfRule type="cellIs" dxfId="1492" priority="4828" operator="equal">
      <formula>#REF!</formula>
    </cfRule>
    <cfRule type="cellIs" dxfId="1491" priority="4854" operator="equal">
      <formula>#REF!</formula>
    </cfRule>
    <cfRule type="cellIs" dxfId="1490" priority="4811" operator="equal">
      <formula>"EXTREMO (RC/F)"</formula>
    </cfRule>
    <cfRule type="cellIs" dxfId="1489" priority="4812" operator="equal">
      <formula>"ALTO (RC/F)"</formula>
    </cfRule>
    <cfRule type="cellIs" dxfId="1488" priority="4813" operator="equal">
      <formula>"MODERADO (RC/F)"</formula>
    </cfRule>
    <cfRule type="cellIs" dxfId="1487" priority="4814" operator="equal">
      <formula>"EXTREMO"</formula>
    </cfRule>
    <cfRule type="cellIs" dxfId="1486" priority="4815" operator="equal">
      <formula>"ALTO"</formula>
    </cfRule>
    <cfRule type="cellIs" dxfId="1485" priority="4816" operator="equal">
      <formula>"MODERADO"</formula>
    </cfRule>
    <cfRule type="cellIs" dxfId="1484" priority="4817" operator="equal">
      <formula>"BAJO"</formula>
    </cfRule>
    <cfRule type="cellIs" dxfId="1483" priority="4818" operator="equal">
      <formula>#REF!</formula>
    </cfRule>
  </conditionalFormatting>
  <conditionalFormatting sqref="Q41 Q44 Q53 Q57 AJ128">
    <cfRule type="cellIs" dxfId="1482" priority="6746" operator="equal">
      <formula>"EXTREMO (RC/F)"</formula>
    </cfRule>
    <cfRule type="cellIs" dxfId="1481" priority="6747" operator="equal">
      <formula>"ALTO (RC/F)"</formula>
    </cfRule>
    <cfRule type="cellIs" dxfId="1480" priority="6748" operator="equal">
      <formula>"MODERADO (RC/F)"</formula>
    </cfRule>
    <cfRule type="cellIs" dxfId="1479" priority="6749" operator="equal">
      <formula>"EXTREMO"</formula>
    </cfRule>
    <cfRule type="cellIs" dxfId="1478" priority="6750" operator="equal">
      <formula>"ALTO"</formula>
    </cfRule>
    <cfRule type="cellIs" dxfId="1477" priority="6751" operator="equal">
      <formula>"MODERADO"</formula>
    </cfRule>
    <cfRule type="cellIs" dxfId="1476" priority="6752" operator="equal">
      <formula>"BAJO"</formula>
    </cfRule>
  </conditionalFormatting>
  <conditionalFormatting sqref="Q59:Q64 AJ59:AJ64">
    <cfRule type="cellIs" dxfId="1475" priority="5779" operator="equal">
      <formula>"MODERADO"</formula>
    </cfRule>
    <cfRule type="cellIs" dxfId="1474" priority="5778" operator="equal">
      <formula>"ALTO"</formula>
    </cfRule>
    <cfRule type="cellIs" dxfId="1473" priority="5777" operator="equal">
      <formula>"EXTREMO"</formula>
    </cfRule>
    <cfRule type="cellIs" dxfId="1472" priority="5776" operator="equal">
      <formula>"MODERADO (RC/F)"</formula>
    </cfRule>
    <cfRule type="cellIs" dxfId="1471" priority="5775" operator="equal">
      <formula>"ALTO (RC/F)"</formula>
    </cfRule>
    <cfRule type="cellIs" dxfId="1470" priority="5774" operator="equal">
      <formula>"EXTREMO (RC/F)"</formula>
    </cfRule>
    <cfRule type="cellIs" dxfId="1469" priority="5819" operator="equal">
      <formula>#REF!</formula>
    </cfRule>
    <cfRule type="cellIs" dxfId="1468" priority="5820" operator="equal">
      <formula>#REF!</formula>
    </cfRule>
    <cfRule type="cellIs" dxfId="1467" priority="5821" operator="equal">
      <formula>#REF!</formula>
    </cfRule>
    <cfRule type="cellIs" dxfId="1466" priority="5822" operator="equal">
      <formula>#REF!</formula>
    </cfRule>
    <cfRule type="cellIs" dxfId="1465" priority="5823" operator="equal">
      <formula>#REF!</formula>
    </cfRule>
    <cfRule type="cellIs" dxfId="1464" priority="5824" operator="equal">
      <formula>#REF!</formula>
    </cfRule>
    <cfRule type="cellIs" dxfId="1463" priority="5818" operator="equal">
      <formula>#REF!</formula>
    </cfRule>
    <cfRule type="cellIs" dxfId="1462" priority="5827" operator="equal">
      <formula>#REF!</formula>
    </cfRule>
    <cfRule type="cellIs" dxfId="1461" priority="5801" operator="equal">
      <formula>#REF!</formula>
    </cfRule>
    <cfRule type="cellIs" dxfId="1460" priority="5829" operator="equal">
      <formula>#REF!</formula>
    </cfRule>
    <cfRule type="cellIs" dxfId="1459" priority="5831" operator="equal">
      <formula>#REF!</formula>
    </cfRule>
    <cfRule type="cellIs" dxfId="1458" priority="5802" operator="equal">
      <formula>#REF!</formula>
    </cfRule>
    <cfRule type="cellIs" dxfId="1457" priority="5817" operator="equal">
      <formula>#REF!</formula>
    </cfRule>
    <cfRule type="cellIs" dxfId="1456" priority="5803" operator="equal">
      <formula>#REF!</formula>
    </cfRule>
    <cfRule type="cellIs" dxfId="1455" priority="5805" operator="equal">
      <formula>#REF!</formula>
    </cfRule>
    <cfRule type="cellIs" dxfId="1454" priority="5808" operator="equal">
      <formula>#REF!</formula>
    </cfRule>
    <cfRule type="cellIs" dxfId="1453" priority="5809" operator="equal">
      <formula>#REF!</formula>
    </cfRule>
    <cfRule type="cellIs" dxfId="1452" priority="5828" operator="equal">
      <formula>#REF!</formula>
    </cfRule>
    <cfRule type="cellIs" dxfId="1451" priority="5810" operator="equal">
      <formula>#REF!</formula>
    </cfRule>
    <cfRule type="cellIs" dxfId="1450" priority="5813" operator="equal">
      <formula>#REF!</formula>
    </cfRule>
    <cfRule type="cellIs" dxfId="1449" priority="5814" operator="equal">
      <formula>#REF!</formula>
    </cfRule>
    <cfRule type="cellIs" dxfId="1448" priority="5815" operator="equal">
      <formula>#REF!</formula>
    </cfRule>
    <cfRule type="cellIs" dxfId="1447" priority="5799" operator="equal">
      <formula>#REF!</formula>
    </cfRule>
    <cfRule type="cellIs" dxfId="1446" priority="5796" operator="equal">
      <formula>#REF!</formula>
    </cfRule>
    <cfRule type="cellIs" dxfId="1445" priority="5794" operator="equal">
      <formula>#REF!</formula>
    </cfRule>
    <cfRule type="cellIs" dxfId="1444" priority="5780" operator="equal">
      <formula>"BAJO"</formula>
    </cfRule>
    <cfRule type="cellIs" dxfId="1443" priority="5826" operator="equal">
      <formula>#REF!</formula>
    </cfRule>
  </conditionalFormatting>
  <conditionalFormatting sqref="Q66 AJ66">
    <cfRule type="cellIs" dxfId="1442" priority="5734" operator="equal">
      <formula>#REF!</formula>
    </cfRule>
    <cfRule type="cellIs" dxfId="1441" priority="5735" operator="equal">
      <formula>#REF!</formula>
    </cfRule>
    <cfRule type="cellIs" dxfId="1440" priority="5737" operator="equal">
      <formula>#REF!</formula>
    </cfRule>
    <cfRule type="cellIs" dxfId="1439" priority="5740" operator="equal">
      <formula>#REF!</formula>
    </cfRule>
    <cfRule type="cellIs" dxfId="1438" priority="5741" operator="equal">
      <formula>#REF!</formula>
    </cfRule>
    <cfRule type="cellIs" dxfId="1437" priority="5742" operator="equal">
      <formula>#REF!</formula>
    </cfRule>
    <cfRule type="cellIs" dxfId="1436" priority="5745" operator="equal">
      <formula>#REF!</formula>
    </cfRule>
    <cfRule type="cellIs" dxfId="1435" priority="5746" operator="equal">
      <formula>#REF!</formula>
    </cfRule>
    <cfRule type="cellIs" dxfId="1434" priority="5747" operator="equal">
      <formula>#REF!</formula>
    </cfRule>
    <cfRule type="cellIs" dxfId="1433" priority="5749" operator="equal">
      <formula>#REF!</formula>
    </cfRule>
    <cfRule type="cellIs" dxfId="1432" priority="5750" operator="equal">
      <formula>#REF!</formula>
    </cfRule>
    <cfRule type="cellIs" dxfId="1431" priority="5751" operator="equal">
      <formula>#REF!</formula>
    </cfRule>
    <cfRule type="cellIs" dxfId="1430" priority="5752" operator="equal">
      <formula>#REF!</formula>
    </cfRule>
    <cfRule type="cellIs" dxfId="1429" priority="5753" operator="equal">
      <formula>#REF!</formula>
    </cfRule>
    <cfRule type="cellIs" dxfId="1428" priority="5754" operator="equal">
      <formula>#REF!</formula>
    </cfRule>
    <cfRule type="cellIs" dxfId="1427" priority="5755" operator="equal">
      <formula>#REF!</formula>
    </cfRule>
    <cfRule type="cellIs" dxfId="1426" priority="5756" operator="equal">
      <formula>#REF!</formula>
    </cfRule>
    <cfRule type="cellIs" dxfId="1425" priority="5758" operator="equal">
      <formula>#REF!</formula>
    </cfRule>
    <cfRule type="cellIs" dxfId="1424" priority="5759" operator="equal">
      <formula>#REF!</formula>
    </cfRule>
    <cfRule type="cellIs" dxfId="1423" priority="5760" operator="equal">
      <formula>#REF!</formula>
    </cfRule>
    <cfRule type="cellIs" dxfId="1422" priority="5761" operator="equal">
      <formula>#REF!</formula>
    </cfRule>
    <cfRule type="cellIs" dxfId="1421" priority="5763" operator="equal">
      <formula>#REF!</formula>
    </cfRule>
    <cfRule type="cellIs" dxfId="1420" priority="5733" operator="equal">
      <formula>#REF!</formula>
    </cfRule>
  </conditionalFormatting>
  <conditionalFormatting sqref="Q66:Q67 Q69">
    <cfRule type="cellIs" dxfId="1419" priority="4746" operator="equal">
      <formula>#REF!</formula>
    </cfRule>
    <cfRule type="cellIs" dxfId="1418" priority="4734" operator="equal">
      <formula>#REF!</formula>
    </cfRule>
  </conditionalFormatting>
  <conditionalFormatting sqref="Q66:Q67">
    <cfRule type="cellIs" dxfId="1417" priority="4705" operator="equal">
      <formula>"BAJO"</formula>
    </cfRule>
    <cfRule type="cellIs" dxfId="1416" priority="4701" operator="equal">
      <formula>"MODERADO (RC/F)"</formula>
    </cfRule>
    <cfRule type="cellIs" dxfId="1415" priority="4721" operator="equal">
      <formula>#REF!</formula>
    </cfRule>
    <cfRule type="cellIs" dxfId="1414" priority="4719" operator="equal">
      <formula>#REF!</formula>
    </cfRule>
    <cfRule type="cellIs" dxfId="1413" priority="4703" operator="equal">
      <formula>"ALTO"</formula>
    </cfRule>
    <cfRule type="cellIs" dxfId="1412" priority="4700" operator="equal">
      <formula>"ALTO (RC/F)"</formula>
    </cfRule>
    <cfRule type="cellIs" dxfId="1411" priority="4699" operator="equal">
      <formula>"EXTREMO (RC/F)"</formula>
    </cfRule>
    <cfRule type="cellIs" dxfId="1410" priority="4702" operator="equal">
      <formula>"EXTREMO"</formula>
    </cfRule>
    <cfRule type="cellIs" dxfId="1409" priority="4704" operator="equal">
      <formula>"MODERADO"</formula>
    </cfRule>
  </conditionalFormatting>
  <conditionalFormatting sqref="Q67 Q69">
    <cfRule type="cellIs" dxfId="1408" priority="4747" operator="equal">
      <formula>#REF!</formula>
    </cfRule>
    <cfRule type="cellIs" dxfId="1407" priority="4748" operator="equal">
      <formula>#REF!</formula>
    </cfRule>
    <cfRule type="cellIs" dxfId="1406" priority="4726" operator="equal">
      <formula>#REF!</formula>
    </cfRule>
    <cfRule type="cellIs" dxfId="1405" priority="4756" operator="equal">
      <formula>#REF!</formula>
    </cfRule>
    <cfRule type="cellIs" dxfId="1404" priority="4754" operator="equal">
      <formula>#REF!</formula>
    </cfRule>
    <cfRule type="cellIs" dxfId="1403" priority="4753" operator="equal">
      <formula>#REF!</formula>
    </cfRule>
    <cfRule type="cellIs" dxfId="1402" priority="4752" operator="equal">
      <formula>#REF!</formula>
    </cfRule>
    <cfRule type="cellIs" dxfId="1401" priority="4744" operator="equal">
      <formula>#REF!</formula>
    </cfRule>
    <cfRule type="cellIs" dxfId="1400" priority="4751" operator="equal">
      <formula>#REF!</formula>
    </cfRule>
    <cfRule type="cellIs" dxfId="1399" priority="4749" operator="equal">
      <formula>#REF!</formula>
    </cfRule>
    <cfRule type="cellIs" dxfId="1398" priority="4738" operator="equal">
      <formula>#REF!</formula>
    </cfRule>
    <cfRule type="cellIs" dxfId="1397" priority="4740" operator="equal">
      <formula>#REF!</formula>
    </cfRule>
    <cfRule type="cellIs" dxfId="1396" priority="4745" operator="equal">
      <formula>#REF!</formula>
    </cfRule>
    <cfRule type="cellIs" dxfId="1395" priority="4743" operator="equal">
      <formula>#REF!</formula>
    </cfRule>
    <cfRule type="cellIs" dxfId="1394" priority="4742" operator="equal">
      <formula>#REF!</formula>
    </cfRule>
    <cfRule type="cellIs" dxfId="1393" priority="4739" operator="equal">
      <formula>#REF!</formula>
    </cfRule>
    <cfRule type="cellIs" dxfId="1392" priority="4735" operator="equal">
      <formula>#REF!</formula>
    </cfRule>
    <cfRule type="cellIs" dxfId="1391" priority="4733" operator="equal">
      <formula>#REF!</formula>
    </cfRule>
    <cfRule type="cellIs" dxfId="1390" priority="4730" operator="equal">
      <formula>#REF!</formula>
    </cfRule>
    <cfRule type="cellIs" dxfId="1389" priority="4728" operator="equal">
      <formula>#REF!</formula>
    </cfRule>
    <cfRule type="cellIs" dxfId="1388" priority="4727" operator="equal">
      <formula>#REF!</formula>
    </cfRule>
  </conditionalFormatting>
  <conditionalFormatting sqref="Q67">
    <cfRule type="cellIs" dxfId="1387" priority="4724" operator="equal">
      <formula>#REF!</formula>
    </cfRule>
  </conditionalFormatting>
  <conditionalFormatting sqref="Q69:Q70">
    <cfRule type="cellIs" dxfId="1386" priority="4490" operator="equal">
      <formula>"EXTREMO (RC/F)"</formula>
    </cfRule>
    <cfRule type="cellIs" dxfId="1385" priority="4491" operator="equal">
      <formula>"ALTO (RC/F)"</formula>
    </cfRule>
    <cfRule type="cellIs" dxfId="1384" priority="4523" operator="equal">
      <formula>#REF!</formula>
    </cfRule>
    <cfRule type="cellIs" dxfId="1383" priority="4492" operator="equal">
      <formula>"MODERADO (RC/F)"</formula>
    </cfRule>
    <cfRule type="cellIs" dxfId="1382" priority="4493" operator="equal">
      <formula>"EXTREMO"</formula>
    </cfRule>
    <cfRule type="cellIs" dxfId="1381" priority="4494" operator="equal">
      <formula>"ALTO"</formula>
    </cfRule>
    <cfRule type="cellIs" dxfId="1380" priority="4495" operator="equal">
      <formula>"MODERADO"</formula>
    </cfRule>
    <cfRule type="cellIs" dxfId="1379" priority="4496" operator="equal">
      <formula>"BAJO"</formula>
    </cfRule>
    <cfRule type="cellIs" dxfId="1378" priority="4511" operator="equal">
      <formula>#REF!</formula>
    </cfRule>
    <cfRule type="cellIs" dxfId="1377" priority="4498" operator="equal">
      <formula>#REF!</formula>
    </cfRule>
    <cfRule type="cellIs" dxfId="1376" priority="4497" operator="equal">
      <formula>#REF!</formula>
    </cfRule>
  </conditionalFormatting>
  <conditionalFormatting sqref="Q70">
    <cfRule type="cellIs" dxfId="1375" priority="4501" operator="equal">
      <formula>#REF!</formula>
    </cfRule>
    <cfRule type="cellIs" dxfId="1374" priority="4519" operator="equal">
      <formula>#REF!</formula>
    </cfRule>
    <cfRule type="cellIs" dxfId="1373" priority="4520" operator="equal">
      <formula>#REF!</formula>
    </cfRule>
    <cfRule type="cellIs" dxfId="1372" priority="4521" operator="equal">
      <formula>#REF!</formula>
    </cfRule>
    <cfRule type="cellIs" dxfId="1371" priority="4522" operator="equal">
      <formula>#REF!</formula>
    </cfRule>
    <cfRule type="cellIs" dxfId="1370" priority="4524" operator="equal">
      <formula>#REF!</formula>
    </cfRule>
    <cfRule type="cellIs" dxfId="1369" priority="4525" operator="equal">
      <formula>#REF!</formula>
    </cfRule>
    <cfRule type="cellIs" dxfId="1368" priority="4526" operator="equal">
      <formula>#REF!</formula>
    </cfRule>
    <cfRule type="cellIs" dxfId="1367" priority="4528" operator="equal">
      <formula>#REF!</formula>
    </cfRule>
    <cfRule type="cellIs" dxfId="1366" priority="4529" operator="equal">
      <formula>#REF!</formula>
    </cfRule>
    <cfRule type="cellIs" dxfId="1365" priority="4530" operator="equal">
      <formula>#REF!</formula>
    </cfRule>
    <cfRule type="cellIs" dxfId="1364" priority="4533" operator="equal">
      <formula>#REF!</formula>
    </cfRule>
    <cfRule type="cellIs" dxfId="1363" priority="4517" operator="equal">
      <formula>#REF!</formula>
    </cfRule>
    <cfRule type="cellIs" dxfId="1362" priority="4516" operator="equal">
      <formula>#REF!</formula>
    </cfRule>
    <cfRule type="cellIs" dxfId="1361" priority="4515" operator="equal">
      <formula>#REF!</formula>
    </cfRule>
    <cfRule type="cellIs" dxfId="1360" priority="4512" operator="equal">
      <formula>#REF!</formula>
    </cfRule>
    <cfRule type="cellIs" dxfId="1359" priority="4531" operator="equal">
      <formula>#REF!</formula>
    </cfRule>
    <cfRule type="cellIs" dxfId="1358" priority="4510" operator="equal">
      <formula>#REF!</formula>
    </cfRule>
    <cfRule type="cellIs" dxfId="1357" priority="4507" operator="equal">
      <formula>#REF!</formula>
    </cfRule>
    <cfRule type="cellIs" dxfId="1356" priority="4505" operator="equal">
      <formula>#REF!</formula>
    </cfRule>
    <cfRule type="cellIs" dxfId="1355" priority="4504" operator="equal">
      <formula>#REF!</formula>
    </cfRule>
    <cfRule type="cellIs" dxfId="1354" priority="4503" operator="equal">
      <formula>#REF!</formula>
    </cfRule>
  </conditionalFormatting>
  <conditionalFormatting sqref="Q72">
    <cfRule type="cellIs" dxfId="1353" priority="4613" operator="equal">
      <formula>#REF!</formula>
    </cfRule>
    <cfRule type="cellIs" dxfId="1352" priority="4609" operator="equal">
      <formula>#REF!</formula>
    </cfRule>
    <cfRule type="cellIs" dxfId="1351" priority="4630" operator="equal">
      <formula>#REF!</formula>
    </cfRule>
    <cfRule type="cellIs" dxfId="1350" priority="4611" operator="equal">
      <formula>#REF!</formula>
    </cfRule>
    <cfRule type="cellIs" dxfId="1349" priority="4629" operator="equal">
      <formula>#REF!</formula>
    </cfRule>
    <cfRule type="cellIs" dxfId="1348" priority="4628" operator="equal">
      <formula>#REF!</formula>
    </cfRule>
    <cfRule type="cellIs" dxfId="1347" priority="4588" operator="equal">
      <formula>"ALTO"</formula>
    </cfRule>
    <cfRule type="cellIs" dxfId="1346" priority="4625" operator="equal">
      <formula>#REF!</formula>
    </cfRule>
    <cfRule type="cellIs" dxfId="1345" priority="4606" operator="equal">
      <formula>#REF!</formula>
    </cfRule>
    <cfRule type="cellIs" dxfId="1344" priority="4624" operator="equal">
      <formula>#REF!</formula>
    </cfRule>
    <cfRule type="cellIs" dxfId="1343" priority="4623" operator="equal">
      <formula>#REF!</formula>
    </cfRule>
    <cfRule type="cellIs" dxfId="1342" priority="4620" operator="equal">
      <formula>#REF!</formula>
    </cfRule>
    <cfRule type="cellIs" dxfId="1341" priority="4639" operator="equal">
      <formula>#REF!</formula>
    </cfRule>
    <cfRule type="cellIs" dxfId="1340" priority="4619" operator="equal">
      <formula>#REF!</formula>
    </cfRule>
    <cfRule type="cellIs" dxfId="1339" priority="4590" operator="equal">
      <formula>"BAJO"</formula>
    </cfRule>
    <cfRule type="cellIs" dxfId="1338" priority="4604" operator="equal">
      <formula>#REF!</formula>
    </cfRule>
    <cfRule type="cellIs" dxfId="1337" priority="4618" operator="equal">
      <formula>#REF!</formula>
    </cfRule>
    <cfRule type="cellIs" dxfId="1336" priority="4615" operator="equal">
      <formula>#REF!</formula>
    </cfRule>
    <cfRule type="cellIs" dxfId="1335" priority="4589" operator="equal">
      <formula>"MODERADO"</formula>
    </cfRule>
    <cfRule type="cellIs" dxfId="1334" priority="4634" operator="equal">
      <formula>#REF!</formula>
    </cfRule>
    <cfRule type="cellIs" dxfId="1333" priority="4627" operator="equal">
      <formula>#REF!</formula>
    </cfRule>
    <cfRule type="cellIs" dxfId="1332" priority="4612" operator="equal">
      <formula>#REF!</formula>
    </cfRule>
    <cfRule type="cellIs" dxfId="1331" priority="4584" operator="equal">
      <formula>"EXTREMO (RC/F)"</formula>
    </cfRule>
    <cfRule type="cellIs" dxfId="1330" priority="4641" operator="equal">
      <formula>#REF!</formula>
    </cfRule>
    <cfRule type="cellIs" dxfId="1329" priority="4585" operator="equal">
      <formula>"ALTO (RC/F)"</formula>
    </cfRule>
    <cfRule type="cellIs" dxfId="1328" priority="4638" operator="equal">
      <formula>#REF!</formula>
    </cfRule>
    <cfRule type="cellIs" dxfId="1327" priority="4637" operator="equal">
      <formula>#REF!</formula>
    </cfRule>
    <cfRule type="cellIs" dxfId="1326" priority="4636" operator="equal">
      <formula>#REF!</formula>
    </cfRule>
    <cfRule type="cellIs" dxfId="1325" priority="4633" operator="equal">
      <formula>#REF!</formula>
    </cfRule>
    <cfRule type="cellIs" dxfId="1324" priority="4632" operator="equal">
      <formula>#REF!</formula>
    </cfRule>
    <cfRule type="cellIs" dxfId="1323" priority="4631" operator="equal">
      <formula>#REF!</formula>
    </cfRule>
    <cfRule type="cellIs" dxfId="1322" priority="4586" operator="equal">
      <formula>"MODERADO (RC/F)"</formula>
    </cfRule>
    <cfRule type="cellIs" dxfId="1321" priority="4587" operator="equal">
      <formula>"EXTREMO"</formula>
    </cfRule>
  </conditionalFormatting>
  <conditionalFormatting sqref="Q74">
    <cfRule type="cellIs" dxfId="1320" priority="4433" operator="equal">
      <formula>"ALTO (RC/F)"</formula>
    </cfRule>
    <cfRule type="cellIs" dxfId="1319" priority="4434" operator="equal">
      <formula>"MODERADO (RC/F)"</formula>
    </cfRule>
    <cfRule type="cellIs" dxfId="1318" priority="4486" operator="equal">
      <formula>#REF!</formula>
    </cfRule>
    <cfRule type="cellIs" dxfId="1317" priority="4485" operator="equal">
      <formula>#REF!</formula>
    </cfRule>
    <cfRule type="cellIs" dxfId="1316" priority="4461" operator="equal">
      <formula>#REF!</formula>
    </cfRule>
    <cfRule type="cellIs" dxfId="1315" priority="4463" operator="equal">
      <formula>#REF!</formula>
    </cfRule>
    <cfRule type="cellIs" dxfId="1314" priority="4466" operator="equal">
      <formula>#REF!</formula>
    </cfRule>
    <cfRule type="cellIs" dxfId="1313" priority="4467" operator="equal">
      <formula>#REF!</formula>
    </cfRule>
    <cfRule type="cellIs" dxfId="1312" priority="4484" operator="equal">
      <formula>#REF!</formula>
    </cfRule>
    <cfRule type="cellIs" dxfId="1311" priority="4468" operator="equal">
      <formula>#REF!</formula>
    </cfRule>
    <cfRule type="cellIs" dxfId="1310" priority="4472" operator="equal">
      <formula>#REF!</formula>
    </cfRule>
    <cfRule type="cellIs" dxfId="1309" priority="4473" operator="equal">
      <formula>#REF!</formula>
    </cfRule>
    <cfRule type="cellIs" dxfId="1308" priority="4475" operator="equal">
      <formula>#REF!</formula>
    </cfRule>
    <cfRule type="cellIs" dxfId="1307" priority="4476" operator="equal">
      <formula>#REF!</formula>
    </cfRule>
    <cfRule type="cellIs" dxfId="1306" priority="4489" operator="equal">
      <formula>#REF!</formula>
    </cfRule>
    <cfRule type="cellIs" dxfId="1305" priority="4432" operator="equal">
      <formula>"EXTREMO (RC/F)"</formula>
    </cfRule>
    <cfRule type="cellIs" dxfId="1304" priority="4487" operator="equal">
      <formula>#REF!</formula>
    </cfRule>
    <cfRule type="cellIs" dxfId="1303" priority="4482" operator="equal">
      <formula>#REF!</formula>
    </cfRule>
    <cfRule type="cellIs" dxfId="1302" priority="4435" operator="equal">
      <formula>"EXTREMO"</formula>
    </cfRule>
    <cfRule type="cellIs" dxfId="1301" priority="4481" operator="equal">
      <formula>#REF!</formula>
    </cfRule>
    <cfRule type="cellIs" dxfId="1300" priority="4460" operator="equal">
      <formula>#REF!</formula>
    </cfRule>
    <cfRule type="cellIs" dxfId="1299" priority="4459" operator="equal">
      <formula>#REF!</formula>
    </cfRule>
    <cfRule type="cellIs" dxfId="1298" priority="4457" operator="equal">
      <formula>#REF!</formula>
    </cfRule>
    <cfRule type="cellIs" dxfId="1297" priority="4454" operator="equal">
      <formula>#REF!</formula>
    </cfRule>
    <cfRule type="cellIs" dxfId="1296" priority="4452" operator="equal">
      <formula>#REF!</formula>
    </cfRule>
    <cfRule type="cellIs" dxfId="1295" priority="4438" operator="equal">
      <formula>"BAJO"</formula>
    </cfRule>
    <cfRule type="cellIs" dxfId="1294" priority="4437" operator="equal">
      <formula>"MODERADO"</formula>
    </cfRule>
    <cfRule type="cellIs" dxfId="1293" priority="4471" operator="equal">
      <formula>#REF!</formula>
    </cfRule>
    <cfRule type="cellIs" dxfId="1292" priority="4477" operator="equal">
      <formula>#REF!</formula>
    </cfRule>
    <cfRule type="cellIs" dxfId="1291" priority="4478" operator="equal">
      <formula>#REF!</formula>
    </cfRule>
    <cfRule type="cellIs" dxfId="1290" priority="4479" operator="equal">
      <formula>#REF!</formula>
    </cfRule>
    <cfRule type="cellIs" dxfId="1289" priority="4480" operator="equal">
      <formula>#REF!</formula>
    </cfRule>
    <cfRule type="cellIs" dxfId="1288" priority="4436" operator="equal">
      <formula>"ALTO"</formula>
    </cfRule>
  </conditionalFormatting>
  <conditionalFormatting sqref="Q80">
    <cfRule type="cellIs" dxfId="1287" priority="4356" operator="equal">
      <formula>#REF!</formula>
    </cfRule>
    <cfRule type="cellIs" dxfId="1286" priority="4348" operator="equal">
      <formula>#REF!</formula>
    </cfRule>
    <cfRule type="cellIs" dxfId="1285" priority="4349" operator="equal">
      <formula>#REF!</formula>
    </cfRule>
    <cfRule type="cellIs" dxfId="1284" priority="4351" operator="equal">
      <formula>#REF!</formula>
    </cfRule>
    <cfRule type="cellIs" dxfId="1283" priority="4359" operator="equal">
      <formula>#REF!</formula>
    </cfRule>
    <cfRule type="cellIs" dxfId="1282" priority="4354" operator="equal">
      <formula>#REF!</formula>
    </cfRule>
    <cfRule type="cellIs" dxfId="1281" priority="4355" operator="equal">
      <formula>#REF!</formula>
    </cfRule>
    <cfRule type="cellIs" dxfId="1280" priority="4360" operator="equal">
      <formula>#REF!</formula>
    </cfRule>
    <cfRule type="cellIs" dxfId="1279" priority="4361" operator="equal">
      <formula>#REF!</formula>
    </cfRule>
    <cfRule type="cellIs" dxfId="1278" priority="4363" operator="equal">
      <formula>#REF!</formula>
    </cfRule>
    <cfRule type="cellIs" dxfId="1277" priority="4364" operator="equal">
      <formula>#REF!</formula>
    </cfRule>
    <cfRule type="cellIs" dxfId="1276" priority="4365" operator="equal">
      <formula>#REF!</formula>
    </cfRule>
    <cfRule type="cellIs" dxfId="1275" priority="4377" operator="equal">
      <formula>#REF!</formula>
    </cfRule>
    <cfRule type="cellIs" dxfId="1274" priority="4366" operator="equal">
      <formula>#REF!</formula>
    </cfRule>
    <cfRule type="cellIs" dxfId="1273" priority="4369" operator="equal">
      <formula>#REF!</formula>
    </cfRule>
    <cfRule type="cellIs" dxfId="1272" priority="4370" operator="equal">
      <formula>#REF!</formula>
    </cfRule>
    <cfRule type="cellIs" dxfId="1271" priority="4372" operator="equal">
      <formula>#REF!</formula>
    </cfRule>
    <cfRule type="cellIs" dxfId="1270" priority="4345" operator="equal">
      <formula>#REF!</formula>
    </cfRule>
    <cfRule type="cellIs" dxfId="1269" priority="4342" operator="equal">
      <formula>#REF!</formula>
    </cfRule>
    <cfRule type="cellIs" dxfId="1268" priority="4340" operator="equal">
      <formula>#REF!</formula>
    </cfRule>
    <cfRule type="cellIs" dxfId="1267" priority="4373" operator="equal">
      <formula>#REF!</formula>
    </cfRule>
    <cfRule type="cellIs" dxfId="1266" priority="4325" operator="equal">
      <formula>"MODERADO"</formula>
    </cfRule>
    <cfRule type="cellIs" dxfId="1265" priority="4324" operator="equal">
      <formula>"ALTO"</formula>
    </cfRule>
    <cfRule type="cellIs" dxfId="1264" priority="4323" operator="equal">
      <formula>"EXTREMO"</formula>
    </cfRule>
    <cfRule type="cellIs" dxfId="1263" priority="4322" operator="equal">
      <formula>"MODERADO (RC/F)"</formula>
    </cfRule>
    <cfRule type="cellIs" dxfId="1262" priority="4321" operator="equal">
      <formula>"ALTO (RC/F)"</formula>
    </cfRule>
    <cfRule type="cellIs" dxfId="1261" priority="4374" operator="equal">
      <formula>#REF!</formula>
    </cfRule>
    <cfRule type="cellIs" dxfId="1260" priority="4375" operator="equal">
      <formula>#REF!</formula>
    </cfRule>
    <cfRule type="cellIs" dxfId="1259" priority="4367" operator="equal">
      <formula>#REF!</formula>
    </cfRule>
    <cfRule type="cellIs" dxfId="1258" priority="4368" operator="equal">
      <formula>#REF!</formula>
    </cfRule>
    <cfRule type="cellIs" dxfId="1257" priority="4320" operator="equal">
      <formula>"EXTREMO (RC/F)"</formula>
    </cfRule>
    <cfRule type="cellIs" dxfId="1256" priority="4347" operator="equal">
      <formula>#REF!</formula>
    </cfRule>
    <cfRule type="cellIs" dxfId="1255" priority="4326" operator="equal">
      <formula>"BAJO"</formula>
    </cfRule>
  </conditionalFormatting>
  <conditionalFormatting sqref="Q87:Q88">
    <cfRule type="cellIs" dxfId="1254" priority="4205" operator="equal">
      <formula>"ALTO (RC/F)"</formula>
    </cfRule>
    <cfRule type="cellIs" dxfId="1253" priority="4206" operator="equal">
      <formula>"MODERADO (RC/F)"</formula>
    </cfRule>
    <cfRule type="cellIs" dxfId="1252" priority="4207" operator="equal">
      <formula>"EXTREMO"</formula>
    </cfRule>
    <cfRule type="cellIs" dxfId="1251" priority="4208" operator="equal">
      <formula>"ALTO"</formula>
    </cfRule>
    <cfRule type="cellIs" dxfId="1250" priority="4210" operator="equal">
      <formula>"BAJO"</formula>
    </cfRule>
    <cfRule type="cellIs" dxfId="1249" priority="4211" operator="equal">
      <formula>#REF!</formula>
    </cfRule>
    <cfRule type="cellIs" dxfId="1248" priority="4212" operator="equal">
      <formula>#REF!</formula>
    </cfRule>
    <cfRule type="cellIs" dxfId="1247" priority="4215" operator="equal">
      <formula>#REF!</formula>
    </cfRule>
    <cfRule type="cellIs" dxfId="1246" priority="4217" operator="equal">
      <formula>#REF!</formula>
    </cfRule>
    <cfRule type="cellIs" dxfId="1245" priority="4209" operator="equal">
      <formula>"MODERADO"</formula>
    </cfRule>
    <cfRule type="cellIs" dxfId="1244" priority="4219" operator="equal">
      <formula>#REF!</formula>
    </cfRule>
    <cfRule type="cellIs" dxfId="1243" priority="4221" operator="equal">
      <formula>#REF!</formula>
    </cfRule>
    <cfRule type="cellIs" dxfId="1242" priority="4224" operator="equal">
      <formula>#REF!</formula>
    </cfRule>
    <cfRule type="cellIs" dxfId="1241" priority="4225" operator="equal">
      <formula>#REF!</formula>
    </cfRule>
    <cfRule type="cellIs" dxfId="1240" priority="4226" operator="equal">
      <formula>#REF!</formula>
    </cfRule>
    <cfRule type="cellIs" dxfId="1239" priority="4229" operator="equal">
      <formula>#REF!</formula>
    </cfRule>
    <cfRule type="cellIs" dxfId="1238" priority="4230" operator="equal">
      <formula>#REF!</formula>
    </cfRule>
    <cfRule type="cellIs" dxfId="1237" priority="4231" operator="equal">
      <formula>#REF!</formula>
    </cfRule>
    <cfRule type="cellIs" dxfId="1236" priority="4233" operator="equal">
      <formula>#REF!</formula>
    </cfRule>
    <cfRule type="cellIs" dxfId="1235" priority="4234" operator="equal">
      <formula>#REF!</formula>
    </cfRule>
    <cfRule type="cellIs" dxfId="1234" priority="4235" operator="equal">
      <formula>#REF!</formula>
    </cfRule>
    <cfRule type="cellIs" dxfId="1233" priority="4236" operator="equal">
      <formula>#REF!</formula>
    </cfRule>
    <cfRule type="cellIs" dxfId="1232" priority="4237" operator="equal">
      <formula>#REF!</formula>
    </cfRule>
    <cfRule type="cellIs" dxfId="1231" priority="4238" operator="equal">
      <formula>#REF!</formula>
    </cfRule>
    <cfRule type="cellIs" dxfId="1230" priority="4239" operator="equal">
      <formula>#REF!</formula>
    </cfRule>
    <cfRule type="cellIs" dxfId="1229" priority="4240" operator="equal">
      <formula>#REF!</formula>
    </cfRule>
    <cfRule type="cellIs" dxfId="1228" priority="4242" operator="equal">
      <formula>#REF!</formula>
    </cfRule>
    <cfRule type="cellIs" dxfId="1227" priority="4243" operator="equal">
      <formula>#REF!</formula>
    </cfRule>
    <cfRule type="cellIs" dxfId="1226" priority="4244" operator="equal">
      <formula>#REF!</formula>
    </cfRule>
    <cfRule type="cellIs" dxfId="1225" priority="4245" operator="equal">
      <formula>#REF!</formula>
    </cfRule>
    <cfRule type="cellIs" dxfId="1224" priority="4247" operator="equal">
      <formula>#REF!</formula>
    </cfRule>
    <cfRule type="cellIs" dxfId="1223" priority="4218" operator="equal">
      <formula>#REF!</formula>
    </cfRule>
    <cfRule type="cellIs" dxfId="1222" priority="4204" operator="equal">
      <formula>"EXTREMO (RC/F)"</formula>
    </cfRule>
  </conditionalFormatting>
  <conditionalFormatting sqref="Q92">
    <cfRule type="cellIs" dxfId="1221" priority="4126" operator="equal">
      <formula>#REF!</formula>
    </cfRule>
    <cfRule type="cellIs" dxfId="1220" priority="4128" operator="equal">
      <formula>#REF!</formula>
    </cfRule>
    <cfRule type="cellIs" dxfId="1219" priority="4127" operator="equal">
      <formula>#REF!</formula>
    </cfRule>
    <cfRule type="cellIs" dxfId="1218" priority="4130" operator="equal">
      <formula>#REF!</formula>
    </cfRule>
    <cfRule type="cellIs" dxfId="1217" priority="4112" operator="equal">
      <formula>#REF!</formula>
    </cfRule>
    <cfRule type="cellIs" dxfId="1216" priority="4088" operator="equal">
      <formula>"ALTO (RC/F)"</formula>
    </cfRule>
    <cfRule type="cellIs" dxfId="1215" priority="4125" operator="equal">
      <formula>#REF!</formula>
    </cfRule>
    <cfRule type="cellIs" dxfId="1214" priority="4123" operator="equal">
      <formula>#REF!</formula>
    </cfRule>
    <cfRule type="cellIs" dxfId="1213" priority="4122" operator="equal">
      <formula>#REF!</formula>
    </cfRule>
    <cfRule type="cellIs" dxfId="1212" priority="4121" operator="equal">
      <formula>#REF!</formula>
    </cfRule>
    <cfRule type="cellIs" dxfId="1211" priority="4120" operator="equal">
      <formula>#REF!</formula>
    </cfRule>
    <cfRule type="cellIs" dxfId="1210" priority="4113" operator="equal">
      <formula>#REF!</formula>
    </cfRule>
    <cfRule type="cellIs" dxfId="1209" priority="4119" operator="equal">
      <formula>#REF!</formula>
    </cfRule>
    <cfRule type="cellIs" dxfId="1208" priority="4118" operator="equal">
      <formula>#REF!</formula>
    </cfRule>
    <cfRule type="cellIs" dxfId="1207" priority="4117" operator="equal">
      <formula>#REF!</formula>
    </cfRule>
    <cfRule type="cellIs" dxfId="1206" priority="4114" operator="equal">
      <formula>#REF!</formula>
    </cfRule>
    <cfRule type="cellIs" dxfId="1205" priority="4116" operator="equal">
      <formula>#REF!</formula>
    </cfRule>
    <cfRule type="cellIs" dxfId="1204" priority="4109" operator="equal">
      <formula>#REF!</formula>
    </cfRule>
    <cfRule type="cellIs" dxfId="1203" priority="4108" operator="equal">
      <formula>#REF!</formula>
    </cfRule>
    <cfRule type="cellIs" dxfId="1202" priority="4107" operator="equal">
      <formula>#REF!</formula>
    </cfRule>
    <cfRule type="cellIs" dxfId="1201" priority="4104" operator="equal">
      <formula>#REF!</formula>
    </cfRule>
    <cfRule type="cellIs" dxfId="1200" priority="4102" operator="equal">
      <formula>#REF!</formula>
    </cfRule>
    <cfRule type="cellIs" dxfId="1199" priority="4101" operator="equal">
      <formula>#REF!</formula>
    </cfRule>
    <cfRule type="cellIs" dxfId="1198" priority="4100" operator="equal">
      <formula>#REF!</formula>
    </cfRule>
    <cfRule type="cellIs" dxfId="1197" priority="4087" operator="equal">
      <formula>"EXTREMO (RC/F)"</formula>
    </cfRule>
    <cfRule type="cellIs" dxfId="1196" priority="4089" operator="equal">
      <formula>"MODERADO (RC/F)"</formula>
    </cfRule>
    <cfRule type="cellIs" dxfId="1195" priority="4090" operator="equal">
      <formula>"EXTREMO"</formula>
    </cfRule>
    <cfRule type="cellIs" dxfId="1194" priority="4091" operator="equal">
      <formula>"ALTO"</formula>
    </cfRule>
    <cfRule type="cellIs" dxfId="1193" priority="4092" operator="equal">
      <formula>"MODERADO"</formula>
    </cfRule>
    <cfRule type="cellIs" dxfId="1192" priority="4093" operator="equal">
      <formula>"BAJO"</formula>
    </cfRule>
    <cfRule type="cellIs" dxfId="1191" priority="4094" operator="equal">
      <formula>#REF!</formula>
    </cfRule>
    <cfRule type="cellIs" dxfId="1190" priority="4095" operator="equal">
      <formula>#REF!</formula>
    </cfRule>
    <cfRule type="cellIs" dxfId="1189" priority="4098" operator="equal">
      <formula>#REF!</formula>
    </cfRule>
  </conditionalFormatting>
  <conditionalFormatting sqref="Q94">
    <cfRule type="cellIs" dxfId="1188" priority="4015" operator="equal">
      <formula>#REF!</formula>
    </cfRule>
    <cfRule type="cellIs" dxfId="1187" priority="4016" operator="equal">
      <formula>#REF!</formula>
    </cfRule>
    <cfRule type="cellIs" dxfId="1186" priority="4018" operator="equal">
      <formula>#REF!</formula>
    </cfRule>
    <cfRule type="cellIs" dxfId="1185" priority="3988" operator="equal">
      <formula>#REF!</formula>
    </cfRule>
    <cfRule type="cellIs" dxfId="1184" priority="3982" operator="equal">
      <formula>#REF!</formula>
    </cfRule>
    <cfRule type="cellIs" dxfId="1183" priority="3983" operator="equal">
      <formula>#REF!</formula>
    </cfRule>
    <cfRule type="cellIs" dxfId="1182" priority="3986" operator="equal">
      <formula>#REF!</formula>
    </cfRule>
    <cfRule type="cellIs" dxfId="1181" priority="3975" operator="equal">
      <formula>"EXTREMO (RC/F)"</formula>
    </cfRule>
    <cfRule type="cellIs" dxfId="1180" priority="3976" operator="equal">
      <formula>"ALTO (RC/F)"</formula>
    </cfRule>
    <cfRule type="cellIs" dxfId="1179" priority="3977" operator="equal">
      <formula>"MODERADO (RC/F)"</formula>
    </cfRule>
    <cfRule type="cellIs" dxfId="1178" priority="3978" operator="equal">
      <formula>"EXTREMO"</formula>
    </cfRule>
    <cfRule type="cellIs" dxfId="1177" priority="3989" operator="equal">
      <formula>#REF!</formula>
    </cfRule>
    <cfRule type="cellIs" dxfId="1176" priority="3990" operator="equal">
      <formula>#REF!</formula>
    </cfRule>
    <cfRule type="cellIs" dxfId="1175" priority="3992" operator="equal">
      <formula>#REF!</formula>
    </cfRule>
    <cfRule type="cellIs" dxfId="1174" priority="3995" operator="equal">
      <formula>#REF!</formula>
    </cfRule>
    <cfRule type="cellIs" dxfId="1173" priority="3996" operator="equal">
      <formula>#REF!</formula>
    </cfRule>
    <cfRule type="cellIs" dxfId="1172" priority="3997" operator="equal">
      <formula>#REF!</formula>
    </cfRule>
    <cfRule type="cellIs" dxfId="1171" priority="4000" operator="equal">
      <formula>#REF!</formula>
    </cfRule>
    <cfRule type="cellIs" dxfId="1170" priority="4001" operator="equal">
      <formula>#REF!</formula>
    </cfRule>
    <cfRule type="cellIs" dxfId="1169" priority="3981" operator="equal">
      <formula>"BAJO"</formula>
    </cfRule>
    <cfRule type="cellIs" dxfId="1168" priority="3979" operator="equal">
      <formula>"ALTO"</formula>
    </cfRule>
    <cfRule type="cellIs" dxfId="1167" priority="4004" operator="equal">
      <formula>#REF!</formula>
    </cfRule>
    <cfRule type="cellIs" dxfId="1166" priority="4005" operator="equal">
      <formula>#REF!</formula>
    </cfRule>
    <cfRule type="cellIs" dxfId="1165" priority="4002" operator="equal">
      <formula>#REF!</formula>
    </cfRule>
    <cfRule type="cellIs" dxfId="1164" priority="4006" operator="equal">
      <formula>#REF!</formula>
    </cfRule>
    <cfRule type="cellIs" dxfId="1163" priority="4007" operator="equal">
      <formula>#REF!</formula>
    </cfRule>
    <cfRule type="cellIs" dxfId="1162" priority="4008" operator="equal">
      <formula>#REF!</formula>
    </cfRule>
    <cfRule type="cellIs" dxfId="1161" priority="4009" operator="equal">
      <formula>#REF!</formula>
    </cfRule>
    <cfRule type="cellIs" dxfId="1160" priority="4010" operator="equal">
      <formula>#REF!</formula>
    </cfRule>
    <cfRule type="cellIs" dxfId="1159" priority="4011" operator="equal">
      <formula>#REF!</formula>
    </cfRule>
    <cfRule type="cellIs" dxfId="1158" priority="4013" operator="equal">
      <formula>#REF!</formula>
    </cfRule>
    <cfRule type="cellIs" dxfId="1157" priority="4014" operator="equal">
      <formula>#REF!</formula>
    </cfRule>
    <cfRule type="cellIs" dxfId="1156" priority="3980" operator="equal">
      <formula>"MODERADO"</formula>
    </cfRule>
  </conditionalFormatting>
  <conditionalFormatting sqref="Q97 AJ97 Q111 Q106">
    <cfRule type="cellIs" dxfId="1155" priority="3885" operator="equal">
      <formula>"EXTREMO (RC/F)"</formula>
    </cfRule>
    <cfRule type="cellIs" dxfId="1154" priority="3888" operator="equal">
      <formula>"EXTREMO"</formula>
    </cfRule>
    <cfRule type="cellIs" dxfId="1153" priority="3887" operator="equal">
      <formula>"MODERADO (RC/F)"</formula>
    </cfRule>
    <cfRule type="cellIs" dxfId="1152" priority="3886" operator="equal">
      <formula>"ALTO (RC/F)"</formula>
    </cfRule>
    <cfRule type="cellIs" dxfId="1151" priority="3891" operator="equal">
      <formula>"BAJO"</formula>
    </cfRule>
    <cfRule type="cellIs" dxfId="1150" priority="3890" operator="equal">
      <formula>"MODERADO"</formula>
    </cfRule>
    <cfRule type="cellIs" dxfId="1149" priority="3889" operator="equal">
      <formula>"ALTO"</formula>
    </cfRule>
  </conditionalFormatting>
  <conditionalFormatting sqref="Q97">
    <cfRule type="cellIs" dxfId="1148" priority="3858" operator="equal">
      <formula>#REF!</formula>
    </cfRule>
    <cfRule type="cellIs" dxfId="1147" priority="3856" operator="equal">
      <formula>#REF!</formula>
    </cfRule>
    <cfRule type="cellIs" dxfId="1146" priority="3855" operator="equal">
      <formula>#REF!</formula>
    </cfRule>
    <cfRule type="cellIs" dxfId="1145" priority="3854" operator="equal">
      <formula>#REF!</formula>
    </cfRule>
    <cfRule type="cellIs" dxfId="1144" priority="3849" operator="equal">
      <formula>#REF!</formula>
    </cfRule>
    <cfRule type="cellIs" dxfId="1143" priority="3884" operator="equal">
      <formula>#REF!</formula>
    </cfRule>
    <cfRule type="cellIs" dxfId="1142" priority="3882" operator="equal">
      <formula>#REF!</formula>
    </cfRule>
    <cfRule type="cellIs" dxfId="1141" priority="3852" operator="equal">
      <formula>#REF!</formula>
    </cfRule>
    <cfRule type="cellIs" dxfId="1140" priority="3881" operator="equal">
      <formula>#REF!</formula>
    </cfRule>
    <cfRule type="cellIs" dxfId="1139" priority="3880" operator="equal">
      <formula>#REF!</formula>
    </cfRule>
    <cfRule type="cellIs" dxfId="1138" priority="3879" operator="equal">
      <formula>#REF!</formula>
    </cfRule>
    <cfRule type="cellIs" dxfId="1137" priority="3877" operator="equal">
      <formula>#REF!</formula>
    </cfRule>
    <cfRule type="cellIs" dxfId="1136" priority="3876" operator="equal">
      <formula>#REF!</formula>
    </cfRule>
    <cfRule type="cellIs" dxfId="1135" priority="3875" operator="equal">
      <formula>#REF!</formula>
    </cfRule>
    <cfRule type="cellIs" dxfId="1134" priority="3874" operator="equal">
      <formula>#REF!</formula>
    </cfRule>
    <cfRule type="cellIs" dxfId="1133" priority="3847" operator="equal">
      <formula>#REF!</formula>
    </cfRule>
    <cfRule type="cellIs" dxfId="1132" priority="3873" operator="equal">
      <formula>#REF!</formula>
    </cfRule>
    <cfRule type="cellIs" dxfId="1131" priority="3872" operator="equal">
      <formula>#REF!</formula>
    </cfRule>
    <cfRule type="cellIs" dxfId="1130" priority="3870" operator="equal">
      <formula>#REF!</formula>
    </cfRule>
    <cfRule type="cellIs" dxfId="1129" priority="3868" operator="equal">
      <formula>#REF!</formula>
    </cfRule>
    <cfRule type="cellIs" dxfId="1128" priority="3867" operator="equal">
      <formula>#REF!</formula>
    </cfRule>
    <cfRule type="cellIs" dxfId="1127" priority="3866" operator="equal">
      <formula>#REF!</formula>
    </cfRule>
    <cfRule type="cellIs" dxfId="1126" priority="3863" operator="equal">
      <formula>#REF!</formula>
    </cfRule>
    <cfRule type="cellIs" dxfId="1125" priority="3871" operator="equal">
      <formula>#REF!</formula>
    </cfRule>
    <cfRule type="cellIs" dxfId="1124" priority="3862" operator="equal">
      <formula>#REF!</formula>
    </cfRule>
    <cfRule type="cellIs" dxfId="1123" priority="3861" operator="equal">
      <formula>#REF!</formula>
    </cfRule>
  </conditionalFormatting>
  <conditionalFormatting sqref="Q106">
    <cfRule type="cellIs" dxfId="1122" priority="3603" operator="equal">
      <formula>#REF!</formula>
    </cfRule>
    <cfRule type="cellIs" dxfId="1121" priority="3633" operator="equal">
      <formula>#REF!</formula>
    </cfRule>
    <cfRule type="cellIs" dxfId="1120" priority="3631" operator="equal">
      <formula>#REF!</formula>
    </cfRule>
    <cfRule type="cellIs" dxfId="1119" priority="3630" operator="equal">
      <formula>#REF!</formula>
    </cfRule>
    <cfRule type="cellIs" dxfId="1118" priority="3629" operator="equal">
      <formula>#REF!</formula>
    </cfRule>
    <cfRule type="cellIs" dxfId="1117" priority="3628" operator="equal">
      <formula>#REF!</formula>
    </cfRule>
    <cfRule type="cellIs" dxfId="1116" priority="3627" operator="equal">
      <formula>#REF!</formula>
    </cfRule>
    <cfRule type="cellIs" dxfId="1115" priority="3625" operator="equal">
      <formula>#REF!</formula>
    </cfRule>
    <cfRule type="cellIs" dxfId="1114" priority="3622" operator="equal">
      <formula>#REF!</formula>
    </cfRule>
    <cfRule type="cellIs" dxfId="1113" priority="3621" operator="equal">
      <formula>#REF!</formula>
    </cfRule>
    <cfRule type="cellIs" dxfId="1112" priority="3620" operator="equal">
      <formula>#REF!</formula>
    </cfRule>
    <cfRule type="cellIs" dxfId="1111" priority="3617" operator="equal">
      <formula>#REF!</formula>
    </cfRule>
    <cfRule type="cellIs" dxfId="1110" priority="3615" operator="equal">
      <formula>#REF!</formula>
    </cfRule>
    <cfRule type="cellIs" dxfId="1109" priority="3612" operator="equal">
      <formula>#REF!</formula>
    </cfRule>
    <cfRule type="cellIs" dxfId="1108" priority="3610" operator="equal">
      <formula>#REF!</formula>
    </cfRule>
    <cfRule type="cellIs" dxfId="1107" priority="3609" operator="equal">
      <formula>#REF!</formula>
    </cfRule>
    <cfRule type="cellIs" dxfId="1106" priority="3624" operator="equal">
      <formula>#REF!</formula>
    </cfRule>
    <cfRule type="cellIs" dxfId="1105" priority="3608" operator="equal">
      <formula>#REF!</formula>
    </cfRule>
    <cfRule type="cellIs" dxfId="1104" priority="3606" operator="equal">
      <formula>#REF!</formula>
    </cfRule>
    <cfRule type="cellIs" dxfId="1103" priority="3602" operator="equal">
      <formula>#REF!</formula>
    </cfRule>
    <cfRule type="cellIs" dxfId="1102" priority="3634" operator="equal">
      <formula>#REF!</formula>
    </cfRule>
    <cfRule type="cellIs" dxfId="1101" priority="3616" operator="equal">
      <formula>#REF!</formula>
    </cfRule>
    <cfRule type="cellIs" dxfId="1100" priority="3626" operator="equal">
      <formula>#REF!</formula>
    </cfRule>
    <cfRule type="cellIs" dxfId="1099" priority="3638" operator="equal">
      <formula>#REF!</formula>
    </cfRule>
    <cfRule type="cellIs" dxfId="1098" priority="3636" operator="equal">
      <formula>#REF!</formula>
    </cfRule>
    <cfRule type="cellIs" dxfId="1097" priority="3635" operator="equal">
      <formula>#REF!</formula>
    </cfRule>
  </conditionalFormatting>
  <conditionalFormatting sqref="Q121">
    <cfRule type="cellIs" dxfId="1096" priority="3790" operator="equal">
      <formula>#REF!</formula>
    </cfRule>
    <cfRule type="cellIs" dxfId="1095" priority="3791" operator="equal">
      <formula>#REF!</formula>
    </cfRule>
    <cfRule type="cellIs" dxfId="1094" priority="3792" operator="equal">
      <formula>#REF!</formula>
    </cfRule>
    <cfRule type="cellIs" dxfId="1093" priority="3794" operator="equal">
      <formula>#REF!</formula>
    </cfRule>
    <cfRule type="cellIs" dxfId="1092" priority="3795" operator="equal">
      <formula>#REF!</formula>
    </cfRule>
    <cfRule type="cellIs" dxfId="1091" priority="3778" operator="equal">
      <formula>#REF!</formula>
    </cfRule>
    <cfRule type="cellIs" dxfId="1090" priority="3776" operator="equal">
      <formula>#REF!</formula>
    </cfRule>
    <cfRule type="cellIs" dxfId="1089" priority="3762" operator="equal">
      <formula>#REF!</formula>
    </cfRule>
    <cfRule type="cellIs" dxfId="1088" priority="3773" operator="equal">
      <formula>#REF!</formula>
    </cfRule>
    <cfRule type="cellIs" dxfId="1087" priority="3771" operator="equal">
      <formula>#REF!</formula>
    </cfRule>
    <cfRule type="cellIs" dxfId="1086" priority="3770" operator="equal">
      <formula>#REF!</formula>
    </cfRule>
    <cfRule type="cellIs" dxfId="1085" priority="3769" operator="equal">
      <formula>#REF!</formula>
    </cfRule>
    <cfRule type="cellIs" dxfId="1084" priority="3767" operator="equal">
      <formula>#REF!</formula>
    </cfRule>
    <cfRule type="cellIs" dxfId="1083" priority="3764" operator="equal">
      <formula>#REF!</formula>
    </cfRule>
    <cfRule type="cellIs" dxfId="1082" priority="3782" operator="equal">
      <formula>#REF!</formula>
    </cfRule>
    <cfRule type="cellIs" dxfId="1081" priority="3783" operator="equal">
      <formula>#REF!</formula>
    </cfRule>
    <cfRule type="cellIs" dxfId="1080" priority="3785" operator="equal">
      <formula>#REF!</formula>
    </cfRule>
    <cfRule type="cellIs" dxfId="1079" priority="3786" operator="equal">
      <formula>#REF!</formula>
    </cfRule>
    <cfRule type="cellIs" dxfId="1078" priority="3797" operator="equal">
      <formula>#REF!</formula>
    </cfRule>
    <cfRule type="cellIs" dxfId="1077" priority="3799" operator="equal">
      <formula>#REF!</formula>
    </cfRule>
    <cfRule type="cellIs" dxfId="1076" priority="3787" operator="equal">
      <formula>#REF!</formula>
    </cfRule>
    <cfRule type="cellIs" dxfId="1075" priority="3788" operator="equal">
      <formula>#REF!</formula>
    </cfRule>
    <cfRule type="cellIs" dxfId="1074" priority="3781" operator="equal">
      <formula>#REF!</formula>
    </cfRule>
    <cfRule type="cellIs" dxfId="1073" priority="3796" operator="equal">
      <formula>#REF!</formula>
    </cfRule>
    <cfRule type="cellIs" dxfId="1072" priority="3789" operator="equal">
      <formula>#REF!</formula>
    </cfRule>
    <cfRule type="cellIs" dxfId="1071" priority="3777" operator="equal">
      <formula>#REF!</formula>
    </cfRule>
  </conditionalFormatting>
  <conditionalFormatting sqref="Q126">
    <cfRule type="cellIs" dxfId="1070" priority="3473" operator="equal">
      <formula>"EXTREMO"</formula>
    </cfRule>
    <cfRule type="cellIs" dxfId="1069" priority="3472" operator="equal">
      <formula>"MODERADO (RC/F)"</formula>
    </cfRule>
    <cfRule type="cellIs" dxfId="1068" priority="3471" operator="equal">
      <formula>"ALTO (RC/F)"</formula>
    </cfRule>
    <cfRule type="cellIs" dxfId="1067" priority="3470" operator="equal">
      <formula>"EXTREMO (RC/F)"</formula>
    </cfRule>
    <cfRule type="cellIs" dxfId="1066" priority="3523" operator="equal">
      <formula>#REF!</formula>
    </cfRule>
    <cfRule type="cellIs" dxfId="1065" priority="3527" operator="equal">
      <formula>#REF!</formula>
    </cfRule>
    <cfRule type="cellIs" dxfId="1064" priority="3525" operator="equal">
      <formula>#REF!</formula>
    </cfRule>
    <cfRule type="cellIs" dxfId="1063" priority="3524" operator="equal">
      <formula>#REF!</formula>
    </cfRule>
    <cfRule type="cellIs" dxfId="1062" priority="3522" operator="equal">
      <formula>#REF!</formula>
    </cfRule>
    <cfRule type="cellIs" dxfId="1061" priority="3520" operator="equal">
      <formula>#REF!</formula>
    </cfRule>
    <cfRule type="cellIs" dxfId="1060" priority="3519" operator="equal">
      <formula>#REF!</formula>
    </cfRule>
    <cfRule type="cellIs" dxfId="1059" priority="3518" operator="equal">
      <formula>#REF!</formula>
    </cfRule>
    <cfRule type="cellIs" dxfId="1058" priority="3517" operator="equal">
      <formula>#REF!</formula>
    </cfRule>
    <cfRule type="cellIs" dxfId="1057" priority="3516" operator="equal">
      <formula>#REF!</formula>
    </cfRule>
    <cfRule type="cellIs" dxfId="1056" priority="3515" operator="equal">
      <formula>#REF!</formula>
    </cfRule>
    <cfRule type="cellIs" dxfId="1055" priority="3514" operator="equal">
      <formula>#REF!</formula>
    </cfRule>
    <cfRule type="cellIs" dxfId="1054" priority="3513" operator="equal">
      <formula>#REF!</formula>
    </cfRule>
    <cfRule type="cellIs" dxfId="1053" priority="3511" operator="equal">
      <formula>#REF!</formula>
    </cfRule>
    <cfRule type="cellIs" dxfId="1052" priority="3510" operator="equal">
      <formula>#REF!</formula>
    </cfRule>
    <cfRule type="cellIs" dxfId="1051" priority="3509" operator="equal">
      <formula>#REF!</formula>
    </cfRule>
    <cfRule type="cellIs" dxfId="1050" priority="3506" operator="equal">
      <formula>#REF!</formula>
    </cfRule>
    <cfRule type="cellIs" dxfId="1049" priority="3505" operator="equal">
      <formula>#REF!</formula>
    </cfRule>
    <cfRule type="cellIs" dxfId="1048" priority="3504" operator="equal">
      <formula>#REF!</formula>
    </cfRule>
    <cfRule type="cellIs" dxfId="1047" priority="3501" operator="equal">
      <formula>#REF!</formula>
    </cfRule>
    <cfRule type="cellIs" dxfId="1046" priority="3499" operator="equal">
      <formula>#REF!</formula>
    </cfRule>
    <cfRule type="cellIs" dxfId="1045" priority="3498" operator="equal">
      <formula>#REF!</formula>
    </cfRule>
    <cfRule type="cellIs" dxfId="1044" priority="3497" operator="equal">
      <formula>#REF!</formula>
    </cfRule>
    <cfRule type="cellIs" dxfId="1043" priority="3495" operator="equal">
      <formula>#REF!</formula>
    </cfRule>
    <cfRule type="cellIs" dxfId="1042" priority="3492" operator="equal">
      <formula>#REF!</formula>
    </cfRule>
    <cfRule type="cellIs" dxfId="1041" priority="3490" operator="equal">
      <formula>#REF!</formula>
    </cfRule>
    <cfRule type="cellIs" dxfId="1040" priority="3476" operator="equal">
      <formula>"BAJO"</formula>
    </cfRule>
    <cfRule type="cellIs" dxfId="1039" priority="3475" operator="equal">
      <formula>"MODERADO"</formula>
    </cfRule>
    <cfRule type="cellIs" dxfId="1038" priority="3474" operator="equal">
      <formula>"ALTO"</formula>
    </cfRule>
  </conditionalFormatting>
  <conditionalFormatting sqref="Q128">
    <cfRule type="cellIs" dxfId="1037" priority="971" operator="equal">
      <formula>#REF!</formula>
    </cfRule>
    <cfRule type="cellIs" dxfId="1036" priority="981" operator="equal">
      <formula>#REF!</formula>
    </cfRule>
    <cfRule type="cellIs" dxfId="1035" priority="990" operator="equal">
      <formula>#REF!</formula>
    </cfRule>
    <cfRule type="cellIs" dxfId="1034" priority="983" operator="equal">
      <formula>#REF!</formula>
    </cfRule>
    <cfRule type="cellIs" dxfId="1033" priority="984" operator="equal">
      <formula>#REF!</formula>
    </cfRule>
    <cfRule type="cellIs" dxfId="1032" priority="960" operator="equal">
      <formula>#REF!</formula>
    </cfRule>
    <cfRule type="cellIs" dxfId="1031" priority="962" operator="equal">
      <formula>#REF!</formula>
    </cfRule>
    <cfRule type="cellIs" dxfId="1030" priority="965" operator="equal">
      <formula>#REF!</formula>
    </cfRule>
    <cfRule type="cellIs" dxfId="1029" priority="967" operator="equal">
      <formula>#REF!</formula>
    </cfRule>
    <cfRule type="cellIs" dxfId="1028" priority="968" operator="equal">
      <formula>#REF!</formula>
    </cfRule>
    <cfRule type="cellIs" dxfId="1027" priority="969" operator="equal">
      <formula>#REF!</formula>
    </cfRule>
    <cfRule type="cellIs" dxfId="1026" priority="976" operator="equal">
      <formula>#REF!</formula>
    </cfRule>
    <cfRule type="cellIs" dxfId="1025" priority="985" operator="equal">
      <formula>#REF!</formula>
    </cfRule>
    <cfRule type="cellIs" dxfId="1024" priority="986" operator="equal">
      <formula>#REF!</formula>
    </cfRule>
    <cfRule type="cellIs" dxfId="1023" priority="987" operator="equal">
      <formula>#REF!</formula>
    </cfRule>
    <cfRule type="cellIs" dxfId="1022" priority="993" operator="equal">
      <formula>#REF!</formula>
    </cfRule>
    <cfRule type="cellIs" dxfId="1021" priority="988" operator="equal">
      <formula>#REF!</formula>
    </cfRule>
    <cfRule type="cellIs" dxfId="1020" priority="989" operator="equal">
      <formula>#REF!</formula>
    </cfRule>
    <cfRule type="cellIs" dxfId="1019" priority="997" operator="equal">
      <formula>#REF!</formula>
    </cfRule>
    <cfRule type="cellIs" dxfId="1018" priority="995" operator="equal">
      <formula>#REF!</formula>
    </cfRule>
    <cfRule type="cellIs" dxfId="1017" priority="974" operator="equal">
      <formula>#REF!</formula>
    </cfRule>
    <cfRule type="cellIs" dxfId="1016" priority="975" operator="equal">
      <formula>#REF!</formula>
    </cfRule>
    <cfRule type="cellIs" dxfId="1015" priority="994" operator="equal">
      <formula>#REF!</formula>
    </cfRule>
    <cfRule type="cellIs" dxfId="1014" priority="979" operator="equal">
      <formula>#REF!</formula>
    </cfRule>
    <cfRule type="cellIs" dxfId="1013" priority="980" operator="equal">
      <formula>#REF!</formula>
    </cfRule>
    <cfRule type="cellIs" dxfId="1012" priority="992" operator="equal">
      <formula>#REF!</formula>
    </cfRule>
  </conditionalFormatting>
  <conditionalFormatting sqref="Q130 Q136 Q138 Q141 Q143 Q155:Q156 AJ155:AJ156">
    <cfRule type="cellIs" dxfId="1011" priority="2551" operator="equal">
      <formula>#REF!</formula>
    </cfRule>
    <cfRule type="cellIs" dxfId="1010" priority="2556" operator="equal">
      <formula>#REF!</formula>
    </cfRule>
    <cfRule type="cellIs" dxfId="1009" priority="2562" operator="equal">
      <formula>#REF!</formula>
    </cfRule>
    <cfRule type="cellIs" dxfId="1008" priority="2553" operator="equal">
      <formula>#REF!</formula>
    </cfRule>
    <cfRule type="cellIs" dxfId="1007" priority="2569" operator="equal">
      <formula>#REF!</formula>
    </cfRule>
    <cfRule type="cellIs" dxfId="1006" priority="2570" operator="equal">
      <formula>#REF!</formula>
    </cfRule>
    <cfRule type="cellIs" dxfId="1005" priority="2571" operator="equal">
      <formula>#REF!</formula>
    </cfRule>
    <cfRule type="cellIs" dxfId="1004" priority="2572" operator="equal">
      <formula>#REF!</formula>
    </cfRule>
    <cfRule type="cellIs" dxfId="1003" priority="2574" operator="equal">
      <formula>#REF!</formula>
    </cfRule>
    <cfRule type="cellIs" dxfId="1002" priority="2575" operator="equal">
      <formula>#REF!</formula>
    </cfRule>
    <cfRule type="cellIs" dxfId="1001" priority="2577" operator="equal">
      <formula>#REF!</formula>
    </cfRule>
    <cfRule type="cellIs" dxfId="1000" priority="2579" operator="equal">
      <formula>#REF!</formula>
    </cfRule>
    <cfRule type="cellIs" dxfId="999" priority="2550" operator="equal">
      <formula>#REF!</formula>
    </cfRule>
    <cfRule type="cellIs" dxfId="998" priority="2563" operator="equal">
      <formula>#REF!</formula>
    </cfRule>
    <cfRule type="cellIs" dxfId="997" priority="2557" operator="equal">
      <formula>#REF!</formula>
    </cfRule>
    <cfRule type="cellIs" dxfId="996" priority="2566" operator="equal">
      <formula>#REF!</formula>
    </cfRule>
    <cfRule type="cellIs" dxfId="995" priority="2558" operator="equal">
      <formula>#REF!</formula>
    </cfRule>
    <cfRule type="cellIs" dxfId="994" priority="2561" operator="equal">
      <formula>#REF!</formula>
    </cfRule>
    <cfRule type="cellIs" dxfId="993" priority="2576" operator="equal">
      <formula>#REF!</formula>
    </cfRule>
    <cfRule type="cellIs" dxfId="992" priority="2565" operator="equal">
      <formula>#REF!</formula>
    </cfRule>
    <cfRule type="cellIs" dxfId="991" priority="2567" operator="equal">
      <formula>#REF!</formula>
    </cfRule>
    <cfRule type="cellIs" dxfId="990" priority="2568" operator="equal">
      <formula>#REF!</formula>
    </cfRule>
  </conditionalFormatting>
  <conditionalFormatting sqref="Q130 Q136 Q141 AJ155:AJ156 Q143 Q155:Q156 Q138">
    <cfRule type="cellIs" dxfId="989" priority="2549" operator="equal">
      <formula>#REF!</formula>
    </cfRule>
  </conditionalFormatting>
  <conditionalFormatting sqref="Q130 Q136 Q141 AJ155:AJ156">
    <cfRule type="cellIs" dxfId="988" priority="2541" operator="equal">
      <formula>#REF!</formula>
    </cfRule>
    <cfRule type="cellIs" dxfId="987" priority="2547" operator="equal">
      <formula>#REF!</formula>
    </cfRule>
    <cfRule type="cellIs" dxfId="986" priority="2544" operator="equal">
      <formula>#REF!</formula>
    </cfRule>
  </conditionalFormatting>
  <conditionalFormatting sqref="Q138:Q139">
    <cfRule type="cellIs" dxfId="985" priority="2104" operator="equal">
      <formula>#REF!</formula>
    </cfRule>
    <cfRule type="cellIs" dxfId="984" priority="2077" operator="equal">
      <formula>#REF!</formula>
    </cfRule>
    <cfRule type="cellIs" dxfId="983" priority="2092" operator="equal">
      <formula>#REF!</formula>
    </cfRule>
  </conditionalFormatting>
  <conditionalFormatting sqref="Q139">
    <cfRule type="cellIs" dxfId="982" priority="2103" operator="equal">
      <formula>#REF!</formula>
    </cfRule>
    <cfRule type="cellIs" dxfId="981" priority="2085" operator="equal">
      <formula>#REF!</formula>
    </cfRule>
    <cfRule type="cellIs" dxfId="980" priority="2082" operator="equal">
      <formula>#REF!</formula>
    </cfRule>
    <cfRule type="cellIs" dxfId="979" priority="2079" operator="equal">
      <formula>#REF!</formula>
    </cfRule>
    <cfRule type="cellIs" dxfId="978" priority="2084" operator="equal">
      <formula>#REF!</formula>
    </cfRule>
    <cfRule type="cellIs" dxfId="977" priority="2114" operator="equal">
      <formula>#REF!</formula>
    </cfRule>
    <cfRule type="cellIs" dxfId="976" priority="2102" operator="equal">
      <formula>#REF!</formula>
    </cfRule>
    <cfRule type="cellIs" dxfId="975" priority="2112" operator="equal">
      <formula>#REF!</formula>
    </cfRule>
    <cfRule type="cellIs" dxfId="974" priority="2111" operator="equal">
      <formula>#REF!</formula>
    </cfRule>
    <cfRule type="cellIs" dxfId="973" priority="2110" operator="equal">
      <formula>#REF!</formula>
    </cfRule>
    <cfRule type="cellIs" dxfId="972" priority="2109" operator="equal">
      <formula>#REF!</formula>
    </cfRule>
    <cfRule type="cellIs" dxfId="971" priority="2107" operator="equal">
      <formula>#REF!</formula>
    </cfRule>
    <cfRule type="cellIs" dxfId="970" priority="2106" operator="equal">
      <formula>#REF!</formula>
    </cfRule>
    <cfRule type="cellIs" dxfId="969" priority="2088" operator="equal">
      <formula>#REF!</formula>
    </cfRule>
    <cfRule type="cellIs" dxfId="968" priority="2101" operator="equal">
      <formula>#REF!</formula>
    </cfRule>
    <cfRule type="cellIs" dxfId="967" priority="2100" operator="equal">
      <formula>#REF!</formula>
    </cfRule>
    <cfRule type="cellIs" dxfId="966" priority="2098" operator="equal">
      <formula>#REF!</formula>
    </cfRule>
    <cfRule type="cellIs" dxfId="965" priority="2097" operator="equal">
      <formula>#REF!</formula>
    </cfRule>
    <cfRule type="cellIs" dxfId="964" priority="2096" operator="equal">
      <formula>#REF!</formula>
    </cfRule>
    <cfRule type="cellIs" dxfId="963" priority="2093" operator="equal">
      <formula>#REF!</formula>
    </cfRule>
    <cfRule type="cellIs" dxfId="962" priority="2091" operator="equal">
      <formula>#REF!</formula>
    </cfRule>
    <cfRule type="cellIs" dxfId="961" priority="2105" operator="equal">
      <formula>#REF!</formula>
    </cfRule>
    <cfRule type="cellIs" dxfId="960" priority="2086" operator="equal">
      <formula>#REF!</formula>
    </cfRule>
  </conditionalFormatting>
  <conditionalFormatting sqref="Q143:Q144">
    <cfRule type="cellIs" dxfId="959" priority="2352" operator="equal">
      <formula>"ALTO (RC/F)"</formula>
    </cfRule>
    <cfRule type="cellIs" dxfId="958" priority="2353" operator="equal">
      <formula>"MODERADO (RC/F)"</formula>
    </cfRule>
    <cfRule type="cellIs" dxfId="957" priority="2354" operator="equal">
      <formula>"EXTREMO"</formula>
    </cfRule>
    <cfRule type="cellIs" dxfId="956" priority="2372" operator="equal">
      <formula>#REF!</formula>
    </cfRule>
    <cfRule type="cellIs" dxfId="955" priority="2368" operator="equal">
      <formula>#REF!</formula>
    </cfRule>
    <cfRule type="cellIs" dxfId="954" priority="2381" operator="equal">
      <formula>#REF!</formula>
    </cfRule>
    <cfRule type="cellIs" dxfId="953" priority="2358" operator="equal">
      <formula>#REF!</formula>
    </cfRule>
    <cfRule type="cellIs" dxfId="952" priority="2357" operator="equal">
      <formula>"BAJO"</formula>
    </cfRule>
    <cfRule type="cellIs" dxfId="951" priority="2356" operator="equal">
      <formula>"MODERADO"</formula>
    </cfRule>
    <cfRule type="cellIs" dxfId="950" priority="2355" operator="equal">
      <formula>"ALTO"</formula>
    </cfRule>
    <cfRule type="cellIs" dxfId="949" priority="2351" operator="equal">
      <formula>"EXTREMO (RC/F)"</formula>
    </cfRule>
  </conditionalFormatting>
  <conditionalFormatting sqref="Q144">
    <cfRule type="cellIs" dxfId="948" priority="2382" operator="equal">
      <formula>#REF!</formula>
    </cfRule>
    <cfRule type="cellIs" dxfId="947" priority="2383" operator="equal">
      <formula>#REF!</formula>
    </cfRule>
    <cfRule type="cellIs" dxfId="946" priority="2384" operator="equal">
      <formula>#REF!</formula>
    </cfRule>
    <cfRule type="cellIs" dxfId="945" priority="2385" operator="equal">
      <formula>#REF!</formula>
    </cfRule>
    <cfRule type="cellIs" dxfId="944" priority="2386" operator="equal">
      <formula>#REF!</formula>
    </cfRule>
    <cfRule type="cellIs" dxfId="943" priority="2387" operator="equal">
      <formula>#REF!</formula>
    </cfRule>
    <cfRule type="cellIs" dxfId="942" priority="2390" operator="equal">
      <formula>#REF!</formula>
    </cfRule>
    <cfRule type="cellIs" dxfId="941" priority="2391" operator="equal">
      <formula>#REF!</formula>
    </cfRule>
    <cfRule type="cellIs" dxfId="940" priority="2392" operator="equal">
      <formula>#REF!</formula>
    </cfRule>
    <cfRule type="cellIs" dxfId="939" priority="2394" operator="equal">
      <formula>#REF!</formula>
    </cfRule>
    <cfRule type="cellIs" dxfId="938" priority="2389" operator="equal">
      <formula>#REF!</formula>
    </cfRule>
    <cfRule type="cellIs" dxfId="937" priority="2359" operator="equal">
      <formula>#REF!</formula>
    </cfRule>
    <cfRule type="cellIs" dxfId="936" priority="2362" operator="equal">
      <formula>#REF!</formula>
    </cfRule>
    <cfRule type="cellIs" dxfId="935" priority="2364" operator="equal">
      <formula>#REF!</formula>
    </cfRule>
    <cfRule type="cellIs" dxfId="934" priority="2365" operator="equal">
      <formula>#REF!</formula>
    </cfRule>
    <cfRule type="cellIs" dxfId="933" priority="2366" operator="equal">
      <formula>#REF!</formula>
    </cfRule>
    <cfRule type="cellIs" dxfId="932" priority="2371" operator="equal">
      <formula>#REF!</formula>
    </cfRule>
    <cfRule type="cellIs" dxfId="931" priority="2373" operator="equal">
      <formula>#REF!</formula>
    </cfRule>
    <cfRule type="cellIs" dxfId="930" priority="2376" operator="equal">
      <formula>#REF!</formula>
    </cfRule>
    <cfRule type="cellIs" dxfId="929" priority="2377" operator="equal">
      <formula>#REF!</formula>
    </cfRule>
    <cfRule type="cellIs" dxfId="928" priority="2378" operator="equal">
      <formula>#REF!</formula>
    </cfRule>
    <cfRule type="cellIs" dxfId="927" priority="2380" operator="equal">
      <formula>#REF!</formula>
    </cfRule>
  </conditionalFormatting>
  <conditionalFormatting sqref="Q147:Q148 AJ147:AJ148 AJ144">
    <cfRule type="cellIs" dxfId="926" priority="2414" operator="equal">
      <formula>#REF!</formula>
    </cfRule>
    <cfRule type="cellIs" dxfId="925" priority="2415" operator="equal">
      <formula>#REF!</formula>
    </cfRule>
  </conditionalFormatting>
  <conditionalFormatting sqref="Q148">
    <cfRule type="cellIs" dxfId="924" priority="2197" operator="equal">
      <formula>#REF!</formula>
    </cfRule>
    <cfRule type="cellIs" dxfId="923" priority="2215" operator="equal">
      <formula>#REF!</formula>
    </cfRule>
    <cfRule type="cellIs" dxfId="922" priority="2202" operator="equal">
      <formula>#REF!</formula>
    </cfRule>
    <cfRule type="cellIs" dxfId="921" priority="2203" operator="equal">
      <formula>#REF!</formula>
    </cfRule>
    <cfRule type="cellIs" dxfId="920" priority="2205" operator="equal">
      <formula>#REF!</formula>
    </cfRule>
    <cfRule type="cellIs" dxfId="919" priority="2206" operator="equal">
      <formula>#REF!</formula>
    </cfRule>
    <cfRule type="cellIs" dxfId="918" priority="2207" operator="equal">
      <formula>#REF!</formula>
    </cfRule>
    <cfRule type="cellIs" dxfId="917" priority="2208" operator="equal">
      <formula>#REF!</formula>
    </cfRule>
    <cfRule type="cellIs" dxfId="916" priority="2212" operator="equal">
      <formula>#REF!</formula>
    </cfRule>
    <cfRule type="cellIs" dxfId="915" priority="2209" operator="equal">
      <formula>#REF!</formula>
    </cfRule>
    <cfRule type="cellIs" dxfId="914" priority="2219" operator="equal">
      <formula>#REF!</formula>
    </cfRule>
    <cfRule type="cellIs" dxfId="913" priority="2201" operator="equal">
      <formula>#REF!</formula>
    </cfRule>
    <cfRule type="cellIs" dxfId="912" priority="2198" operator="equal">
      <formula>#REF!</formula>
    </cfRule>
    <cfRule type="cellIs" dxfId="911" priority="2210" operator="equal">
      <formula>#REF!</formula>
    </cfRule>
    <cfRule type="cellIs" dxfId="910" priority="2196" operator="equal">
      <formula>#REF!</formula>
    </cfRule>
    <cfRule type="cellIs" dxfId="909" priority="2193" operator="equal">
      <formula>#REF!</formula>
    </cfRule>
    <cfRule type="cellIs" dxfId="908" priority="2191" operator="equal">
      <formula>#REF!</formula>
    </cfRule>
    <cfRule type="cellIs" dxfId="907" priority="2190" operator="equal">
      <formula>#REF!</formula>
    </cfRule>
    <cfRule type="cellIs" dxfId="906" priority="2189" operator="equal">
      <formula>#REF!</formula>
    </cfRule>
    <cfRule type="cellIs" dxfId="905" priority="2187" operator="equal">
      <formula>#REF!</formula>
    </cfRule>
    <cfRule type="cellIs" dxfId="904" priority="2184" operator="equal">
      <formula>#REF!</formula>
    </cfRule>
    <cfRule type="cellIs" dxfId="903" priority="2182" operator="equal">
      <formula>#REF!</formula>
    </cfRule>
    <cfRule type="cellIs" dxfId="902" priority="2217" operator="equal">
      <formula>#REF!</formula>
    </cfRule>
    <cfRule type="cellIs" dxfId="901" priority="2211" operator="equal">
      <formula>#REF!</formula>
    </cfRule>
    <cfRule type="cellIs" dxfId="900" priority="2216" operator="equal">
      <formula>#REF!</formula>
    </cfRule>
    <cfRule type="cellIs" dxfId="899" priority="2214" operator="equal">
      <formula>#REF!</formula>
    </cfRule>
  </conditionalFormatting>
  <conditionalFormatting sqref="Q152">
    <cfRule type="cellIs" dxfId="898" priority="1968" operator="equal">
      <formula>#REF!</formula>
    </cfRule>
    <cfRule type="cellIs" dxfId="897" priority="1966" operator="equal">
      <formula>#REF!</formula>
    </cfRule>
    <cfRule type="cellIs" dxfId="896" priority="1965" operator="equal">
      <formula>#REF!</formula>
    </cfRule>
    <cfRule type="cellIs" dxfId="895" priority="1962" operator="equal">
      <formula>#REF!</formula>
    </cfRule>
    <cfRule type="cellIs" dxfId="894" priority="1959" operator="equal">
      <formula>#REF!</formula>
    </cfRule>
    <cfRule type="cellIs" dxfId="893" priority="1957" operator="equal">
      <formula>#REF!</formula>
    </cfRule>
    <cfRule type="cellIs" dxfId="892" priority="1994" operator="equal">
      <formula>#REF!</formula>
    </cfRule>
    <cfRule type="cellIs" dxfId="891" priority="1964" operator="equal">
      <formula>#REF!</formula>
    </cfRule>
    <cfRule type="cellIs" dxfId="890" priority="1991" operator="equal">
      <formula>#REF!</formula>
    </cfRule>
    <cfRule type="cellIs" dxfId="889" priority="1992" operator="equal">
      <formula>#REF!</formula>
    </cfRule>
    <cfRule type="cellIs" dxfId="888" priority="1990" operator="equal">
      <formula>#REF!</formula>
    </cfRule>
    <cfRule type="cellIs" dxfId="887" priority="1989" operator="equal">
      <formula>#REF!</formula>
    </cfRule>
    <cfRule type="cellIs" dxfId="886" priority="1987" operator="equal">
      <formula>#REF!</formula>
    </cfRule>
    <cfRule type="cellIs" dxfId="885" priority="1986" operator="equal">
      <formula>#REF!</formula>
    </cfRule>
    <cfRule type="cellIs" dxfId="884" priority="1985" operator="equal">
      <formula>#REF!</formula>
    </cfRule>
    <cfRule type="cellIs" dxfId="883" priority="1984" operator="equal">
      <formula>#REF!</formula>
    </cfRule>
    <cfRule type="cellIs" dxfId="882" priority="1983" operator="equal">
      <formula>#REF!</formula>
    </cfRule>
    <cfRule type="cellIs" dxfId="881" priority="1982" operator="equal">
      <formula>#REF!</formula>
    </cfRule>
    <cfRule type="cellIs" dxfId="880" priority="1981" operator="equal">
      <formula>#REF!</formula>
    </cfRule>
    <cfRule type="cellIs" dxfId="879" priority="1980" operator="equal">
      <formula>#REF!</formula>
    </cfRule>
    <cfRule type="cellIs" dxfId="878" priority="1978" operator="equal">
      <formula>#REF!</formula>
    </cfRule>
    <cfRule type="cellIs" dxfId="877" priority="1977" operator="equal">
      <formula>#REF!</formula>
    </cfRule>
    <cfRule type="cellIs" dxfId="876" priority="1976" operator="equal">
      <formula>#REF!</formula>
    </cfRule>
    <cfRule type="cellIs" dxfId="875" priority="1973" operator="equal">
      <formula>#REF!</formula>
    </cfRule>
    <cfRule type="cellIs" dxfId="874" priority="1972" operator="equal">
      <formula>#REF!</formula>
    </cfRule>
    <cfRule type="cellIs" dxfId="873" priority="1971" operator="equal">
      <formula>#REF!</formula>
    </cfRule>
  </conditionalFormatting>
  <conditionalFormatting sqref="Q155:Q158">
    <cfRule type="cellIs" dxfId="872" priority="2299" operator="equal">
      <formula>#REF!</formula>
    </cfRule>
    <cfRule type="cellIs" dxfId="871" priority="2324" operator="equal">
      <formula>#REF!</formula>
    </cfRule>
    <cfRule type="cellIs" dxfId="870" priority="2297" operator="equal">
      <formula>#REF!</formula>
    </cfRule>
    <cfRule type="cellIs" dxfId="869" priority="2312" operator="equal">
      <formula>#REF!</formula>
    </cfRule>
  </conditionalFormatting>
  <conditionalFormatting sqref="Q157:Q158">
    <cfRule type="cellIs" dxfId="868" priority="2311" operator="equal">
      <formula>#REF!</formula>
    </cfRule>
    <cfRule type="cellIs" dxfId="867" priority="2308" operator="equal">
      <formula>#REF!</formula>
    </cfRule>
    <cfRule type="cellIs" dxfId="866" priority="2325" operator="equal">
      <formula>#REF!</formula>
    </cfRule>
    <cfRule type="cellIs" dxfId="865" priority="2326" operator="equal">
      <formula>#REF!</formula>
    </cfRule>
    <cfRule type="cellIs" dxfId="864" priority="2327" operator="equal">
      <formula>#REF!</formula>
    </cfRule>
    <cfRule type="cellIs" dxfId="863" priority="2329" operator="equal">
      <formula>#REF!</formula>
    </cfRule>
    <cfRule type="cellIs" dxfId="862" priority="2330" operator="equal">
      <formula>#REF!</formula>
    </cfRule>
    <cfRule type="cellIs" dxfId="861" priority="2331" operator="equal">
      <formula>#REF!</formula>
    </cfRule>
    <cfRule type="cellIs" dxfId="860" priority="2334" operator="equal">
      <formula>#REF!</formula>
    </cfRule>
    <cfRule type="cellIs" dxfId="859" priority="2306" operator="equal">
      <formula>#REF!</formula>
    </cfRule>
    <cfRule type="cellIs" dxfId="858" priority="2305" operator="equal">
      <formula>#REF!</formula>
    </cfRule>
    <cfRule type="cellIs" dxfId="857" priority="2304" operator="equal">
      <formula>#REF!</formula>
    </cfRule>
    <cfRule type="cellIs" dxfId="856" priority="2302" operator="equal">
      <formula>#REF!</formula>
    </cfRule>
    <cfRule type="cellIs" dxfId="855" priority="2323" operator="equal">
      <formula>#REF!</formula>
    </cfRule>
    <cfRule type="cellIs" dxfId="854" priority="2332" operator="equal">
      <formula>#REF!</formula>
    </cfRule>
    <cfRule type="cellIs" dxfId="853" priority="2313" operator="equal">
      <formula>#REF!</formula>
    </cfRule>
    <cfRule type="cellIs" dxfId="852" priority="2316" operator="equal">
      <formula>#REF!</formula>
    </cfRule>
    <cfRule type="cellIs" dxfId="851" priority="2317" operator="equal">
      <formula>#REF!</formula>
    </cfRule>
    <cfRule type="cellIs" dxfId="850" priority="2318" operator="equal">
      <formula>#REF!</formula>
    </cfRule>
    <cfRule type="cellIs" dxfId="849" priority="2320" operator="equal">
      <formula>#REF!</formula>
    </cfRule>
    <cfRule type="cellIs" dxfId="848" priority="2321" operator="equal">
      <formula>#REF!</formula>
    </cfRule>
    <cfRule type="cellIs" dxfId="847" priority="2322" operator="equal">
      <formula>#REF!</formula>
    </cfRule>
  </conditionalFormatting>
  <conditionalFormatting sqref="AD10">
    <cfRule type="cellIs" dxfId="846" priority="419" operator="equal">
      <formula>#REF!</formula>
    </cfRule>
    <cfRule type="cellIs" dxfId="845" priority="418" operator="equal">
      <formula>#REF!</formula>
    </cfRule>
    <cfRule type="cellIs" dxfId="844" priority="416" operator="equal">
      <formula>#REF!</formula>
    </cfRule>
    <cfRule type="cellIs" dxfId="843" priority="415" operator="equal">
      <formula>#REF!</formula>
    </cfRule>
    <cfRule type="cellIs" dxfId="842" priority="414" operator="equal">
      <formula>#REF!</formula>
    </cfRule>
    <cfRule type="cellIs" dxfId="841" priority="413" operator="equal">
      <formula>#REF!</formula>
    </cfRule>
    <cfRule type="cellIs" dxfId="840" priority="412" operator="equal">
      <formula>#REF!</formula>
    </cfRule>
    <cfRule type="cellIs" dxfId="839" priority="411" operator="equal">
      <formula>#REF!</formula>
    </cfRule>
    <cfRule type="cellIs" dxfId="838" priority="392" operator="equal">
      <formula>"EXTREMO (RC/F)"</formula>
    </cfRule>
    <cfRule type="cellIs" dxfId="837" priority="409" operator="equal">
      <formula>#REF!</formula>
    </cfRule>
    <cfRule type="cellIs" dxfId="836" priority="408" operator="equal">
      <formula>#REF!</formula>
    </cfRule>
    <cfRule type="cellIs" dxfId="835" priority="407" operator="equal">
      <formula>#REF!</formula>
    </cfRule>
    <cfRule type="cellIs" dxfId="834" priority="405" operator="equal">
      <formula>#REF!</formula>
    </cfRule>
    <cfRule type="cellIs" dxfId="833" priority="404" operator="equal">
      <formula>#REF!</formula>
    </cfRule>
    <cfRule type="cellIs" dxfId="832" priority="403" operator="equal">
      <formula>#REF!</formula>
    </cfRule>
    <cfRule type="cellIs" dxfId="831" priority="402" operator="equal">
      <formula>#REF!</formula>
    </cfRule>
    <cfRule type="cellIs" dxfId="830" priority="401" operator="equal">
      <formula>#REF!</formula>
    </cfRule>
    <cfRule type="cellIs" dxfId="829" priority="400" operator="equal">
      <formula>#REF!</formula>
    </cfRule>
    <cfRule type="cellIs" dxfId="828" priority="399" operator="equal">
      <formula>#REF!</formula>
    </cfRule>
    <cfRule type="cellIs" dxfId="827" priority="398" operator="equal">
      <formula>"DEBIL"</formula>
    </cfRule>
    <cfRule type="cellIs" dxfId="826" priority="397" operator="equal">
      <formula>"MODERADO"</formula>
    </cfRule>
    <cfRule type="cellIs" dxfId="825" priority="396" operator="equal">
      <formula>"FUERTE"</formula>
    </cfRule>
    <cfRule type="cellIs" dxfId="824" priority="395" operator="equal">
      <formula>"EXTREMO"</formula>
    </cfRule>
    <cfRule type="cellIs" dxfId="823" priority="394" operator="equal">
      <formula>"MODERADO (RC/F)"</formula>
    </cfRule>
    <cfRule type="cellIs" dxfId="822" priority="393" operator="equal">
      <formula>"ALTO (RC/F)"</formula>
    </cfRule>
    <cfRule type="cellIs" dxfId="821" priority="410" operator="equal">
      <formula>#REF!</formula>
    </cfRule>
    <cfRule type="cellIs" dxfId="820" priority="417" operator="equal">
      <formula>#REF!</formula>
    </cfRule>
    <cfRule type="cellIs" dxfId="819" priority="424" operator="equal">
      <formula>#REF!</formula>
    </cfRule>
    <cfRule type="cellIs" dxfId="818" priority="423" operator="equal">
      <formula>#REF!</formula>
    </cfRule>
    <cfRule type="cellIs" dxfId="817" priority="422" operator="equal">
      <formula>#REF!</formula>
    </cfRule>
    <cfRule type="cellIs" dxfId="816" priority="421" operator="equal">
      <formula>#REF!</formula>
    </cfRule>
    <cfRule type="cellIs" dxfId="815" priority="420" operator="equal">
      <formula>#REF!</formula>
    </cfRule>
    <cfRule type="cellIs" dxfId="814" priority="406" operator="equal">
      <formula>#REF!</formula>
    </cfRule>
  </conditionalFormatting>
  <conditionalFormatting sqref="AF9:AF13 AF15:AF159">
    <cfRule type="cellIs" dxfId="813" priority="325" operator="equal">
      <formula>"MUY BAJA"</formula>
    </cfRule>
    <cfRule type="cellIs" dxfId="812" priority="322" operator="equal">
      <formula>"ALTA"</formula>
    </cfRule>
    <cfRule type="cellIs" dxfId="811" priority="324" operator="equal">
      <formula>"BAJA"</formula>
    </cfRule>
    <cfRule type="cellIs" dxfId="810" priority="323" operator="equal">
      <formula>"MEDIA"</formula>
    </cfRule>
    <cfRule type="cellIs" dxfId="809" priority="321" operator="equal">
      <formula>"MUY ALTA"</formula>
    </cfRule>
  </conditionalFormatting>
  <conditionalFormatting sqref="AH9:AH10 AH12:AH159">
    <cfRule type="cellIs" dxfId="808" priority="316" operator="equal">
      <formula>"CATASTROFICO"</formula>
    </cfRule>
    <cfRule type="cellIs" dxfId="807" priority="320" operator="equal">
      <formula>"LEVE"</formula>
    </cfRule>
    <cfRule type="cellIs" dxfId="806" priority="319" operator="equal">
      <formula>"MENOR"</formula>
    </cfRule>
    <cfRule type="cellIs" dxfId="805" priority="318" operator="equal">
      <formula>"MODERADO"</formula>
    </cfRule>
    <cfRule type="cellIs" dxfId="804" priority="317" operator="equal">
      <formula>"MAYOR"</formula>
    </cfRule>
  </conditionalFormatting>
  <conditionalFormatting sqref="AJ9 Q41 Q44 Q53 Q57 AJ128">
    <cfRule type="cellIs" dxfId="803" priority="6668" operator="equal">
      <formula>#REF!</formula>
    </cfRule>
    <cfRule type="cellIs" dxfId="802" priority="6669" operator="equal">
      <formula>#REF!</formula>
    </cfRule>
    <cfRule type="cellIs" dxfId="801" priority="6670" operator="equal">
      <formula>#REF!</formula>
    </cfRule>
    <cfRule type="cellIs" dxfId="800" priority="6672" operator="equal">
      <formula>#REF!</formula>
    </cfRule>
    <cfRule type="cellIs" dxfId="799" priority="6673" operator="equal">
      <formula>#REF!</formula>
    </cfRule>
    <cfRule type="cellIs" dxfId="798" priority="6674" operator="equal">
      <formula>#REF!</formula>
    </cfRule>
    <cfRule type="cellIs" dxfId="797" priority="6675" operator="equal">
      <formula>#REF!</formula>
    </cfRule>
    <cfRule type="cellIs" dxfId="796" priority="6677" operator="equal">
      <formula>#REF!</formula>
    </cfRule>
    <cfRule type="cellIs" dxfId="795" priority="6645" operator="equal">
      <formula>#REF!</formula>
    </cfRule>
    <cfRule type="cellIs" dxfId="794" priority="6647" operator="equal">
      <formula>#REF!</formula>
    </cfRule>
    <cfRule type="cellIs" dxfId="793" priority="6648" operator="equal">
      <formula>#REF!</formula>
    </cfRule>
    <cfRule type="cellIs" dxfId="792" priority="6649" operator="equal">
      <formula>#REF!</formula>
    </cfRule>
    <cfRule type="cellIs" dxfId="791" priority="6651" operator="equal">
      <formula>#REF!</formula>
    </cfRule>
    <cfRule type="cellIs" dxfId="790" priority="6654" operator="equal">
      <formula>#REF!</formula>
    </cfRule>
    <cfRule type="cellIs" dxfId="789" priority="6655" operator="equal">
      <formula>#REF!</formula>
    </cfRule>
    <cfRule type="cellIs" dxfId="788" priority="6656" operator="equal">
      <formula>#REF!</formula>
    </cfRule>
    <cfRule type="cellIs" dxfId="787" priority="6659" operator="equal">
      <formula>#REF!</formula>
    </cfRule>
    <cfRule type="cellIs" dxfId="786" priority="6660" operator="equal">
      <formula>#REF!</formula>
    </cfRule>
    <cfRule type="cellIs" dxfId="785" priority="6661" operator="equal">
      <formula>#REF!</formula>
    </cfRule>
    <cfRule type="cellIs" dxfId="784" priority="6663" operator="equal">
      <formula>#REF!</formula>
    </cfRule>
    <cfRule type="cellIs" dxfId="783" priority="6664" operator="equal">
      <formula>#REF!</formula>
    </cfRule>
    <cfRule type="cellIs" dxfId="782" priority="6665" operator="equal">
      <formula>#REF!</formula>
    </cfRule>
    <cfRule type="cellIs" dxfId="781" priority="6666" operator="equal">
      <formula>#REF!</formula>
    </cfRule>
    <cfRule type="cellIs" dxfId="780" priority="6667" operator="equal">
      <formula>#REF!</formula>
    </cfRule>
  </conditionalFormatting>
  <conditionalFormatting sqref="AJ9 AJ128 Q41 Q44 Q53 Q57">
    <cfRule type="cellIs" dxfId="779" priority="6641" operator="equal">
      <formula>#REF!</formula>
    </cfRule>
    <cfRule type="cellIs" dxfId="778" priority="6642" operator="equal">
      <formula>#REF!</formula>
    </cfRule>
  </conditionalFormatting>
  <conditionalFormatting sqref="AJ9:AJ10">
    <cfRule type="cellIs" dxfId="777" priority="6512" operator="equal">
      <formula>"EXTREMO"</formula>
    </cfRule>
    <cfRule type="cellIs" dxfId="776" priority="6513" operator="equal">
      <formula>"ALTO"</formula>
    </cfRule>
    <cfRule type="cellIs" dxfId="775" priority="6514" operator="equal">
      <formula>"MODERADO"</formula>
    </cfRule>
    <cfRule type="cellIs" dxfId="774" priority="6515" operator="equal">
      <formula>"BAJO"</formula>
    </cfRule>
    <cfRule type="cellIs" dxfId="773" priority="6509" operator="equal">
      <formula>"EXTREMO (RC/F)"</formula>
    </cfRule>
    <cfRule type="cellIs" dxfId="772" priority="6510" operator="equal">
      <formula>"ALTO (RC/F)"</formula>
    </cfRule>
    <cfRule type="cellIs" dxfId="771" priority="6511" operator="equal">
      <formula>"MODERADO (RC/F)"</formula>
    </cfRule>
  </conditionalFormatting>
  <conditionalFormatting sqref="AJ10">
    <cfRule type="cellIs" dxfId="770" priority="6494" operator="equal">
      <formula>#REF!</formula>
    </cfRule>
    <cfRule type="cellIs" dxfId="769" priority="6495" operator="equal">
      <formula>#REF!</formula>
    </cfRule>
    <cfRule type="cellIs" dxfId="768" priority="6496" operator="equal">
      <formula>#REF!</formula>
    </cfRule>
    <cfRule type="cellIs" dxfId="767" priority="6498" operator="equal">
      <formula>#REF!</formula>
    </cfRule>
    <cfRule type="cellIs" dxfId="766" priority="6493" operator="equal">
      <formula>#REF!</formula>
    </cfRule>
    <cfRule type="cellIs" dxfId="765" priority="6466" operator="equal">
      <formula>#REF!</formula>
    </cfRule>
    <cfRule type="cellIs" dxfId="764" priority="6468" operator="equal">
      <formula>#REF!</formula>
    </cfRule>
    <cfRule type="cellIs" dxfId="763" priority="6469" operator="equal">
      <formula>#REF!</formula>
    </cfRule>
    <cfRule type="cellIs" dxfId="762" priority="6470" operator="equal">
      <formula>#REF!</formula>
    </cfRule>
    <cfRule type="cellIs" dxfId="761" priority="6472" operator="equal">
      <formula>#REF!</formula>
    </cfRule>
    <cfRule type="cellIs" dxfId="760" priority="6476" operator="equal">
      <formula>#REF!</formula>
    </cfRule>
    <cfRule type="cellIs" dxfId="759" priority="6477" operator="equal">
      <formula>#REF!</formula>
    </cfRule>
    <cfRule type="cellIs" dxfId="758" priority="6480" operator="equal">
      <formula>#REF!</formula>
    </cfRule>
    <cfRule type="cellIs" dxfId="757" priority="6481" operator="equal">
      <formula>#REF!</formula>
    </cfRule>
    <cfRule type="cellIs" dxfId="756" priority="6482" operator="equal">
      <formula>#REF!</formula>
    </cfRule>
    <cfRule type="cellIs" dxfId="755" priority="6485" operator="equal">
      <formula>#REF!</formula>
    </cfRule>
    <cfRule type="cellIs" dxfId="754" priority="6462" operator="equal">
      <formula>#REF!</formula>
    </cfRule>
    <cfRule type="cellIs" dxfId="753" priority="6486" operator="equal">
      <formula>#REF!</formula>
    </cfRule>
    <cfRule type="cellIs" dxfId="752" priority="6487" operator="equal">
      <formula>#REF!</formula>
    </cfRule>
    <cfRule type="cellIs" dxfId="751" priority="6488" operator="equal">
      <formula>#REF!</formula>
    </cfRule>
    <cfRule type="cellIs" dxfId="750" priority="6489" operator="equal">
      <formula>#REF!</formula>
    </cfRule>
    <cfRule type="cellIs" dxfId="749" priority="6490" operator="equal">
      <formula>#REF!</formula>
    </cfRule>
    <cfRule type="cellIs" dxfId="748" priority="6491" operator="equal">
      <formula>#REF!</formula>
    </cfRule>
    <cfRule type="cellIs" dxfId="747" priority="6475" operator="equal">
      <formula>#REF!</formula>
    </cfRule>
    <cfRule type="cellIs" dxfId="746" priority="6484" operator="equal">
      <formula>#REF!</formula>
    </cfRule>
    <cfRule type="cellIs" dxfId="745" priority="6463" operator="equal">
      <formula>#REF!</formula>
    </cfRule>
  </conditionalFormatting>
  <conditionalFormatting sqref="AJ12 P9:Q10">
    <cfRule type="cellIs" dxfId="744" priority="6404" operator="equal">
      <formula>"EXTREMO (RC/F)"</formula>
    </cfRule>
    <cfRule type="cellIs" dxfId="743" priority="6405" operator="equal">
      <formula>"ALTO (RC/F)"</formula>
    </cfRule>
    <cfRule type="cellIs" dxfId="742" priority="6406" operator="equal">
      <formula>"MODERADO (RC/F)"</formula>
    </cfRule>
    <cfRule type="cellIs" dxfId="741" priority="6407" operator="equal">
      <formula>"EXTREMO"</formula>
    </cfRule>
    <cfRule type="cellIs" dxfId="740" priority="6408" operator="equal">
      <formula>"ALTO"</formula>
    </cfRule>
    <cfRule type="cellIs" dxfId="739" priority="6409" operator="equal">
      <formula>"MODERADO"</formula>
    </cfRule>
    <cfRule type="cellIs" dxfId="738" priority="6410" operator="equal">
      <formula>"BAJO"</formula>
    </cfRule>
  </conditionalFormatting>
  <conditionalFormatting sqref="AJ12">
    <cfRule type="cellIs" dxfId="737" priority="1522" operator="equal">
      <formula>#REF!</formula>
    </cfRule>
    <cfRule type="cellIs" dxfId="736" priority="1535" operator="equal">
      <formula>#REF!</formula>
    </cfRule>
    <cfRule type="cellIs" dxfId="735" priority="1534" operator="equal">
      <formula>#REF!</formula>
    </cfRule>
    <cfRule type="cellIs" dxfId="734" priority="1533" operator="equal">
      <formula>#REF!</formula>
    </cfRule>
    <cfRule type="cellIs" dxfId="733" priority="1531" operator="equal">
      <formula>#REF!</formula>
    </cfRule>
    <cfRule type="cellIs" dxfId="732" priority="1530" operator="equal">
      <formula>#REF!</formula>
    </cfRule>
    <cfRule type="cellIs" dxfId="731" priority="1529" operator="equal">
      <formula>#REF!</formula>
    </cfRule>
    <cfRule type="cellIs" dxfId="730" priority="1528" operator="equal">
      <formula>#REF!</formula>
    </cfRule>
    <cfRule type="cellIs" dxfId="729" priority="1527" operator="equal">
      <formula>#REF!</formula>
    </cfRule>
    <cfRule type="cellIs" dxfId="728" priority="1526" operator="equal">
      <formula>#REF!</formula>
    </cfRule>
    <cfRule type="cellIs" dxfId="727" priority="1525" operator="equal">
      <formula>#REF!</formula>
    </cfRule>
    <cfRule type="cellIs" dxfId="726" priority="1536" operator="equal">
      <formula>#REF!</formula>
    </cfRule>
    <cfRule type="cellIs" dxfId="725" priority="1508" operator="equal">
      <formula>#REF!</formula>
    </cfRule>
    <cfRule type="cellIs" dxfId="724" priority="1517" operator="equal">
      <formula>#REF!</formula>
    </cfRule>
    <cfRule type="cellIs" dxfId="723" priority="1516" operator="equal">
      <formula>#REF!</formula>
    </cfRule>
    <cfRule type="cellIs" dxfId="722" priority="1515" operator="equal">
      <formula>#REF!</formula>
    </cfRule>
    <cfRule type="cellIs" dxfId="721" priority="1512" operator="equal">
      <formula>#REF!</formula>
    </cfRule>
    <cfRule type="cellIs" dxfId="720" priority="1510" operator="equal">
      <formula>#REF!</formula>
    </cfRule>
    <cfRule type="cellIs" dxfId="719" priority="1509" operator="equal">
      <formula>#REF!</formula>
    </cfRule>
    <cfRule type="cellIs" dxfId="718" priority="1538" operator="equal">
      <formula>#REF!</formula>
    </cfRule>
    <cfRule type="cellIs" dxfId="717" priority="1521" operator="equal">
      <formula>#REF!</formula>
    </cfRule>
    <cfRule type="cellIs" dxfId="716" priority="1520" operator="equal">
      <formula>#REF!</formula>
    </cfRule>
    <cfRule type="cellIs" dxfId="715" priority="1524" operator="equal">
      <formula>#REF!</formula>
    </cfRule>
  </conditionalFormatting>
  <conditionalFormatting sqref="AJ12:AJ13 AJ15:AJ20">
    <cfRule type="cellIs" dxfId="714" priority="291" operator="equal">
      <formula>#REF!</formula>
    </cfRule>
    <cfRule type="cellIs" dxfId="713" priority="282" operator="equal">
      <formula>#REF!</formula>
    </cfRule>
  </conditionalFormatting>
  <conditionalFormatting sqref="AJ12:AJ13 AJ15:AJ48">
    <cfRule type="cellIs" dxfId="712" priority="300" operator="equal">
      <formula>#REF!</formula>
    </cfRule>
    <cfRule type="cellIs" dxfId="711" priority="281" operator="equal">
      <formula>#REF!</formula>
    </cfRule>
  </conditionalFormatting>
  <conditionalFormatting sqref="AJ13 AJ15:AJ20">
    <cfRule type="cellIs" dxfId="710" priority="304" operator="equal">
      <formula>#REF!</formula>
    </cfRule>
    <cfRule type="cellIs" dxfId="709" priority="298" operator="equal">
      <formula>#REF!</formula>
    </cfRule>
    <cfRule type="cellIs" dxfId="708" priority="315" operator="equal">
      <formula>"BAJO"</formula>
    </cfRule>
    <cfRule type="cellIs" dxfId="707" priority="299" operator="equal">
      <formula>#REF!</formula>
    </cfRule>
    <cfRule type="cellIs" dxfId="706" priority="301" operator="equal">
      <formula>#REF!</formula>
    </cfRule>
    <cfRule type="cellIs" dxfId="705" priority="302" operator="equal">
      <formula>#REF!</formula>
    </cfRule>
    <cfRule type="cellIs" dxfId="704" priority="303" operator="equal">
      <formula>#REF!</formula>
    </cfRule>
    <cfRule type="cellIs" dxfId="703" priority="311" operator="equal">
      <formula>"MODERADO (RC/F)"</formula>
    </cfRule>
    <cfRule type="cellIs" dxfId="702" priority="305" operator="equal">
      <formula>#REF!</formula>
    </cfRule>
    <cfRule type="cellIs" dxfId="701" priority="306" operator="equal">
      <formula>#REF!</formula>
    </cfRule>
    <cfRule type="cellIs" dxfId="700" priority="307" operator="equal">
      <formula>#REF!</formula>
    </cfRule>
    <cfRule type="cellIs" dxfId="699" priority="308" operator="equal">
      <formula>#REF!</formula>
    </cfRule>
    <cfRule type="cellIs" dxfId="698" priority="309" operator="equal">
      <formula>"EXTREMO (RC/F)"</formula>
    </cfRule>
    <cfRule type="cellIs" dxfId="697" priority="310" operator="equal">
      <formula>"ALTO (RC/F)"</formula>
    </cfRule>
    <cfRule type="cellIs" dxfId="696" priority="293" operator="equal">
      <formula>#REF!</formula>
    </cfRule>
    <cfRule type="cellIs" dxfId="695" priority="312" operator="equal">
      <formula>"EXTREMO"</formula>
    </cfRule>
    <cfRule type="cellIs" dxfId="694" priority="313" operator="equal">
      <formula>"ALTO"</formula>
    </cfRule>
    <cfRule type="cellIs" dxfId="693" priority="314" operator="equal">
      <formula>"MODERADO"</formula>
    </cfRule>
    <cfRule type="cellIs" dxfId="692" priority="286" operator="equal">
      <formula>#REF!</formula>
    </cfRule>
    <cfRule type="cellIs" dxfId="691" priority="285" operator="equal">
      <formula>#REF!</formula>
    </cfRule>
    <cfRule type="cellIs" dxfId="690" priority="287" operator="equal">
      <formula>#REF!</formula>
    </cfRule>
    <cfRule type="cellIs" dxfId="689" priority="288" operator="equal">
      <formula>#REF!</formula>
    </cfRule>
    <cfRule type="cellIs" dxfId="688" priority="289" operator="equal">
      <formula>#REF!</formula>
    </cfRule>
    <cfRule type="cellIs" dxfId="687" priority="290" operator="equal">
      <formula>#REF!</formula>
    </cfRule>
    <cfRule type="cellIs" dxfId="686" priority="292" operator="equal">
      <formula>#REF!</formula>
    </cfRule>
    <cfRule type="cellIs" dxfId="685" priority="294" operator="equal">
      <formula>#REF!</formula>
    </cfRule>
    <cfRule type="cellIs" dxfId="684" priority="297" operator="equal">
      <formula>#REF!</formula>
    </cfRule>
    <cfRule type="cellIs" dxfId="683" priority="295" operator="equal">
      <formula>#REF!</formula>
    </cfRule>
    <cfRule type="cellIs" dxfId="682" priority="296" operator="equal">
      <formula>#REF!</formula>
    </cfRule>
  </conditionalFormatting>
  <conditionalFormatting sqref="AJ21:AJ48">
    <cfRule type="cellIs" dxfId="681" priority="5858" operator="equal">
      <formula>#REF!</formula>
    </cfRule>
    <cfRule type="cellIs" dxfId="680" priority="5861" operator="equal">
      <formula>#REF!</formula>
    </cfRule>
    <cfRule type="cellIs" dxfId="679" priority="5862" operator="equal">
      <formula>#REF!</formula>
    </cfRule>
    <cfRule type="cellIs" dxfId="678" priority="5863" operator="equal">
      <formula>#REF!</formula>
    </cfRule>
    <cfRule type="cellIs" dxfId="677" priority="5866" operator="equal">
      <formula>#REF!</formula>
    </cfRule>
    <cfRule type="cellIs" dxfId="676" priority="5867" operator="equal">
      <formula>#REF!</formula>
    </cfRule>
    <cfRule type="cellIs" dxfId="675" priority="5868" operator="equal">
      <formula>#REF!</formula>
    </cfRule>
    <cfRule type="cellIs" dxfId="674" priority="5870" operator="equal">
      <formula>#REF!</formula>
    </cfRule>
    <cfRule type="cellIs" dxfId="673" priority="5871" operator="equal">
      <formula>#REF!</formula>
    </cfRule>
    <cfRule type="cellIs" dxfId="672" priority="5872" operator="equal">
      <formula>#REF!</formula>
    </cfRule>
    <cfRule type="cellIs" dxfId="671" priority="5873" operator="equal">
      <formula>#REF!</formula>
    </cfRule>
    <cfRule type="cellIs" dxfId="670" priority="5874" operator="equal">
      <formula>#REF!</formula>
    </cfRule>
    <cfRule type="cellIs" dxfId="669" priority="5875" operator="equal">
      <formula>#REF!</formula>
    </cfRule>
    <cfRule type="cellIs" dxfId="668" priority="5876" operator="equal">
      <formula>#REF!</formula>
    </cfRule>
    <cfRule type="cellIs" dxfId="667" priority="5877" operator="equal">
      <formula>#REF!</formula>
    </cfRule>
    <cfRule type="cellIs" dxfId="666" priority="5854" operator="equal">
      <formula>#REF!</formula>
    </cfRule>
    <cfRule type="cellIs" dxfId="665" priority="5880" operator="equal">
      <formula>#REF!</formula>
    </cfRule>
    <cfRule type="cellIs" dxfId="664" priority="5881" operator="equal">
      <formula>#REF!</formula>
    </cfRule>
    <cfRule type="cellIs" dxfId="663" priority="5882" operator="equal">
      <formula>#REF!</formula>
    </cfRule>
    <cfRule type="cellIs" dxfId="662" priority="5884" operator="equal">
      <formula>#REF!</formula>
    </cfRule>
    <cfRule type="cellIs" dxfId="661" priority="5885" operator="equal">
      <formula>"EXTREMO (RC/F)"</formula>
    </cfRule>
    <cfRule type="cellIs" dxfId="660" priority="5886" operator="equal">
      <formula>"ALTO (RC/F)"</formula>
    </cfRule>
    <cfRule type="cellIs" dxfId="659" priority="5879" operator="equal">
      <formula>#REF!</formula>
    </cfRule>
    <cfRule type="cellIs" dxfId="658" priority="5888" operator="equal">
      <formula>"EXTREMO"</formula>
    </cfRule>
    <cfRule type="cellIs" dxfId="657" priority="5889" operator="equal">
      <formula>"ALTO"</formula>
    </cfRule>
    <cfRule type="cellIs" dxfId="656" priority="5890" operator="equal">
      <formula>"MODERADO"</formula>
    </cfRule>
    <cfRule type="cellIs" dxfId="655" priority="5891" operator="equal">
      <formula>"BAJO"</formula>
    </cfRule>
    <cfRule type="cellIs" dxfId="654" priority="5855" operator="equal">
      <formula>#REF!</formula>
    </cfRule>
    <cfRule type="cellIs" dxfId="653" priority="5856" operator="equal">
      <formula>#REF!</formula>
    </cfRule>
    <cfRule type="cellIs" dxfId="652" priority="5887" operator="equal">
      <formula>"MODERADO (RC/F)"</formula>
    </cfRule>
  </conditionalFormatting>
  <conditionalFormatting sqref="AJ53 AJ57">
    <cfRule type="cellIs" dxfId="651" priority="4777" operator="equal">
      <formula>#REF!</formula>
    </cfRule>
    <cfRule type="cellIs" dxfId="650" priority="4778" operator="equal">
      <formula>#REF!</formula>
    </cfRule>
    <cfRule type="cellIs" dxfId="649" priority="4779" operator="equal">
      <formula>#REF!</formula>
    </cfRule>
    <cfRule type="cellIs" dxfId="648" priority="4782" operator="equal">
      <formula>#REF!</formula>
    </cfRule>
    <cfRule type="cellIs" dxfId="647" priority="4783" operator="equal">
      <formula>#REF!</formula>
    </cfRule>
    <cfRule type="cellIs" dxfId="646" priority="4784" operator="equal">
      <formula>#REF!</formula>
    </cfRule>
    <cfRule type="cellIs" dxfId="645" priority="4787" operator="equal">
      <formula>#REF!</formula>
    </cfRule>
    <cfRule type="cellIs" dxfId="644" priority="4789" operator="equal">
      <formula>#REF!</formula>
    </cfRule>
    <cfRule type="cellIs" dxfId="643" priority="4790" operator="equal">
      <formula>#REF!</formula>
    </cfRule>
    <cfRule type="cellIs" dxfId="642" priority="4791" operator="equal">
      <formula>#REF!</formula>
    </cfRule>
    <cfRule type="cellIs" dxfId="641" priority="4792" operator="equal">
      <formula>#REF!</formula>
    </cfRule>
    <cfRule type="cellIs" dxfId="640" priority="4793" operator="equal">
      <formula>#REF!</formula>
    </cfRule>
    <cfRule type="cellIs" dxfId="639" priority="4795" operator="equal">
      <formula>#REF!</formula>
    </cfRule>
    <cfRule type="cellIs" dxfId="638" priority="4796" operator="equal">
      <formula>#REF!</formula>
    </cfRule>
    <cfRule type="cellIs" dxfId="637" priority="4797" operator="equal">
      <formula>#REF!</formula>
    </cfRule>
    <cfRule type="cellIs" dxfId="636" priority="4798" operator="equal">
      <formula>#REF!</formula>
    </cfRule>
    <cfRule type="cellIs" dxfId="635" priority="4800" operator="equal">
      <formula>#REF!</formula>
    </cfRule>
    <cfRule type="cellIs" dxfId="634" priority="4758" operator="equal">
      <formula>"ALTO (RC/F)"</formula>
    </cfRule>
    <cfRule type="cellIs" dxfId="633" priority="4788" operator="equal">
      <formula>#REF!</formula>
    </cfRule>
    <cfRule type="cellIs" dxfId="632" priority="4757" operator="equal">
      <formula>"EXTREMO (RC/F)"</formula>
    </cfRule>
    <cfRule type="cellIs" dxfId="631" priority="4786" operator="equal">
      <formula>#REF!</formula>
    </cfRule>
    <cfRule type="cellIs" dxfId="630" priority="4759" operator="equal">
      <formula>"MODERADO (RC/F)"</formula>
    </cfRule>
    <cfRule type="cellIs" dxfId="629" priority="4760" operator="equal">
      <formula>"EXTREMO"</formula>
    </cfRule>
    <cfRule type="cellIs" dxfId="628" priority="4761" operator="equal">
      <formula>"ALTO"</formula>
    </cfRule>
    <cfRule type="cellIs" dxfId="627" priority="4762" operator="equal">
      <formula>"MODERADO"</formula>
    </cfRule>
    <cfRule type="cellIs" dxfId="626" priority="4763" operator="equal">
      <formula>"BAJO"</formula>
    </cfRule>
    <cfRule type="cellIs" dxfId="625" priority="4764" operator="equal">
      <formula>#REF!</formula>
    </cfRule>
    <cfRule type="cellIs" dxfId="624" priority="4765" operator="equal">
      <formula>#REF!</formula>
    </cfRule>
    <cfRule type="cellIs" dxfId="623" priority="4768" operator="equal">
      <formula>#REF!</formula>
    </cfRule>
    <cfRule type="cellIs" dxfId="622" priority="4770" operator="equal">
      <formula>#REF!</formula>
    </cfRule>
    <cfRule type="cellIs" dxfId="621" priority="4771" operator="equal">
      <formula>#REF!</formula>
    </cfRule>
    <cfRule type="cellIs" dxfId="620" priority="4772" operator="equal">
      <formula>#REF!</formula>
    </cfRule>
    <cfRule type="cellIs" dxfId="619" priority="4774" operator="equal">
      <formula>#REF!</formula>
    </cfRule>
  </conditionalFormatting>
  <conditionalFormatting sqref="AJ66:AJ67 AJ69:AJ70">
    <cfRule type="cellIs" dxfId="618" priority="4649" operator="equal">
      <formula>"ALTO"</formula>
    </cfRule>
    <cfRule type="cellIs" dxfId="617" priority="4645" operator="equal">
      <formula>"EXTREMO (RC/F)"</formula>
    </cfRule>
    <cfRule type="cellIs" dxfId="616" priority="4646" operator="equal">
      <formula>"ALTO (RC/F)"</formula>
    </cfRule>
    <cfRule type="cellIs" dxfId="615" priority="4647" operator="equal">
      <formula>"MODERADO (RC/F)"</formula>
    </cfRule>
    <cfRule type="cellIs" dxfId="614" priority="4648" operator="equal">
      <formula>"EXTREMO"</formula>
    </cfRule>
    <cfRule type="cellIs" dxfId="613" priority="4650" operator="equal">
      <formula>"MODERADO"</formula>
    </cfRule>
    <cfRule type="cellIs" dxfId="612" priority="4678" operator="equal">
      <formula>#REF!</formula>
    </cfRule>
    <cfRule type="cellIs" dxfId="611" priority="4651" operator="equal">
      <formula>"BAJO"</formula>
    </cfRule>
    <cfRule type="cellIs" dxfId="610" priority="4666" operator="equal">
      <formula>#REF!</formula>
    </cfRule>
    <cfRule type="cellIs" dxfId="609" priority="4654" operator="equal">
      <formula>#REF!</formula>
    </cfRule>
    <cfRule type="cellIs" dxfId="608" priority="4653" operator="equal">
      <formula>#REF!</formula>
    </cfRule>
    <cfRule type="cellIs" dxfId="607" priority="4652" operator="equal">
      <formula>#REF!</formula>
    </cfRule>
  </conditionalFormatting>
  <conditionalFormatting sqref="AJ67 AJ69:AJ70">
    <cfRule type="cellIs" dxfId="606" priority="4684" operator="equal">
      <formula>#REF!</formula>
    </cfRule>
    <cfRule type="cellIs" dxfId="605" priority="4683" operator="equal">
      <formula>#REF!</formula>
    </cfRule>
    <cfRule type="cellIs" dxfId="604" priority="4681" operator="equal">
      <formula>#REF!</formula>
    </cfRule>
    <cfRule type="cellIs" dxfId="603" priority="4680" operator="equal">
      <formula>#REF!</formula>
    </cfRule>
    <cfRule type="cellIs" dxfId="602" priority="4679" operator="equal">
      <formula>#REF!</formula>
    </cfRule>
    <cfRule type="cellIs" dxfId="601" priority="4672" operator="equal">
      <formula>#REF!</formula>
    </cfRule>
    <cfRule type="cellIs" dxfId="600" priority="4671" operator="equal">
      <formula>#REF!</formula>
    </cfRule>
    <cfRule type="cellIs" dxfId="599" priority="4677" operator="equal">
      <formula>#REF!</formula>
    </cfRule>
    <cfRule type="cellIs" dxfId="598" priority="4676" operator="equal">
      <formula>#REF!</formula>
    </cfRule>
    <cfRule type="cellIs" dxfId="597" priority="4675" operator="equal">
      <formula>#REF!</formula>
    </cfRule>
    <cfRule type="cellIs" dxfId="596" priority="4674" operator="equal">
      <formula>#REF!</formula>
    </cfRule>
    <cfRule type="cellIs" dxfId="595" priority="4665" operator="equal">
      <formula>#REF!</formula>
    </cfRule>
    <cfRule type="cellIs" dxfId="594" priority="4662" operator="equal">
      <formula>#REF!</formula>
    </cfRule>
    <cfRule type="cellIs" dxfId="593" priority="4660" operator="equal">
      <formula>#REF!</formula>
    </cfRule>
    <cfRule type="cellIs" dxfId="592" priority="4659" operator="equal">
      <formula>#REF!</formula>
    </cfRule>
    <cfRule type="cellIs" dxfId="591" priority="4658" operator="equal">
      <formula>#REF!</formula>
    </cfRule>
    <cfRule type="cellIs" dxfId="590" priority="4656" operator="equal">
      <formula>#REF!</formula>
    </cfRule>
    <cfRule type="cellIs" dxfId="589" priority="4686" operator="equal">
      <formula>#REF!</formula>
    </cfRule>
    <cfRule type="cellIs" dxfId="588" priority="4685" operator="equal">
      <formula>#REF!</formula>
    </cfRule>
    <cfRule type="cellIs" dxfId="587" priority="4670" operator="equal">
      <formula>#REF!</formula>
    </cfRule>
    <cfRule type="cellIs" dxfId="586" priority="4688" operator="equal">
      <formula>#REF!</formula>
    </cfRule>
    <cfRule type="cellIs" dxfId="585" priority="4667" operator="equal">
      <formula>#REF!</formula>
    </cfRule>
  </conditionalFormatting>
  <conditionalFormatting sqref="AJ72">
    <cfRule type="cellIs" dxfId="584" priority="4566" operator="equal">
      <formula>#REF!</formula>
    </cfRule>
    <cfRule type="cellIs" dxfId="583" priority="4567" operator="equal">
      <formula>#REF!</formula>
    </cfRule>
    <cfRule type="cellIs" dxfId="582" priority="4568" operator="equal">
      <formula>#REF!</formula>
    </cfRule>
    <cfRule type="cellIs" dxfId="581" priority="4569" operator="equal">
      <formula>#REF!</formula>
    </cfRule>
    <cfRule type="cellIs" dxfId="580" priority="4570" operator="equal">
      <formula>#REF!</formula>
    </cfRule>
    <cfRule type="cellIs" dxfId="579" priority="4564" operator="equal">
      <formula>#REF!</formula>
    </cfRule>
    <cfRule type="cellIs" dxfId="578" priority="4571" operator="equal">
      <formula>#REF!</formula>
    </cfRule>
    <cfRule type="cellIs" dxfId="577" priority="4573" operator="equal">
      <formula>#REF!</formula>
    </cfRule>
    <cfRule type="cellIs" dxfId="576" priority="4575" operator="equal">
      <formula>#REF!</formula>
    </cfRule>
    <cfRule type="cellIs" dxfId="575" priority="4576" operator="equal">
      <formula>#REF!</formula>
    </cfRule>
    <cfRule type="cellIs" dxfId="574" priority="4578" operator="equal">
      <formula>#REF!</formula>
    </cfRule>
    <cfRule type="cellIs" dxfId="573" priority="4574" operator="equal">
      <formula>#REF!</formula>
    </cfRule>
    <cfRule type="cellIs" dxfId="572" priority="4561" operator="equal">
      <formula>#REF!</formula>
    </cfRule>
    <cfRule type="cellIs" dxfId="571" priority="4565" operator="equal">
      <formula>#REF!</formula>
    </cfRule>
    <cfRule type="cellIs" dxfId="570" priority="4560" operator="equal">
      <formula>#REF!</formula>
    </cfRule>
    <cfRule type="cellIs" dxfId="569" priority="4557" operator="equal">
      <formula>#REF!</formula>
    </cfRule>
    <cfRule type="cellIs" dxfId="568" priority="4556" operator="equal">
      <formula>#REF!</formula>
    </cfRule>
    <cfRule type="cellIs" dxfId="567" priority="4555" operator="equal">
      <formula>#REF!</formula>
    </cfRule>
    <cfRule type="cellIs" dxfId="566" priority="4552" operator="equal">
      <formula>#REF!</formula>
    </cfRule>
    <cfRule type="cellIs" dxfId="565" priority="4550" operator="equal">
      <formula>#REF!</formula>
    </cfRule>
    <cfRule type="cellIs" dxfId="564" priority="4549" operator="equal">
      <formula>#REF!</formula>
    </cfRule>
    <cfRule type="cellIs" dxfId="563" priority="4562" operator="equal">
      <formula>#REF!</formula>
    </cfRule>
    <cfRule type="cellIs" dxfId="562" priority="4546" operator="equal">
      <formula>#REF!</formula>
    </cfRule>
    <cfRule type="cellIs" dxfId="561" priority="4543" operator="equal">
      <formula>#REF!</formula>
    </cfRule>
    <cfRule type="cellIs" dxfId="560" priority="4542" operator="equal">
      <formula>#REF!</formula>
    </cfRule>
    <cfRule type="cellIs" dxfId="559" priority="4541" operator="equal">
      <formula>"BAJO"</formula>
    </cfRule>
    <cfRule type="cellIs" dxfId="558" priority="4540" operator="equal">
      <formula>"MODERADO"</formula>
    </cfRule>
    <cfRule type="cellIs" dxfId="557" priority="4539" operator="equal">
      <formula>"ALTO"</formula>
    </cfRule>
    <cfRule type="cellIs" dxfId="556" priority="4538" operator="equal">
      <formula>"EXTREMO"</formula>
    </cfRule>
    <cfRule type="cellIs" dxfId="555" priority="4537" operator="equal">
      <formula>"MODERADO (RC/F)"</formula>
    </cfRule>
    <cfRule type="cellIs" dxfId="554" priority="4536" operator="equal">
      <formula>"ALTO (RC/F)"</formula>
    </cfRule>
    <cfRule type="cellIs" dxfId="553" priority="4535" operator="equal">
      <formula>"EXTREMO (RC/F)"</formula>
    </cfRule>
    <cfRule type="cellIs" dxfId="552" priority="4548" operator="equal">
      <formula>#REF!</formula>
    </cfRule>
  </conditionalFormatting>
  <conditionalFormatting sqref="AJ74">
    <cfRule type="cellIs" dxfId="551" priority="4413" operator="equal">
      <formula>#REF!</formula>
    </cfRule>
    <cfRule type="cellIs" dxfId="550" priority="4414" operator="equal">
      <formula>#REF!</formula>
    </cfRule>
    <cfRule type="cellIs" dxfId="549" priority="4416" operator="equal">
      <formula>#REF!</formula>
    </cfRule>
    <cfRule type="cellIs" dxfId="548" priority="4417" operator="equal">
      <formula>#REF!</formula>
    </cfRule>
    <cfRule type="cellIs" dxfId="547" priority="4418" operator="equal">
      <formula>#REF!</formula>
    </cfRule>
    <cfRule type="cellIs" dxfId="546" priority="4419" operator="equal">
      <formula>#REF!</formula>
    </cfRule>
    <cfRule type="cellIs" dxfId="545" priority="4421" operator="equal">
      <formula>#REF!</formula>
    </cfRule>
    <cfRule type="cellIs" dxfId="544" priority="4408" operator="equal">
      <formula>#REF!</formula>
    </cfRule>
    <cfRule type="cellIs" dxfId="543" priority="4378" operator="equal">
      <formula>"EXTREMO (RC/F)"</formula>
    </cfRule>
    <cfRule type="cellIs" dxfId="542" priority="4379" operator="equal">
      <formula>"ALTO (RC/F)"</formula>
    </cfRule>
    <cfRule type="cellIs" dxfId="541" priority="4380" operator="equal">
      <formula>"MODERADO (RC/F)"</formula>
    </cfRule>
    <cfRule type="cellIs" dxfId="540" priority="4381" operator="equal">
      <formula>"EXTREMO"</formula>
    </cfRule>
    <cfRule type="cellIs" dxfId="539" priority="4382" operator="equal">
      <formula>"ALTO"</formula>
    </cfRule>
    <cfRule type="cellIs" dxfId="538" priority="4383" operator="equal">
      <formula>"MODERADO"</formula>
    </cfRule>
    <cfRule type="cellIs" dxfId="537" priority="4384" operator="equal">
      <formula>"BAJO"</formula>
    </cfRule>
    <cfRule type="cellIs" dxfId="536" priority="4385" operator="equal">
      <formula>#REF!</formula>
    </cfRule>
    <cfRule type="cellIs" dxfId="535" priority="4386" operator="equal">
      <formula>#REF!</formula>
    </cfRule>
    <cfRule type="cellIs" dxfId="534" priority="4389" operator="equal">
      <formula>#REF!</formula>
    </cfRule>
    <cfRule type="cellIs" dxfId="533" priority="4391" operator="equal">
      <formula>#REF!</formula>
    </cfRule>
    <cfRule type="cellIs" dxfId="532" priority="4392" operator="equal">
      <formula>#REF!</formula>
    </cfRule>
    <cfRule type="cellIs" dxfId="531" priority="4393" operator="equal">
      <formula>#REF!</formula>
    </cfRule>
    <cfRule type="cellIs" dxfId="530" priority="4395" operator="equal">
      <formula>#REF!</formula>
    </cfRule>
    <cfRule type="cellIs" dxfId="529" priority="4398" operator="equal">
      <formula>#REF!</formula>
    </cfRule>
    <cfRule type="cellIs" dxfId="528" priority="4399" operator="equal">
      <formula>#REF!</formula>
    </cfRule>
    <cfRule type="cellIs" dxfId="527" priority="4400" operator="equal">
      <formula>#REF!</formula>
    </cfRule>
    <cfRule type="cellIs" dxfId="526" priority="4403" operator="equal">
      <formula>#REF!</formula>
    </cfRule>
    <cfRule type="cellIs" dxfId="525" priority="4404" operator="equal">
      <formula>#REF!</formula>
    </cfRule>
    <cfRule type="cellIs" dxfId="524" priority="4405" operator="equal">
      <formula>#REF!</formula>
    </cfRule>
    <cfRule type="cellIs" dxfId="523" priority="4407" operator="equal">
      <formula>#REF!</formula>
    </cfRule>
    <cfRule type="cellIs" dxfId="522" priority="4409" operator="equal">
      <formula>#REF!</formula>
    </cfRule>
    <cfRule type="cellIs" dxfId="521" priority="4410" operator="equal">
      <formula>#REF!</formula>
    </cfRule>
    <cfRule type="cellIs" dxfId="520" priority="4411" operator="equal">
      <formula>#REF!</formula>
    </cfRule>
    <cfRule type="cellIs" dxfId="519" priority="4412" operator="equal">
      <formula>#REF!</formula>
    </cfRule>
  </conditionalFormatting>
  <conditionalFormatting sqref="AJ80">
    <cfRule type="cellIs" dxfId="518" priority="4272" operator="equal">
      <formula>"BAJO"</formula>
    </cfRule>
    <cfRule type="cellIs" dxfId="517" priority="4280" operator="equal">
      <formula>#REF!</formula>
    </cfRule>
    <cfRule type="cellIs" dxfId="516" priority="4281" operator="equal">
      <formula>#REF!</formula>
    </cfRule>
    <cfRule type="cellIs" dxfId="515" priority="4283" operator="equal">
      <formula>#REF!</formula>
    </cfRule>
    <cfRule type="cellIs" dxfId="514" priority="4286" operator="equal">
      <formula>#REF!</formula>
    </cfRule>
    <cfRule type="cellIs" dxfId="513" priority="4287" operator="equal">
      <formula>#REF!</formula>
    </cfRule>
    <cfRule type="cellIs" dxfId="512" priority="4288" operator="equal">
      <formula>#REF!</formula>
    </cfRule>
    <cfRule type="cellIs" dxfId="511" priority="4291" operator="equal">
      <formula>#REF!</formula>
    </cfRule>
    <cfRule type="cellIs" dxfId="510" priority="4292" operator="equal">
      <formula>#REF!</formula>
    </cfRule>
    <cfRule type="cellIs" dxfId="509" priority="4293" operator="equal">
      <formula>#REF!</formula>
    </cfRule>
    <cfRule type="cellIs" dxfId="508" priority="4295" operator="equal">
      <formula>#REF!</formula>
    </cfRule>
    <cfRule type="cellIs" dxfId="507" priority="4296" operator="equal">
      <formula>#REF!</formula>
    </cfRule>
    <cfRule type="cellIs" dxfId="506" priority="4297" operator="equal">
      <formula>#REF!</formula>
    </cfRule>
    <cfRule type="cellIs" dxfId="505" priority="4298" operator="equal">
      <formula>#REF!</formula>
    </cfRule>
    <cfRule type="cellIs" dxfId="504" priority="4299" operator="equal">
      <formula>#REF!</formula>
    </cfRule>
    <cfRule type="cellIs" dxfId="503" priority="4279" operator="equal">
      <formula>#REF!</formula>
    </cfRule>
    <cfRule type="cellIs" dxfId="502" priority="4273" operator="equal">
      <formula>#REF!</formula>
    </cfRule>
    <cfRule type="cellIs" dxfId="501" priority="4277" operator="equal">
      <formula>#REF!</formula>
    </cfRule>
    <cfRule type="cellIs" dxfId="500" priority="4274" operator="equal">
      <formula>#REF!</formula>
    </cfRule>
    <cfRule type="cellIs" dxfId="499" priority="4300" operator="equal">
      <formula>#REF!</formula>
    </cfRule>
    <cfRule type="cellIs" dxfId="498" priority="4301" operator="equal">
      <formula>#REF!</formula>
    </cfRule>
    <cfRule type="cellIs" dxfId="497" priority="4302" operator="equal">
      <formula>#REF!</formula>
    </cfRule>
    <cfRule type="cellIs" dxfId="496" priority="4304" operator="equal">
      <formula>#REF!</formula>
    </cfRule>
    <cfRule type="cellIs" dxfId="495" priority="4305" operator="equal">
      <formula>#REF!</formula>
    </cfRule>
    <cfRule type="cellIs" dxfId="494" priority="4306" operator="equal">
      <formula>#REF!</formula>
    </cfRule>
    <cfRule type="cellIs" dxfId="493" priority="4307" operator="equal">
      <formula>#REF!</formula>
    </cfRule>
    <cfRule type="cellIs" dxfId="492" priority="4266" operator="equal">
      <formula>"EXTREMO (RC/F)"</formula>
    </cfRule>
    <cfRule type="cellIs" dxfId="491" priority="4267" operator="equal">
      <formula>"ALTO (RC/F)"</formula>
    </cfRule>
    <cfRule type="cellIs" dxfId="490" priority="4268" operator="equal">
      <formula>"MODERADO (RC/F)"</formula>
    </cfRule>
    <cfRule type="cellIs" dxfId="489" priority="4269" operator="equal">
      <formula>"EXTREMO"</formula>
    </cfRule>
    <cfRule type="cellIs" dxfId="488" priority="4270" operator="equal">
      <formula>"ALTO"</formula>
    </cfRule>
    <cfRule type="cellIs" dxfId="487" priority="4271" operator="equal">
      <formula>"MODERADO"</formula>
    </cfRule>
    <cfRule type="cellIs" dxfId="486" priority="4309" operator="equal">
      <formula>#REF!</formula>
    </cfRule>
  </conditionalFormatting>
  <conditionalFormatting sqref="AJ87:AJ88">
    <cfRule type="cellIs" dxfId="485" priority="4158" operator="equal">
      <formula>#REF!</formula>
    </cfRule>
    <cfRule type="cellIs" dxfId="484" priority="4161" operator="equal">
      <formula>#REF!</formula>
    </cfRule>
    <cfRule type="cellIs" dxfId="483" priority="4184" operator="equal">
      <formula>#REF!</formula>
    </cfRule>
    <cfRule type="cellIs" dxfId="482" priority="4193" operator="equal">
      <formula>#REF!</formula>
    </cfRule>
    <cfRule type="cellIs" dxfId="481" priority="4191" operator="equal">
      <formula>#REF!</formula>
    </cfRule>
    <cfRule type="cellIs" dxfId="480" priority="4190" operator="equal">
      <formula>#REF!</formula>
    </cfRule>
    <cfRule type="cellIs" dxfId="479" priority="4189" operator="equal">
      <formula>#REF!</formula>
    </cfRule>
    <cfRule type="cellIs" dxfId="478" priority="4188" operator="equal">
      <formula>#REF!</formula>
    </cfRule>
    <cfRule type="cellIs" dxfId="477" priority="4186" operator="equal">
      <formula>#REF!</formula>
    </cfRule>
    <cfRule type="cellIs" dxfId="476" priority="4185" operator="equal">
      <formula>#REF!</formula>
    </cfRule>
    <cfRule type="cellIs" dxfId="475" priority="4183" operator="equal">
      <formula>#REF!</formula>
    </cfRule>
    <cfRule type="cellIs" dxfId="474" priority="4182" operator="equal">
      <formula>#REF!</formula>
    </cfRule>
    <cfRule type="cellIs" dxfId="473" priority="4181" operator="equal">
      <formula>#REF!</formula>
    </cfRule>
    <cfRule type="cellIs" dxfId="472" priority="4180" operator="equal">
      <formula>#REF!</formula>
    </cfRule>
    <cfRule type="cellIs" dxfId="471" priority="4179" operator="equal">
      <formula>#REF!</formula>
    </cfRule>
    <cfRule type="cellIs" dxfId="470" priority="4177" operator="equal">
      <formula>#REF!</formula>
    </cfRule>
    <cfRule type="cellIs" dxfId="469" priority="4157" operator="equal">
      <formula>#REF!</formula>
    </cfRule>
    <cfRule type="cellIs" dxfId="468" priority="4156" operator="equal">
      <formula>"BAJO"</formula>
    </cfRule>
    <cfRule type="cellIs" dxfId="467" priority="4155" operator="equal">
      <formula>"MODERADO"</formula>
    </cfRule>
    <cfRule type="cellIs" dxfId="466" priority="4154" operator="equal">
      <formula>"ALTO"</formula>
    </cfRule>
    <cfRule type="cellIs" dxfId="465" priority="4153" operator="equal">
      <formula>"EXTREMO"</formula>
    </cfRule>
    <cfRule type="cellIs" dxfId="464" priority="4152" operator="equal">
      <formula>"MODERADO (RC/F)"</formula>
    </cfRule>
    <cfRule type="cellIs" dxfId="463" priority="4151" operator="equal">
      <formula>"ALTO (RC/F)"</formula>
    </cfRule>
    <cfRule type="cellIs" dxfId="462" priority="4150" operator="equal">
      <formula>"EXTREMO (RC/F)"</formula>
    </cfRule>
    <cfRule type="cellIs" dxfId="461" priority="4176" operator="equal">
      <formula>#REF!</formula>
    </cfRule>
    <cfRule type="cellIs" dxfId="460" priority="4175" operator="equal">
      <formula>#REF!</formula>
    </cfRule>
    <cfRule type="cellIs" dxfId="459" priority="4172" operator="equal">
      <formula>#REF!</formula>
    </cfRule>
    <cfRule type="cellIs" dxfId="458" priority="4171" operator="equal">
      <formula>#REF!</formula>
    </cfRule>
    <cfRule type="cellIs" dxfId="457" priority="4170" operator="equal">
      <formula>#REF!</formula>
    </cfRule>
    <cfRule type="cellIs" dxfId="456" priority="4167" operator="equal">
      <formula>#REF!</formula>
    </cfRule>
    <cfRule type="cellIs" dxfId="455" priority="4165" operator="equal">
      <formula>#REF!</formula>
    </cfRule>
    <cfRule type="cellIs" dxfId="454" priority="4164" operator="equal">
      <formula>#REF!</formula>
    </cfRule>
    <cfRule type="cellIs" dxfId="453" priority="4163" operator="equal">
      <formula>#REF!</formula>
    </cfRule>
  </conditionalFormatting>
  <conditionalFormatting sqref="AJ92">
    <cfRule type="cellIs" dxfId="452" priority="4047" operator="equal">
      <formula>#REF!</formula>
    </cfRule>
    <cfRule type="cellIs" dxfId="451" priority="4034" operator="equal">
      <formula>"ALTO (RC/F)"</formula>
    </cfRule>
    <cfRule type="cellIs" dxfId="450" priority="4035" operator="equal">
      <formula>"MODERADO (RC/F)"</formula>
    </cfRule>
    <cfRule type="cellIs" dxfId="449" priority="4036" operator="equal">
      <formula>"EXTREMO"</formula>
    </cfRule>
    <cfRule type="cellIs" dxfId="448" priority="4037" operator="equal">
      <formula>"ALTO"</formula>
    </cfRule>
    <cfRule type="cellIs" dxfId="447" priority="4038" operator="equal">
      <formula>"MODERADO"</formula>
    </cfRule>
    <cfRule type="cellIs" dxfId="446" priority="4039" operator="equal">
      <formula>"BAJO"</formula>
    </cfRule>
    <cfRule type="cellIs" dxfId="445" priority="4040" operator="equal">
      <formula>#REF!</formula>
    </cfRule>
    <cfRule type="cellIs" dxfId="444" priority="4044" operator="equal">
      <formula>#REF!</formula>
    </cfRule>
    <cfRule type="cellIs" dxfId="443" priority="4041" operator="equal">
      <formula>#REF!</formula>
    </cfRule>
    <cfRule type="cellIs" dxfId="442" priority="4050" operator="equal">
      <formula>#REF!</formula>
    </cfRule>
    <cfRule type="cellIs" dxfId="441" priority="4076" operator="equal">
      <formula>#REF!</formula>
    </cfRule>
    <cfRule type="cellIs" dxfId="440" priority="4074" operator="equal">
      <formula>#REF!</formula>
    </cfRule>
    <cfRule type="cellIs" dxfId="439" priority="4073" operator="equal">
      <formula>#REF!</formula>
    </cfRule>
    <cfRule type="cellIs" dxfId="438" priority="4072" operator="equal">
      <formula>#REF!</formula>
    </cfRule>
    <cfRule type="cellIs" dxfId="437" priority="4046" operator="equal">
      <formula>#REF!</formula>
    </cfRule>
    <cfRule type="cellIs" dxfId="436" priority="4071" operator="equal">
      <formula>#REF!</formula>
    </cfRule>
    <cfRule type="cellIs" dxfId="435" priority="4048" operator="equal">
      <formula>#REF!</formula>
    </cfRule>
    <cfRule type="cellIs" dxfId="434" priority="4069" operator="equal">
      <formula>#REF!</formula>
    </cfRule>
    <cfRule type="cellIs" dxfId="433" priority="4053" operator="equal">
      <formula>#REF!</formula>
    </cfRule>
    <cfRule type="cellIs" dxfId="432" priority="4054" operator="equal">
      <formula>#REF!</formula>
    </cfRule>
    <cfRule type="cellIs" dxfId="431" priority="4055" operator="equal">
      <formula>#REF!</formula>
    </cfRule>
    <cfRule type="cellIs" dxfId="430" priority="4058" operator="equal">
      <formula>#REF!</formula>
    </cfRule>
    <cfRule type="cellIs" dxfId="429" priority="4059" operator="equal">
      <formula>#REF!</formula>
    </cfRule>
    <cfRule type="cellIs" dxfId="428" priority="4068" operator="equal">
      <formula>#REF!</formula>
    </cfRule>
    <cfRule type="cellIs" dxfId="427" priority="4067" operator="equal">
      <formula>#REF!</formula>
    </cfRule>
    <cfRule type="cellIs" dxfId="426" priority="4066" operator="equal">
      <formula>#REF!</formula>
    </cfRule>
    <cfRule type="cellIs" dxfId="425" priority="4065" operator="equal">
      <formula>#REF!</formula>
    </cfRule>
    <cfRule type="cellIs" dxfId="424" priority="4064" operator="equal">
      <formula>#REF!</formula>
    </cfRule>
    <cfRule type="cellIs" dxfId="423" priority="4063" operator="equal">
      <formula>#REF!</formula>
    </cfRule>
    <cfRule type="cellIs" dxfId="422" priority="4062" operator="equal">
      <formula>#REF!</formula>
    </cfRule>
    <cfRule type="cellIs" dxfId="421" priority="4060" operator="equal">
      <formula>#REF!</formula>
    </cfRule>
    <cfRule type="cellIs" dxfId="420" priority="4033" operator="equal">
      <formula>"EXTREMO (RC/F)"</formula>
    </cfRule>
  </conditionalFormatting>
  <conditionalFormatting sqref="AJ94">
    <cfRule type="cellIs" dxfId="419" priority="3952" operator="equal">
      <formula>#REF!</formula>
    </cfRule>
    <cfRule type="cellIs" dxfId="418" priority="3951" operator="equal">
      <formula>#REF!</formula>
    </cfRule>
    <cfRule type="cellIs" dxfId="417" priority="3950" operator="equal">
      <formula>#REF!</formula>
    </cfRule>
    <cfRule type="cellIs" dxfId="416" priority="3949" operator="equal">
      <formula>#REF!</formula>
    </cfRule>
    <cfRule type="cellIs" dxfId="415" priority="3947" operator="equal">
      <formula>#REF!</formula>
    </cfRule>
    <cfRule type="cellIs" dxfId="414" priority="3946" operator="equal">
      <formula>#REF!</formula>
    </cfRule>
    <cfRule type="cellIs" dxfId="413" priority="3945" operator="equal">
      <formula>#REF!</formula>
    </cfRule>
    <cfRule type="cellIs" dxfId="412" priority="3943" operator="equal">
      <formula>#REF!</formula>
    </cfRule>
    <cfRule type="cellIs" dxfId="411" priority="3942" operator="equal">
      <formula>#REF!</formula>
    </cfRule>
    <cfRule type="cellIs" dxfId="410" priority="3941" operator="equal">
      <formula>#REF!</formula>
    </cfRule>
    <cfRule type="cellIs" dxfId="409" priority="3940" operator="equal">
      <formula>#REF!</formula>
    </cfRule>
    <cfRule type="cellIs" dxfId="408" priority="3938" operator="equal">
      <formula>#REF!</formula>
    </cfRule>
    <cfRule type="cellIs" dxfId="407" priority="3937" operator="equal">
      <formula>#REF!</formula>
    </cfRule>
    <cfRule type="cellIs" dxfId="406" priority="3944" operator="equal">
      <formula>#REF!</formula>
    </cfRule>
    <cfRule type="cellIs" dxfId="405" priority="3925" operator="equal">
      <formula>#REF!</formula>
    </cfRule>
    <cfRule type="cellIs" dxfId="404" priority="3919" operator="equal">
      <formula>#REF!</formula>
    </cfRule>
    <cfRule type="cellIs" dxfId="403" priority="3911" operator="equal">
      <formula>"EXTREMO (RC/F)"</formula>
    </cfRule>
    <cfRule type="cellIs" dxfId="402" priority="3922" operator="equal">
      <formula>#REF!</formula>
    </cfRule>
    <cfRule type="cellIs" dxfId="401" priority="3916" operator="equal">
      <formula>"MODERADO"</formula>
    </cfRule>
    <cfRule type="cellIs" dxfId="400" priority="3924" operator="equal">
      <formula>#REF!</formula>
    </cfRule>
    <cfRule type="cellIs" dxfId="399" priority="3936" operator="equal">
      <formula>#REF!</formula>
    </cfRule>
    <cfRule type="cellIs" dxfId="398" priority="3926" operator="equal">
      <formula>#REF!</formula>
    </cfRule>
    <cfRule type="cellIs" dxfId="397" priority="3928" operator="equal">
      <formula>#REF!</formula>
    </cfRule>
    <cfRule type="cellIs" dxfId="396" priority="3931" operator="equal">
      <formula>#REF!</formula>
    </cfRule>
    <cfRule type="cellIs" dxfId="395" priority="3954" operator="equal">
      <formula>#REF!</formula>
    </cfRule>
    <cfRule type="cellIs" dxfId="394" priority="3933" operator="equal">
      <formula>#REF!</formula>
    </cfRule>
    <cfRule type="cellIs" dxfId="393" priority="3912" operator="equal">
      <formula>"ALTO (RC/F)"</formula>
    </cfRule>
    <cfRule type="cellIs" dxfId="392" priority="3913" operator="equal">
      <formula>"MODERADO (RC/F)"</formula>
    </cfRule>
    <cfRule type="cellIs" dxfId="391" priority="3914" operator="equal">
      <formula>"EXTREMO"</formula>
    </cfRule>
    <cfRule type="cellIs" dxfId="390" priority="3915" operator="equal">
      <formula>"ALTO"</formula>
    </cfRule>
    <cfRule type="cellIs" dxfId="389" priority="3917" operator="equal">
      <formula>"BAJO"</formula>
    </cfRule>
    <cfRule type="cellIs" dxfId="388" priority="3918" operator="equal">
      <formula>#REF!</formula>
    </cfRule>
    <cfRule type="cellIs" dxfId="387" priority="3932" operator="equal">
      <formula>#REF!</formula>
    </cfRule>
  </conditionalFormatting>
  <conditionalFormatting sqref="AJ97 Q111">
    <cfRule type="cellIs" dxfId="386" priority="3836" operator="equal">
      <formula>#REF!</formula>
    </cfRule>
    <cfRule type="cellIs" dxfId="385" priority="3825" operator="equal">
      <formula>#REF!</formula>
    </cfRule>
    <cfRule type="cellIs" dxfId="384" priority="3814" operator="equal">
      <formula>#REF!</formula>
    </cfRule>
    <cfRule type="cellIs" dxfId="383" priority="3815" operator="equal">
      <formula>#REF!</formula>
    </cfRule>
    <cfRule type="cellIs" dxfId="382" priority="3818" operator="equal">
      <formula>#REF!</formula>
    </cfRule>
    <cfRule type="cellIs" dxfId="381" priority="3819" operator="equal">
      <formula>#REF!</formula>
    </cfRule>
    <cfRule type="cellIs" dxfId="380" priority="3820" operator="equal">
      <formula>#REF!</formula>
    </cfRule>
    <cfRule type="cellIs" dxfId="379" priority="3822" operator="equal">
      <formula>#REF!</formula>
    </cfRule>
    <cfRule type="cellIs" dxfId="378" priority="3823" operator="equal">
      <formula>#REF!</formula>
    </cfRule>
    <cfRule type="cellIs" dxfId="377" priority="3824" operator="equal">
      <formula>#REF!</formula>
    </cfRule>
    <cfRule type="cellIs" dxfId="376" priority="3826" operator="equal">
      <formula>#REF!</formula>
    </cfRule>
    <cfRule type="cellIs" dxfId="375" priority="3827" operator="equal">
      <formula>#REF!</formula>
    </cfRule>
    <cfRule type="cellIs" dxfId="374" priority="3828" operator="equal">
      <formula>#REF!</formula>
    </cfRule>
    <cfRule type="cellIs" dxfId="373" priority="3829" operator="equal">
      <formula>#REF!</formula>
    </cfRule>
    <cfRule type="cellIs" dxfId="372" priority="3831" operator="equal">
      <formula>#REF!</formula>
    </cfRule>
    <cfRule type="cellIs" dxfId="371" priority="3813" operator="equal">
      <formula>#REF!</formula>
    </cfRule>
    <cfRule type="cellIs" dxfId="370" priority="3810" operator="equal">
      <formula>#REF!</formula>
    </cfRule>
    <cfRule type="cellIs" dxfId="369" priority="3808" operator="equal">
      <formula>#REF!</formula>
    </cfRule>
    <cfRule type="cellIs" dxfId="368" priority="3807" operator="equal">
      <formula>#REF!</formula>
    </cfRule>
    <cfRule type="cellIs" dxfId="367" priority="3806" operator="equal">
      <formula>#REF!</formula>
    </cfRule>
    <cfRule type="cellIs" dxfId="366" priority="3804" operator="equal">
      <formula>#REF!</formula>
    </cfRule>
    <cfRule type="cellIs" dxfId="365" priority="3801" operator="equal">
      <formula>#REF!</formula>
    </cfRule>
    <cfRule type="cellIs" dxfId="364" priority="3800" operator="equal">
      <formula>#REF!</formula>
    </cfRule>
    <cfRule type="cellIs" dxfId="363" priority="3832" operator="equal">
      <formula>#REF!</formula>
    </cfRule>
    <cfRule type="cellIs" dxfId="362" priority="3833" operator="equal">
      <formula>#REF!</formula>
    </cfRule>
    <cfRule type="cellIs" dxfId="361" priority="3834" operator="equal">
      <formula>#REF!</formula>
    </cfRule>
  </conditionalFormatting>
  <conditionalFormatting sqref="AJ106">
    <cfRule type="cellIs" dxfId="360" priority="3574" operator="equal">
      <formula>#REF!</formula>
    </cfRule>
    <cfRule type="cellIs" dxfId="359" priority="3556" operator="equal">
      <formula>#REF!</formula>
    </cfRule>
    <cfRule type="cellIs" dxfId="358" priority="3571" operator="equal">
      <formula>#REF!</formula>
    </cfRule>
    <cfRule type="cellIs" dxfId="357" priority="3555" operator="equal">
      <formula>#REF!</formula>
    </cfRule>
    <cfRule type="cellIs" dxfId="356" priority="3554" operator="equal">
      <formula>#REF!</formula>
    </cfRule>
    <cfRule type="cellIs" dxfId="355" priority="3552" operator="equal">
      <formula>#REF!</formula>
    </cfRule>
    <cfRule type="cellIs" dxfId="354" priority="3549" operator="equal">
      <formula>#REF!</formula>
    </cfRule>
    <cfRule type="cellIs" dxfId="353" priority="3572" operator="equal">
      <formula>#REF!</formula>
    </cfRule>
    <cfRule type="cellIs" dxfId="352" priority="3573" operator="equal">
      <formula>#REF!</formula>
    </cfRule>
    <cfRule type="cellIs" dxfId="351" priority="3590" operator="equal">
      <formula>"EXTREMO (RC/F)"</formula>
    </cfRule>
    <cfRule type="cellIs" dxfId="350" priority="3575" operator="equal">
      <formula>#REF!</formula>
    </cfRule>
    <cfRule type="cellIs" dxfId="349" priority="3576" operator="equal">
      <formula>#REF!</formula>
    </cfRule>
    <cfRule type="cellIs" dxfId="348" priority="3577" operator="equal">
      <formula>#REF!</formula>
    </cfRule>
    <cfRule type="cellIs" dxfId="347" priority="3579" operator="equal">
      <formula>#REF!</formula>
    </cfRule>
    <cfRule type="cellIs" dxfId="346" priority="3580" operator="equal">
      <formula>#REF!</formula>
    </cfRule>
    <cfRule type="cellIs" dxfId="345" priority="3581" operator="equal">
      <formula>#REF!</formula>
    </cfRule>
    <cfRule type="cellIs" dxfId="344" priority="3582" operator="equal">
      <formula>#REF!</formula>
    </cfRule>
    <cfRule type="cellIs" dxfId="343" priority="3584" operator="equal">
      <formula>#REF!</formula>
    </cfRule>
    <cfRule type="cellIs" dxfId="342" priority="3548" operator="equal">
      <formula>#REF!</formula>
    </cfRule>
    <cfRule type="cellIs" dxfId="341" priority="3591" operator="equal">
      <formula>"ALTO (RC/F)"</formula>
    </cfRule>
    <cfRule type="cellIs" dxfId="340" priority="3592" operator="equal">
      <formula>"MODERADO (RC/F)"</formula>
    </cfRule>
    <cfRule type="cellIs" dxfId="339" priority="3593" operator="equal">
      <formula>"EXTREMO"</formula>
    </cfRule>
    <cfRule type="cellIs" dxfId="338" priority="3594" operator="equal">
      <formula>"ALTO"</formula>
    </cfRule>
    <cfRule type="cellIs" dxfId="337" priority="3595" operator="equal">
      <formula>"MODERADO"</formula>
    </cfRule>
    <cfRule type="cellIs" dxfId="336" priority="3596" operator="equal">
      <formula>"BAJO"</formula>
    </cfRule>
    <cfRule type="cellIs" dxfId="335" priority="3570" operator="equal">
      <formula>#REF!</formula>
    </cfRule>
    <cfRule type="cellIs" dxfId="334" priority="3568" operator="equal">
      <formula>#REF!</formula>
    </cfRule>
    <cfRule type="cellIs" dxfId="333" priority="3567" operator="equal">
      <formula>#REF!</formula>
    </cfRule>
    <cfRule type="cellIs" dxfId="332" priority="3566" operator="equal">
      <formula>#REF!</formula>
    </cfRule>
    <cfRule type="cellIs" dxfId="331" priority="3563" operator="equal">
      <formula>#REF!</formula>
    </cfRule>
    <cfRule type="cellIs" dxfId="330" priority="3562" operator="equal">
      <formula>#REF!</formula>
    </cfRule>
    <cfRule type="cellIs" dxfId="329" priority="3561" operator="equal">
      <formula>#REF!</formula>
    </cfRule>
    <cfRule type="cellIs" dxfId="328" priority="3558" operator="equal">
      <formula>#REF!</formula>
    </cfRule>
  </conditionalFormatting>
  <conditionalFormatting sqref="AJ111">
    <cfRule type="cellIs" dxfId="327" priority="3686" operator="equal">
      <formula>"ALTO"</formula>
    </cfRule>
    <cfRule type="cellIs" dxfId="326" priority="3685" operator="equal">
      <formula>"EXTREMO"</formula>
    </cfRule>
    <cfRule type="cellIs" dxfId="325" priority="3684" operator="equal">
      <formula>"MODERADO (RC/F)"</formula>
    </cfRule>
    <cfRule type="cellIs" dxfId="324" priority="3683" operator="equal">
      <formula>"ALTO (RC/F)"</formula>
    </cfRule>
    <cfRule type="cellIs" dxfId="323" priority="3682" operator="equal">
      <formula>"EXTREMO (RC/F)"</formula>
    </cfRule>
    <cfRule type="cellIs" dxfId="322" priority="3676" operator="equal">
      <formula>#REF!</formula>
    </cfRule>
    <cfRule type="cellIs" dxfId="321" priority="3687" operator="equal">
      <formula>"MODERADO"</formula>
    </cfRule>
    <cfRule type="cellIs" dxfId="320" priority="3641" operator="equal">
      <formula>#REF!</formula>
    </cfRule>
    <cfRule type="cellIs" dxfId="319" priority="3644" operator="equal">
      <formula>#REF!</formula>
    </cfRule>
    <cfRule type="cellIs" dxfId="318" priority="3646" operator="equal">
      <formula>#REF!</formula>
    </cfRule>
    <cfRule type="cellIs" dxfId="317" priority="3647" operator="equal">
      <formula>#REF!</formula>
    </cfRule>
    <cfRule type="cellIs" dxfId="316" priority="3650" operator="equal">
      <formula>#REF!</formula>
    </cfRule>
    <cfRule type="cellIs" dxfId="315" priority="3653" operator="equal">
      <formula>#REF!</formula>
    </cfRule>
    <cfRule type="cellIs" dxfId="314" priority="3654" operator="equal">
      <formula>#REF!</formula>
    </cfRule>
    <cfRule type="cellIs" dxfId="313" priority="3655" operator="equal">
      <formula>#REF!</formula>
    </cfRule>
    <cfRule type="cellIs" dxfId="312" priority="3648" operator="equal">
      <formula>#REF!</formula>
    </cfRule>
    <cfRule type="cellIs" dxfId="311" priority="3640" operator="equal">
      <formula>#REF!</formula>
    </cfRule>
    <cfRule type="cellIs" dxfId="310" priority="3674" operator="equal">
      <formula>#REF!</formula>
    </cfRule>
    <cfRule type="cellIs" dxfId="309" priority="3663" operator="equal">
      <formula>#REF!</formula>
    </cfRule>
    <cfRule type="cellIs" dxfId="308" priority="3688" operator="equal">
      <formula>"BAJO"</formula>
    </cfRule>
    <cfRule type="cellIs" dxfId="307" priority="3658" operator="equal">
      <formula>#REF!</formula>
    </cfRule>
    <cfRule type="cellIs" dxfId="306" priority="3659" operator="equal">
      <formula>#REF!</formula>
    </cfRule>
    <cfRule type="cellIs" dxfId="305" priority="3660" operator="equal">
      <formula>#REF!</formula>
    </cfRule>
    <cfRule type="cellIs" dxfId="304" priority="3662" operator="equal">
      <formula>#REF!</formula>
    </cfRule>
    <cfRule type="cellIs" dxfId="303" priority="3673" operator="equal">
      <formula>#REF!</formula>
    </cfRule>
    <cfRule type="cellIs" dxfId="302" priority="3664" operator="equal">
      <formula>#REF!</formula>
    </cfRule>
    <cfRule type="cellIs" dxfId="301" priority="3665" operator="equal">
      <formula>#REF!</formula>
    </cfRule>
    <cfRule type="cellIs" dxfId="300" priority="3666" operator="equal">
      <formula>#REF!</formula>
    </cfRule>
    <cfRule type="cellIs" dxfId="299" priority="3667" operator="equal">
      <formula>#REF!</formula>
    </cfRule>
    <cfRule type="cellIs" dxfId="298" priority="3668" operator="equal">
      <formula>#REF!</formula>
    </cfRule>
    <cfRule type="cellIs" dxfId="297" priority="3669" operator="equal">
      <formula>#REF!</formula>
    </cfRule>
    <cfRule type="cellIs" dxfId="296" priority="3671" operator="equal">
      <formula>#REF!</formula>
    </cfRule>
    <cfRule type="cellIs" dxfId="295" priority="3672" operator="equal">
      <formula>#REF!</formula>
    </cfRule>
  </conditionalFormatting>
  <conditionalFormatting sqref="AJ121 Q121">
    <cfRule type="cellIs" dxfId="294" priority="3742" operator="equal">
      <formula>"EXTREMO (RC/F)"</formula>
    </cfRule>
    <cfRule type="cellIs" dxfId="293" priority="3746" operator="equal">
      <formula>"ALTO"</formula>
    </cfRule>
    <cfRule type="cellIs" dxfId="292" priority="3747" operator="equal">
      <formula>"MODERADO"</formula>
    </cfRule>
    <cfRule type="cellIs" dxfId="291" priority="3748" operator="equal">
      <formula>"BAJO"</formula>
    </cfRule>
    <cfRule type="cellIs" dxfId="290" priority="3743" operator="equal">
      <formula>"ALTO (RC/F)"</formula>
    </cfRule>
    <cfRule type="cellIs" dxfId="289" priority="3744" operator="equal">
      <formula>"MODERADO (RC/F)"</formula>
    </cfRule>
    <cfRule type="cellIs" dxfId="288" priority="3745" operator="equal">
      <formula>"EXTREMO"</formula>
    </cfRule>
  </conditionalFormatting>
  <conditionalFormatting sqref="AJ121">
    <cfRule type="cellIs" dxfId="287" priority="3719" operator="equal">
      <formula>#REF!</formula>
    </cfRule>
    <cfRule type="cellIs" dxfId="286" priority="3718" operator="equal">
      <formula>#REF!</formula>
    </cfRule>
    <cfRule type="cellIs" dxfId="285" priority="3717" operator="equal">
      <formula>#REF!</formula>
    </cfRule>
    <cfRule type="cellIs" dxfId="284" priority="3715" operator="equal">
      <formula>#REF!</formula>
    </cfRule>
    <cfRule type="cellIs" dxfId="283" priority="3714" operator="equal">
      <formula>#REF!</formula>
    </cfRule>
    <cfRule type="cellIs" dxfId="282" priority="3713" operator="equal">
      <formula>#REF!</formula>
    </cfRule>
    <cfRule type="cellIs" dxfId="281" priority="3710" operator="equal">
      <formula>#REF!</formula>
    </cfRule>
    <cfRule type="cellIs" dxfId="280" priority="3709" operator="equal">
      <formula>#REF!</formula>
    </cfRule>
    <cfRule type="cellIs" dxfId="279" priority="3708" operator="equal">
      <formula>#REF!</formula>
    </cfRule>
    <cfRule type="cellIs" dxfId="278" priority="3705" operator="equal">
      <formula>#REF!</formula>
    </cfRule>
    <cfRule type="cellIs" dxfId="277" priority="3703" operator="equal">
      <formula>#REF!</formula>
    </cfRule>
    <cfRule type="cellIs" dxfId="276" priority="3702" operator="equal">
      <formula>#REF!</formula>
    </cfRule>
    <cfRule type="cellIs" dxfId="275" priority="3701" operator="equal">
      <formula>#REF!</formula>
    </cfRule>
    <cfRule type="cellIs" dxfId="274" priority="3699" operator="equal">
      <formula>#REF!</formula>
    </cfRule>
    <cfRule type="cellIs" dxfId="273" priority="3696" operator="equal">
      <formula>#REF!</formula>
    </cfRule>
    <cfRule type="cellIs" dxfId="272" priority="3695" operator="equal">
      <formula>#REF!</formula>
    </cfRule>
    <cfRule type="cellIs" dxfId="271" priority="3731" operator="equal">
      <formula>#REF!</formula>
    </cfRule>
    <cfRule type="cellIs" dxfId="270" priority="3729" operator="equal">
      <formula>#REF!</formula>
    </cfRule>
    <cfRule type="cellIs" dxfId="269" priority="3728" operator="equal">
      <formula>#REF!</formula>
    </cfRule>
    <cfRule type="cellIs" dxfId="268" priority="3727" operator="equal">
      <formula>#REF!</formula>
    </cfRule>
    <cfRule type="cellIs" dxfId="267" priority="3726" operator="equal">
      <formula>#REF!</formula>
    </cfRule>
    <cfRule type="cellIs" dxfId="266" priority="3724" operator="equal">
      <formula>#REF!</formula>
    </cfRule>
    <cfRule type="cellIs" dxfId="265" priority="3723" operator="equal">
      <formula>#REF!</formula>
    </cfRule>
    <cfRule type="cellIs" dxfId="264" priority="3722" operator="equal">
      <formula>#REF!</formula>
    </cfRule>
    <cfRule type="cellIs" dxfId="263" priority="3721" operator="equal">
      <formula>#REF!</formula>
    </cfRule>
    <cfRule type="cellIs" dxfId="262" priority="3720" operator="equal">
      <formula>#REF!</formula>
    </cfRule>
  </conditionalFormatting>
  <conditionalFormatting sqref="AJ126">
    <cfRule type="cellIs" dxfId="261" priority="3449" operator="equal">
      <formula>#REF!</formula>
    </cfRule>
    <cfRule type="cellIs" dxfId="260" priority="3448" operator="equal">
      <formula>#REF!</formula>
    </cfRule>
    <cfRule type="cellIs" dxfId="259" priority="3447" operator="equal">
      <formula>#REF!</formula>
    </cfRule>
    <cfRule type="cellIs" dxfId="258" priority="3446" operator="equal">
      <formula>#REF!</formula>
    </cfRule>
    <cfRule type="cellIs" dxfId="257" priority="3445" operator="equal">
      <formula>#REF!</formula>
    </cfRule>
    <cfRule type="cellIs" dxfId="256" priority="3443" operator="equal">
      <formula>#REF!</formula>
    </cfRule>
    <cfRule type="cellIs" dxfId="255" priority="3442" operator="equal">
      <formula>#REF!</formula>
    </cfRule>
    <cfRule type="cellIs" dxfId="254" priority="3441" operator="equal">
      <formula>#REF!</formula>
    </cfRule>
    <cfRule type="cellIs" dxfId="253" priority="3438" operator="equal">
      <formula>#REF!</formula>
    </cfRule>
    <cfRule type="cellIs" dxfId="252" priority="3437" operator="equal">
      <formula>#REF!</formula>
    </cfRule>
    <cfRule type="cellIs" dxfId="251" priority="3433" operator="equal">
      <formula>#REF!</formula>
    </cfRule>
    <cfRule type="cellIs" dxfId="250" priority="3431" operator="equal">
      <formula>#REF!</formula>
    </cfRule>
    <cfRule type="cellIs" dxfId="249" priority="3430" operator="equal">
      <formula>#REF!</formula>
    </cfRule>
    <cfRule type="cellIs" dxfId="248" priority="3429" operator="equal">
      <formula>#REF!</formula>
    </cfRule>
    <cfRule type="cellIs" dxfId="247" priority="3427" operator="equal">
      <formula>#REF!</formula>
    </cfRule>
    <cfRule type="cellIs" dxfId="246" priority="3424" operator="equal">
      <formula>#REF!</formula>
    </cfRule>
    <cfRule type="cellIs" dxfId="245" priority="3417" operator="equal">
      <formula>"ALTO (RC/F)"</formula>
    </cfRule>
    <cfRule type="cellIs" dxfId="244" priority="3416" operator="equal">
      <formula>"EXTREMO (RC/F)"</formula>
    </cfRule>
    <cfRule type="cellIs" dxfId="243" priority="3436" operator="equal">
      <formula>#REF!</formula>
    </cfRule>
    <cfRule type="cellIs" dxfId="242" priority="3421" operator="equal">
      <formula>"MODERADO"</formula>
    </cfRule>
    <cfRule type="cellIs" dxfId="241" priority="3452" operator="equal">
      <formula>#REF!</formula>
    </cfRule>
    <cfRule type="cellIs" dxfId="240" priority="3454" operator="equal">
      <formula>#REF!</formula>
    </cfRule>
    <cfRule type="cellIs" dxfId="239" priority="3455" operator="equal">
      <formula>#REF!</formula>
    </cfRule>
    <cfRule type="cellIs" dxfId="238" priority="3456" operator="equal">
      <formula>#REF!</formula>
    </cfRule>
    <cfRule type="cellIs" dxfId="237" priority="3457" operator="equal">
      <formula>#REF!</formula>
    </cfRule>
    <cfRule type="cellIs" dxfId="236" priority="3450" operator="equal">
      <formula>#REF!</formula>
    </cfRule>
    <cfRule type="cellIs" dxfId="235" priority="3459" operator="equal">
      <formula>#REF!</formula>
    </cfRule>
    <cfRule type="cellIs" dxfId="234" priority="3451" operator="equal">
      <formula>#REF!</formula>
    </cfRule>
    <cfRule type="cellIs" dxfId="233" priority="3423" operator="equal">
      <formula>#REF!</formula>
    </cfRule>
    <cfRule type="cellIs" dxfId="232" priority="3422" operator="equal">
      <formula>"BAJO"</formula>
    </cfRule>
    <cfRule type="cellIs" dxfId="231" priority="3420" operator="equal">
      <formula>"ALTO"</formula>
    </cfRule>
    <cfRule type="cellIs" dxfId="230" priority="3419" operator="equal">
      <formula>"EXTREMO"</formula>
    </cfRule>
    <cfRule type="cellIs" dxfId="229" priority="3418" operator="equal">
      <formula>"MODERADO (RC/F)"</formula>
    </cfRule>
  </conditionalFormatting>
  <conditionalFormatting sqref="AJ128 Q128">
    <cfRule type="cellIs" dxfId="228" priority="942" operator="equal">
      <formula>"MODERADO (RC/F)"</formula>
    </cfRule>
    <cfRule type="cellIs" dxfId="227" priority="941" operator="equal">
      <formula>"ALTO (RC/F)"</formula>
    </cfRule>
    <cfRule type="cellIs" dxfId="226" priority="946" operator="equal">
      <formula>"BAJO"</formula>
    </cfRule>
    <cfRule type="cellIs" dxfId="225" priority="940" operator="equal">
      <formula>"EXTREMO (RC/F)"</formula>
    </cfRule>
    <cfRule type="cellIs" dxfId="224" priority="943" operator="equal">
      <formula>"EXTREMO"</formula>
    </cfRule>
    <cfRule type="cellIs" dxfId="223" priority="944" operator="equal">
      <formula>"ALTO"</formula>
    </cfRule>
    <cfRule type="cellIs" dxfId="222" priority="945" operator="equal">
      <formula>"MODERADO"</formula>
    </cfRule>
  </conditionalFormatting>
  <conditionalFormatting sqref="AJ128">
    <cfRule type="cellIs" dxfId="221" priority="918" operator="equal">
      <formula>#REF!</formula>
    </cfRule>
    <cfRule type="cellIs" dxfId="220" priority="919" operator="equal">
      <formula>#REF!</formula>
    </cfRule>
    <cfRule type="cellIs" dxfId="219" priority="920" operator="equal">
      <formula>#REF!</formula>
    </cfRule>
    <cfRule type="cellIs" dxfId="218" priority="921" operator="equal">
      <formula>#REF!</formula>
    </cfRule>
    <cfRule type="cellIs" dxfId="217" priority="922" operator="equal">
      <formula>#REF!</formula>
    </cfRule>
    <cfRule type="cellIs" dxfId="216" priority="924" operator="equal">
      <formula>#REF!</formula>
    </cfRule>
    <cfRule type="cellIs" dxfId="215" priority="925" operator="equal">
      <formula>#REF!</formula>
    </cfRule>
    <cfRule type="cellIs" dxfId="214" priority="927" operator="equal">
      <formula>#REF!</formula>
    </cfRule>
    <cfRule type="cellIs" dxfId="213" priority="929" operator="equal">
      <formula>#REF!</formula>
    </cfRule>
    <cfRule type="cellIs" dxfId="212" priority="913" operator="equal">
      <formula>#REF!</formula>
    </cfRule>
    <cfRule type="cellIs" dxfId="211" priority="915" operator="equal">
      <formula>#REF!</formula>
    </cfRule>
    <cfRule type="cellIs" dxfId="210" priority="916" operator="equal">
      <formula>#REF!</formula>
    </cfRule>
    <cfRule type="cellIs" dxfId="209" priority="917" operator="equal">
      <formula>#REF!</formula>
    </cfRule>
    <cfRule type="cellIs" dxfId="208" priority="912" operator="equal">
      <formula>#REF!</formula>
    </cfRule>
    <cfRule type="cellIs" dxfId="207" priority="911" operator="equal">
      <formula>#REF!</formula>
    </cfRule>
    <cfRule type="cellIs" dxfId="206" priority="908" operator="equal">
      <formula>#REF!</formula>
    </cfRule>
    <cfRule type="cellIs" dxfId="205" priority="907" operator="equal">
      <formula>#REF!</formula>
    </cfRule>
    <cfRule type="cellIs" dxfId="204" priority="906" operator="equal">
      <formula>#REF!</formula>
    </cfRule>
    <cfRule type="cellIs" dxfId="203" priority="903" operator="equal">
      <formula>#REF!</formula>
    </cfRule>
    <cfRule type="cellIs" dxfId="202" priority="901" operator="equal">
      <formula>#REF!</formula>
    </cfRule>
    <cfRule type="cellIs" dxfId="201" priority="900" operator="equal">
      <formula>#REF!</formula>
    </cfRule>
    <cfRule type="cellIs" dxfId="200" priority="926" operator="equal">
      <formula>#REF!</formula>
    </cfRule>
    <cfRule type="cellIs" dxfId="199" priority="899" operator="equal">
      <formula>#REF!</formula>
    </cfRule>
    <cfRule type="cellIs" dxfId="198" priority="897" operator="equal">
      <formula>#REF!</formula>
    </cfRule>
    <cfRule type="cellIs" dxfId="197" priority="894" operator="equal">
      <formula>#REF!</formula>
    </cfRule>
    <cfRule type="cellIs" dxfId="196" priority="893" operator="equal">
      <formula>#REF!</formula>
    </cfRule>
  </conditionalFormatting>
  <conditionalFormatting sqref="AJ130 AJ136 AJ138 AJ141 Q147:Q148 AJ147:AJ148 Q130 Q136 Q141">
    <cfRule type="cellIs" dxfId="195" priority="2523" operator="equal">
      <formula>"MODERADO (RC/F)"</formula>
    </cfRule>
    <cfRule type="cellIs" dxfId="194" priority="2524" operator="equal">
      <formula>"EXTREMO"</formula>
    </cfRule>
    <cfRule type="cellIs" dxfId="193" priority="2522" operator="equal">
      <formula>"ALTO (RC/F)"</formula>
    </cfRule>
    <cfRule type="cellIs" dxfId="192" priority="2527" operator="equal">
      <formula>"BAJO"</formula>
    </cfRule>
    <cfRule type="cellIs" dxfId="191" priority="2526" operator="equal">
      <formula>"MODERADO"</formula>
    </cfRule>
    <cfRule type="cellIs" dxfId="190" priority="2525" operator="equal">
      <formula>"ALTO"</formula>
    </cfRule>
    <cfRule type="cellIs" dxfId="189" priority="2521" operator="equal">
      <formula>"EXTREMO (RC/F)"</formula>
    </cfRule>
  </conditionalFormatting>
  <conditionalFormatting sqref="AJ130 AJ136 AJ138 AJ141">
    <cfRule type="cellIs" dxfId="188" priority="2493" operator="equal">
      <formula>#REF!</formula>
    </cfRule>
    <cfRule type="cellIs" dxfId="187" priority="2496" operator="equal">
      <formula>#REF!</formula>
    </cfRule>
    <cfRule type="cellIs" dxfId="186" priority="2497" operator="equal">
      <formula>#REF!</formula>
    </cfRule>
    <cfRule type="cellIs" dxfId="185" priority="2498" operator="equal">
      <formula>#REF!</formula>
    </cfRule>
    <cfRule type="cellIs" dxfId="184" priority="2499" operator="equal">
      <formula>#REF!</formula>
    </cfRule>
    <cfRule type="cellIs" dxfId="183" priority="2500" operator="equal">
      <formula>#REF!</formula>
    </cfRule>
    <cfRule type="cellIs" dxfId="182" priority="2501" operator="equal">
      <formula>#REF!</formula>
    </cfRule>
    <cfRule type="cellIs" dxfId="181" priority="2502" operator="equal">
      <formula>#REF!</formula>
    </cfRule>
    <cfRule type="cellIs" dxfId="180" priority="2503" operator="equal">
      <formula>#REF!</formula>
    </cfRule>
    <cfRule type="cellIs" dxfId="179" priority="2505" operator="equal">
      <formula>#REF!</formula>
    </cfRule>
    <cfRule type="cellIs" dxfId="178" priority="2506" operator="equal">
      <formula>#REF!</formula>
    </cfRule>
    <cfRule type="cellIs" dxfId="177" priority="2507" operator="equal">
      <formula>#REF!</formula>
    </cfRule>
    <cfRule type="cellIs" dxfId="176" priority="2508" operator="equal">
      <formula>#REF!</formula>
    </cfRule>
    <cfRule type="cellIs" dxfId="175" priority="2510" operator="equal">
      <formula>#REF!</formula>
    </cfRule>
    <cfRule type="cellIs" dxfId="174" priority="2494" operator="equal">
      <formula>#REF!</formula>
    </cfRule>
    <cfRule type="cellIs" dxfId="173" priority="2481" operator="equal">
      <formula>#REF!</formula>
    </cfRule>
    <cfRule type="cellIs" dxfId="172" priority="2482" operator="equal">
      <formula>#REF!</formula>
    </cfRule>
    <cfRule type="cellIs" dxfId="171" priority="2484" operator="equal">
      <formula>#REF!</formula>
    </cfRule>
    <cfRule type="cellIs" dxfId="170" priority="2487" operator="equal">
      <formula>#REF!</formula>
    </cfRule>
    <cfRule type="cellIs" dxfId="169" priority="2488" operator="equal">
      <formula>#REF!</formula>
    </cfRule>
    <cfRule type="cellIs" dxfId="168" priority="2489" operator="equal">
      <formula>#REF!</formula>
    </cfRule>
    <cfRule type="cellIs" dxfId="167" priority="2492" operator="equal">
      <formula>#REF!</formula>
    </cfRule>
  </conditionalFormatting>
  <conditionalFormatting sqref="AJ130 AJ136 AJ141 AJ138">
    <cfRule type="cellIs" dxfId="166" priority="2480" operator="equal">
      <formula>#REF!</formula>
    </cfRule>
  </conditionalFormatting>
  <conditionalFormatting sqref="AJ130 AJ136 AJ141">
    <cfRule type="cellIs" dxfId="165" priority="2478" operator="equal">
      <formula>#REF!</formula>
    </cfRule>
    <cfRule type="cellIs" dxfId="164" priority="2475" operator="equal">
      <formula>#REF!</formula>
    </cfRule>
    <cfRule type="cellIs" dxfId="163" priority="2474" operator="equal">
      <formula>#REF!</formula>
    </cfRule>
  </conditionalFormatting>
  <conditionalFormatting sqref="AJ138:AJ139">
    <cfRule type="cellIs" dxfId="162" priority="2010" operator="equal">
      <formula>#REF!</formula>
    </cfRule>
    <cfRule type="cellIs" dxfId="161" priority="2011" operator="equal">
      <formula>#REF!</formula>
    </cfRule>
    <cfRule type="cellIs" dxfId="160" priority="2024" operator="equal">
      <formula>#REF!</formula>
    </cfRule>
    <cfRule type="cellIs" dxfId="159" priority="2036" operator="equal">
      <formula>#REF!</formula>
    </cfRule>
  </conditionalFormatting>
  <conditionalFormatting sqref="AJ139 Q138:Q139">
    <cfRule type="cellIs" dxfId="158" priority="2057" operator="equal">
      <formula>"EXTREMO (RC/F)"</formula>
    </cfRule>
    <cfRule type="cellIs" dxfId="157" priority="2062" operator="equal">
      <formula>"MODERADO"</formula>
    </cfRule>
    <cfRule type="cellIs" dxfId="156" priority="2063" operator="equal">
      <formula>"BAJO"</formula>
    </cfRule>
    <cfRule type="cellIs" dxfId="155" priority="2061" operator="equal">
      <formula>"ALTO"</formula>
    </cfRule>
    <cfRule type="cellIs" dxfId="154" priority="2060" operator="equal">
      <formula>"EXTREMO"</formula>
    </cfRule>
    <cfRule type="cellIs" dxfId="153" priority="2059" operator="equal">
      <formula>"MODERADO (RC/F)"</formula>
    </cfRule>
    <cfRule type="cellIs" dxfId="152" priority="2058" operator="equal">
      <formula>"ALTO (RC/F)"</formula>
    </cfRule>
  </conditionalFormatting>
  <conditionalFormatting sqref="AJ139">
    <cfRule type="cellIs" dxfId="151" priority="2028" operator="equal">
      <formula>#REF!</formula>
    </cfRule>
    <cfRule type="cellIs" dxfId="150" priority="2029" operator="equal">
      <formula>#REF!</formula>
    </cfRule>
    <cfRule type="cellIs" dxfId="149" priority="2030" operator="equal">
      <formula>#REF!</formula>
    </cfRule>
    <cfRule type="cellIs" dxfId="148" priority="2023" operator="equal">
      <formula>#REF!</formula>
    </cfRule>
    <cfRule type="cellIs" dxfId="147" priority="2033" operator="equal">
      <formula>#REF!</formula>
    </cfRule>
    <cfRule type="cellIs" dxfId="146" priority="2046" operator="equal">
      <formula>#REF!</formula>
    </cfRule>
    <cfRule type="cellIs" dxfId="145" priority="2034" operator="equal">
      <formula>#REF!</formula>
    </cfRule>
    <cfRule type="cellIs" dxfId="144" priority="2035" operator="equal">
      <formula>#REF!</formula>
    </cfRule>
    <cfRule type="cellIs" dxfId="143" priority="2014" operator="equal">
      <formula>#REF!</formula>
    </cfRule>
    <cfRule type="cellIs" dxfId="142" priority="2037" operator="equal">
      <formula>#REF!</formula>
    </cfRule>
    <cfRule type="cellIs" dxfId="141" priority="2041" operator="equal">
      <formula>#REF!</formula>
    </cfRule>
    <cfRule type="cellIs" dxfId="140" priority="2038" operator="equal">
      <formula>#REF!</formula>
    </cfRule>
    <cfRule type="cellIs" dxfId="139" priority="2016" operator="equal">
      <formula>#REF!</formula>
    </cfRule>
    <cfRule type="cellIs" dxfId="138" priority="2017" operator="equal">
      <formula>#REF!</formula>
    </cfRule>
    <cfRule type="cellIs" dxfId="137" priority="2044" operator="equal">
      <formula>#REF!</formula>
    </cfRule>
    <cfRule type="cellIs" dxfId="136" priority="2043" operator="equal">
      <formula>#REF!</formula>
    </cfRule>
    <cfRule type="cellIs" dxfId="135" priority="2042" operator="equal">
      <formula>#REF!</formula>
    </cfRule>
    <cfRule type="cellIs" dxfId="134" priority="2018" operator="equal">
      <formula>#REF!</formula>
    </cfRule>
    <cfRule type="cellIs" dxfId="133" priority="2020" operator="equal">
      <formula>#REF!</formula>
    </cfRule>
    <cfRule type="cellIs" dxfId="132" priority="2039" operator="equal">
      <formula>#REF!</formula>
    </cfRule>
    <cfRule type="cellIs" dxfId="131" priority="2025" operator="equal">
      <formula>#REF!</formula>
    </cfRule>
    <cfRule type="cellIs" dxfId="130" priority="2032" operator="equal">
      <formula>#REF!</formula>
    </cfRule>
  </conditionalFormatting>
  <conditionalFormatting sqref="AJ144 Q147:Q148 AJ147:AJ148">
    <cfRule type="cellIs" dxfId="129" priority="2443" operator="equal">
      <formula>#REF!</formula>
    </cfRule>
    <cfRule type="cellIs" dxfId="128" priority="2442" operator="equal">
      <formula>#REF!</formula>
    </cfRule>
    <cfRule type="cellIs" dxfId="127" priority="2440" operator="equal">
      <formula>#REF!</formula>
    </cfRule>
    <cfRule type="cellIs" dxfId="126" priority="2439" operator="equal">
      <formula>#REF!</formula>
    </cfRule>
    <cfRule type="cellIs" dxfId="125" priority="2438" operator="equal">
      <formula>#REF!</formula>
    </cfRule>
    <cfRule type="cellIs" dxfId="124" priority="2436" operator="equal">
      <formula>#REF!</formula>
    </cfRule>
    <cfRule type="cellIs" dxfId="123" priority="2434" operator="equal">
      <formula>#REF!</formula>
    </cfRule>
    <cfRule type="cellIs" dxfId="122" priority="2433" operator="equal">
      <formula>#REF!</formula>
    </cfRule>
    <cfRule type="cellIs" dxfId="121" priority="2432" operator="equal">
      <formula>#REF!</formula>
    </cfRule>
    <cfRule type="cellIs" dxfId="120" priority="2429" operator="equal">
      <formula>#REF!</formula>
    </cfRule>
    <cfRule type="cellIs" dxfId="119" priority="2428" operator="equal">
      <formula>#REF!</formula>
    </cfRule>
    <cfRule type="cellIs" dxfId="118" priority="2427" operator="equal">
      <formula>#REF!</formula>
    </cfRule>
    <cfRule type="cellIs" dxfId="117" priority="2424" operator="equal">
      <formula>#REF!</formula>
    </cfRule>
    <cfRule type="cellIs" dxfId="116" priority="2422" operator="equal">
      <formula>#REF!</formula>
    </cfRule>
    <cfRule type="cellIs" dxfId="115" priority="2421" operator="equal">
      <formula>#REF!</formula>
    </cfRule>
    <cfRule type="cellIs" dxfId="114" priority="2420" operator="equal">
      <formula>#REF!</formula>
    </cfRule>
    <cfRule type="cellIs" dxfId="113" priority="2418" operator="equal">
      <formula>#REF!</formula>
    </cfRule>
    <cfRule type="cellIs" dxfId="112" priority="2437" operator="equal">
      <formula>#REF!</formula>
    </cfRule>
    <cfRule type="cellIs" dxfId="111" priority="2450" operator="equal">
      <formula>#REF!</formula>
    </cfRule>
    <cfRule type="cellIs" dxfId="110" priority="2448" operator="equal">
      <formula>#REF!</formula>
    </cfRule>
    <cfRule type="cellIs" dxfId="109" priority="2447" operator="equal">
      <formula>#REF!</formula>
    </cfRule>
    <cfRule type="cellIs" dxfId="108" priority="2446" operator="equal">
      <formula>#REF!</formula>
    </cfRule>
    <cfRule type="cellIs" dxfId="107" priority="2445" operator="equal">
      <formula>#REF!</formula>
    </cfRule>
    <cfRule type="cellIs" dxfId="106" priority="2441" operator="equal">
      <formula>#REF!</formula>
    </cfRule>
  </conditionalFormatting>
  <conditionalFormatting sqref="AJ144">
    <cfRule type="cellIs" dxfId="105" priority="2465" operator="equal">
      <formula>"ALTO"</formula>
    </cfRule>
    <cfRule type="cellIs" dxfId="104" priority="2466" operator="equal">
      <formula>"MODERADO"</formula>
    </cfRule>
    <cfRule type="cellIs" dxfId="103" priority="2467" operator="equal">
      <formula>"BAJO"</formula>
    </cfRule>
    <cfRule type="cellIs" dxfId="102" priority="2461" operator="equal">
      <formula>"EXTREMO (RC/F)"</formula>
    </cfRule>
    <cfRule type="cellIs" dxfId="101" priority="2462" operator="equal">
      <formula>"ALTO (RC/F)"</formula>
    </cfRule>
    <cfRule type="cellIs" dxfId="100" priority="2463" operator="equal">
      <formula>"MODERADO (RC/F)"</formula>
    </cfRule>
    <cfRule type="cellIs" dxfId="99" priority="2464" operator="equal">
      <formula>"EXTREMO"</formula>
    </cfRule>
  </conditionalFormatting>
  <conditionalFormatting sqref="AJ148 Q148">
    <cfRule type="cellIs" dxfId="98" priority="2167" operator="equal">
      <formula>"MODERADO"</formula>
    </cfRule>
    <cfRule type="cellIs" dxfId="97" priority="2168" operator="equal">
      <formula>"BAJO"</formula>
    </cfRule>
    <cfRule type="cellIs" dxfId="96" priority="2166" operator="equal">
      <formula>"ALTO"</formula>
    </cfRule>
    <cfRule type="cellIs" dxfId="95" priority="2163" operator="equal">
      <formula>"ALTO (RC/F)"</formula>
    </cfRule>
    <cfRule type="cellIs" dxfId="94" priority="2164" operator="equal">
      <formula>"MODERADO (RC/F)"</formula>
    </cfRule>
    <cfRule type="cellIs" dxfId="93" priority="2162" operator="equal">
      <formula>"EXTREMO (RC/F)"</formula>
    </cfRule>
    <cfRule type="cellIs" dxfId="92" priority="2165" operator="equal">
      <formula>"EXTREMO"</formula>
    </cfRule>
  </conditionalFormatting>
  <conditionalFormatting sqref="AJ148">
    <cfRule type="cellIs" dxfId="91" priority="2151" operator="equal">
      <formula>#REF!</formula>
    </cfRule>
    <cfRule type="cellIs" dxfId="90" priority="2142" operator="equal">
      <formula>#REF!</formula>
    </cfRule>
    <cfRule type="cellIs" dxfId="89" priority="2140" operator="equal">
      <formula>#REF!</formula>
    </cfRule>
    <cfRule type="cellIs" dxfId="88" priority="2139" operator="equal">
      <formula>#REF!</formula>
    </cfRule>
    <cfRule type="cellIs" dxfId="87" priority="2138" operator="equal">
      <formula>#REF!</formula>
    </cfRule>
    <cfRule type="cellIs" dxfId="86" priority="2152" operator="equal">
      <formula>#REF!</formula>
    </cfRule>
    <cfRule type="cellIs" dxfId="85" priority="2154" operator="equal">
      <formula>#REF!</formula>
    </cfRule>
    <cfRule type="cellIs" dxfId="84" priority="2143" operator="equal">
      <formula>#REF!</formula>
    </cfRule>
    <cfRule type="cellIs" dxfId="83" priority="2156" operator="equal">
      <formula>#REF!</formula>
    </cfRule>
    <cfRule type="cellIs" dxfId="82" priority="2149" operator="equal">
      <formula>#REF!</formula>
    </cfRule>
    <cfRule type="cellIs" dxfId="81" priority="2153" operator="equal">
      <formula>#REF!</formula>
    </cfRule>
    <cfRule type="cellIs" dxfId="80" priority="2135" operator="equal">
      <formula>#REF!</formula>
    </cfRule>
    <cfRule type="cellIs" dxfId="79" priority="2134" operator="equal">
      <formula>#REF!</formula>
    </cfRule>
    <cfRule type="cellIs" dxfId="78" priority="2133" operator="equal">
      <formula>#REF!</formula>
    </cfRule>
    <cfRule type="cellIs" dxfId="77" priority="2130" operator="equal">
      <formula>#REF!</formula>
    </cfRule>
    <cfRule type="cellIs" dxfId="76" priority="2145" operator="equal">
      <formula>#REF!</formula>
    </cfRule>
    <cfRule type="cellIs" dxfId="75" priority="2127" operator="equal">
      <formula>#REF!</formula>
    </cfRule>
    <cfRule type="cellIs" dxfId="74" priority="2126" operator="equal">
      <formula>#REF!</formula>
    </cfRule>
    <cfRule type="cellIs" dxfId="73" priority="2124" operator="equal">
      <formula>#REF!</formula>
    </cfRule>
    <cfRule type="cellIs" dxfId="72" priority="2121" operator="equal">
      <formula>#REF!</formula>
    </cfRule>
    <cfRule type="cellIs" dxfId="71" priority="2120" operator="equal">
      <formula>#REF!</formula>
    </cfRule>
    <cfRule type="cellIs" dxfId="70" priority="2144" operator="equal">
      <formula>#REF!</formula>
    </cfRule>
    <cfRule type="cellIs" dxfId="69" priority="2128" operator="equal">
      <formula>#REF!</formula>
    </cfRule>
    <cfRule type="cellIs" dxfId="68" priority="2146" operator="equal">
      <formula>#REF!</formula>
    </cfRule>
    <cfRule type="cellIs" dxfId="67" priority="2147" operator="equal">
      <formula>#REF!</formula>
    </cfRule>
    <cfRule type="cellIs" dxfId="66" priority="2148" operator="equal">
      <formula>#REF!</formula>
    </cfRule>
  </conditionalFormatting>
  <conditionalFormatting sqref="AJ152 Q152">
    <cfRule type="cellIs" dxfId="65" priority="1940" operator="equal">
      <formula>"EXTREMO"</formula>
    </cfRule>
    <cfRule type="cellIs" dxfId="64" priority="1943" operator="equal">
      <formula>"BAJO"</formula>
    </cfRule>
    <cfRule type="cellIs" dxfId="63" priority="1941" operator="equal">
      <formula>"ALTO"</formula>
    </cfRule>
    <cfRule type="cellIs" dxfId="62" priority="1938" operator="equal">
      <formula>"ALTO (RC/F)"</formula>
    </cfRule>
    <cfRule type="cellIs" dxfId="61" priority="1937" operator="equal">
      <formula>"EXTREMO (RC/F)"</formula>
    </cfRule>
    <cfRule type="cellIs" dxfId="60" priority="1939" operator="equal">
      <formula>"MODERADO (RC/F)"</formula>
    </cfRule>
    <cfRule type="cellIs" dxfId="59" priority="1942" operator="equal">
      <formula>"MODERADO"</formula>
    </cfRule>
  </conditionalFormatting>
  <conditionalFormatting sqref="AJ152">
    <cfRule type="cellIs" dxfId="58" priority="1919" operator="equal">
      <formula>#REF!</formula>
    </cfRule>
    <cfRule type="cellIs" dxfId="57" priority="1890" operator="equal">
      <formula>#REF!</formula>
    </cfRule>
    <cfRule type="cellIs" dxfId="56" priority="1891" operator="equal">
      <formula>#REF!</formula>
    </cfRule>
    <cfRule type="cellIs" dxfId="55" priority="1894" operator="equal">
      <formula>#REF!</formula>
    </cfRule>
    <cfRule type="cellIs" dxfId="54" priority="1896" operator="equal">
      <formula>#REF!</formula>
    </cfRule>
    <cfRule type="cellIs" dxfId="53" priority="1897" operator="equal">
      <formula>#REF!</formula>
    </cfRule>
    <cfRule type="cellIs" dxfId="52" priority="1898" operator="equal">
      <formula>#REF!</formula>
    </cfRule>
    <cfRule type="cellIs" dxfId="51" priority="1900" operator="equal">
      <formula>#REF!</formula>
    </cfRule>
    <cfRule type="cellIs" dxfId="50" priority="1903" operator="equal">
      <formula>#REF!</formula>
    </cfRule>
    <cfRule type="cellIs" dxfId="49" priority="1904" operator="equal">
      <formula>#REF!</formula>
    </cfRule>
    <cfRule type="cellIs" dxfId="48" priority="1905" operator="equal">
      <formula>#REF!</formula>
    </cfRule>
    <cfRule type="cellIs" dxfId="47" priority="1908" operator="equal">
      <formula>#REF!</formula>
    </cfRule>
    <cfRule type="cellIs" dxfId="46" priority="1909" operator="equal">
      <formula>#REF!</formula>
    </cfRule>
    <cfRule type="cellIs" dxfId="45" priority="1910" operator="equal">
      <formula>#REF!</formula>
    </cfRule>
    <cfRule type="cellIs" dxfId="44" priority="1912" operator="equal">
      <formula>#REF!</formula>
    </cfRule>
    <cfRule type="cellIs" dxfId="43" priority="1913" operator="equal">
      <formula>#REF!</formula>
    </cfRule>
    <cfRule type="cellIs" dxfId="42" priority="1914" operator="equal">
      <formula>#REF!</formula>
    </cfRule>
    <cfRule type="cellIs" dxfId="41" priority="1915" operator="equal">
      <formula>#REF!</formula>
    </cfRule>
    <cfRule type="cellIs" dxfId="40" priority="1924" operator="equal">
      <formula>#REF!</formula>
    </cfRule>
    <cfRule type="cellIs" dxfId="39" priority="1916" operator="equal">
      <formula>#REF!</formula>
    </cfRule>
    <cfRule type="cellIs" dxfId="38" priority="1917" operator="equal">
      <formula>#REF!</formula>
    </cfRule>
    <cfRule type="cellIs" dxfId="37" priority="1921" operator="equal">
      <formula>#REF!</formula>
    </cfRule>
    <cfRule type="cellIs" dxfId="36" priority="1922" operator="equal">
      <formula>#REF!</formula>
    </cfRule>
    <cfRule type="cellIs" dxfId="35" priority="1923" operator="equal">
      <formula>#REF!</formula>
    </cfRule>
    <cfRule type="cellIs" dxfId="34" priority="1926" operator="equal">
      <formula>#REF!</formula>
    </cfRule>
    <cfRule type="cellIs" dxfId="33" priority="1918" operator="equal">
      <formula>#REF!</formula>
    </cfRule>
  </conditionalFormatting>
  <conditionalFormatting sqref="AJ155:AJ158 Q155:Q158">
    <cfRule type="cellIs" dxfId="32" priority="2279" operator="equal">
      <formula>"MODERADO (RC/F)"</formula>
    </cfRule>
    <cfRule type="cellIs" dxfId="31" priority="2278" operator="equal">
      <formula>"ALTO (RC/F)"</formula>
    </cfRule>
    <cfRule type="cellIs" dxfId="30" priority="2277" operator="equal">
      <formula>"EXTREMO (RC/F)"</formula>
    </cfRule>
    <cfRule type="cellIs" dxfId="29" priority="2281" operator="equal">
      <formula>"ALTO"</formula>
    </cfRule>
    <cfRule type="cellIs" dxfId="28" priority="2282" operator="equal">
      <formula>"MODERADO"</formula>
    </cfRule>
    <cfRule type="cellIs" dxfId="27" priority="2283" operator="equal">
      <formula>"BAJO"</formula>
    </cfRule>
    <cfRule type="cellIs" dxfId="26" priority="2280" operator="equal">
      <formula>"EXTREMO"</formula>
    </cfRule>
  </conditionalFormatting>
  <conditionalFormatting sqref="AJ157:AJ158">
    <cfRule type="cellIs" dxfId="25" priority="2244" operator="equal">
      <formula>#REF!</formula>
    </cfRule>
    <cfRule type="cellIs" dxfId="24" priority="2243" operator="equal">
      <formula>#REF!</formula>
    </cfRule>
    <cfRule type="cellIs" dxfId="23" priority="2240" operator="equal">
      <formula>#REF!</formula>
    </cfRule>
    <cfRule type="cellIs" dxfId="22" priority="2238" operator="equal">
      <formula>#REF!</formula>
    </cfRule>
    <cfRule type="cellIs" dxfId="21" priority="2230" operator="equal">
      <formula>#REF!</formula>
    </cfRule>
    <cfRule type="cellIs" dxfId="20" priority="2231" operator="equal">
      <formula>#REF!</formula>
    </cfRule>
    <cfRule type="cellIs" dxfId="19" priority="2234" operator="equal">
      <formula>#REF!</formula>
    </cfRule>
    <cfRule type="cellIs" dxfId="18" priority="2237" operator="equal">
      <formula>#REF!</formula>
    </cfRule>
    <cfRule type="cellIs" dxfId="17" priority="2266" operator="equal">
      <formula>#REF!</formula>
    </cfRule>
    <cfRule type="cellIs" dxfId="16" priority="2264" operator="equal">
      <formula>#REF!</formula>
    </cfRule>
    <cfRule type="cellIs" dxfId="15" priority="2263" operator="equal">
      <formula>#REF!</formula>
    </cfRule>
    <cfRule type="cellIs" dxfId="14" priority="2262" operator="equal">
      <formula>#REF!</formula>
    </cfRule>
    <cfRule type="cellIs" dxfId="13" priority="2261" operator="equal">
      <formula>#REF!</formula>
    </cfRule>
    <cfRule type="cellIs" dxfId="12" priority="2259" operator="equal">
      <formula>#REF!</formula>
    </cfRule>
    <cfRule type="cellIs" dxfId="11" priority="2258" operator="equal">
      <formula>#REF!</formula>
    </cfRule>
    <cfRule type="cellIs" dxfId="10" priority="2257" operator="equal">
      <formula>#REF!</formula>
    </cfRule>
    <cfRule type="cellIs" dxfId="9" priority="2256" operator="equal">
      <formula>#REF!</formula>
    </cfRule>
    <cfRule type="cellIs" dxfId="8" priority="2255" operator="equal">
      <formula>#REF!</formula>
    </cfRule>
    <cfRule type="cellIs" dxfId="7" priority="2254" operator="equal">
      <formula>#REF!</formula>
    </cfRule>
    <cfRule type="cellIs" dxfId="6" priority="2253" operator="equal">
      <formula>#REF!</formula>
    </cfRule>
    <cfRule type="cellIs" dxfId="5" priority="2252" operator="equal">
      <formula>#REF!</formula>
    </cfRule>
    <cfRule type="cellIs" dxfId="4" priority="2248" operator="equal">
      <formula>#REF!</formula>
    </cfRule>
    <cfRule type="cellIs" dxfId="3" priority="2250" operator="equal">
      <formula>#REF!</formula>
    </cfRule>
    <cfRule type="cellIs" dxfId="2" priority="2249" operator="equal">
      <formula>#REF!</formula>
    </cfRule>
    <cfRule type="cellIs" dxfId="1" priority="2245" operator="equal">
      <formula>#REF!</formula>
    </cfRule>
    <cfRule type="cellIs" dxfId="0" priority="2236" operator="equal">
      <formula>#REF!</formula>
    </cfRule>
  </conditionalFormatting>
  <dataValidations count="2">
    <dataValidation type="list" allowBlank="1" showInputMessage="1" showErrorMessage="1" sqref="AJ67:AJ68" xr:uid="{CEAA6EEC-447F-4BA1-9BB2-6BEDD46BDB38}">
      <formula1>"EXTREMO,ALTO,MODERADO,BAJO"</formula1>
    </dataValidation>
    <dataValidation type="list" allowBlank="1" showInputMessage="1" showErrorMessage="1" sqref="AC138 Y138 AA138 S138" xr:uid="{281688AF-8CF2-4E38-8B76-240C7C8989DF}">
      <formula1>#REF!</formula1>
    </dataValidation>
  </dataValidations>
  <hyperlinks>
    <hyperlink ref="AD10" r:id="rId1" xr:uid="{BDF85618-A9DC-44A9-9EEE-49A56C42FEAF}"/>
    <hyperlink ref="AD11" r:id="rId2" xr:uid="{5DE8D7D4-2576-488C-93AC-408C5C8255EA}"/>
    <hyperlink ref="AD12" r:id="rId3" xr:uid="{B09BD7F2-59E2-45AD-8C4C-48B50ABFFD15}"/>
    <hyperlink ref="AD13" r:id="rId4" xr:uid="{A6A4AE45-C956-4141-A3E7-E0ED06CDEC5F}"/>
    <hyperlink ref="AD14" r:id="rId5" xr:uid="{2A61FB2A-324E-4948-B37D-BF81D72F9E41}"/>
    <hyperlink ref="AD15" r:id="rId6" xr:uid="{CEE8CF51-9533-431A-8C89-6C95A61A7FB8}"/>
  </hyperlinks>
  <pageMargins left="0.31496062992125984" right="0.31496062992125984" top="0.59055118110236227" bottom="0.74803149606299213" header="0.19685039370078741" footer="0.31496062992125984"/>
  <pageSetup scale="50" orientation="landscape" r:id="rId7"/>
  <drawing r:id="rId8"/>
  <legacyDrawing r:id="rId9"/>
  <legacyDrawingHF r:id="rId10"/>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A9:A10 A15:A159 A12:A13</xm:sqref>
        </x14:dataValidation>
        <x14:dataValidation type="list" allowBlank="1" showInputMessage="1" showErrorMessage="1" xr:uid="{7F547B59-2AE6-44C6-82AB-6F93B7057C0C}">
          <x14:formula1>
            <xm:f>'Datos Validacion'!$R$6:$R$9</xm:f>
          </x14:formula1>
          <xm:sqref>AK9:AK10 AK15:AK159 AK12:AK13</xm:sqref>
        </x14:dataValidation>
        <x14:dataValidation type="list" allowBlank="1" showInputMessage="1" showErrorMessage="1" xr:uid="{18100E45-327F-4A6F-B892-63827F154395}">
          <x14:formula1>
            <xm:f>'Datos Validacion'!$B$15:$B$16</xm:f>
          </x14:formula1>
          <xm:sqref>F12 F9:F10 F19:F159</xm:sqref>
        </x14:dataValidation>
        <x14:dataValidation type="list" allowBlank="1" showInputMessage="1" showErrorMessage="1" xr:uid="{11A40D13-94DB-471C-A4A4-9D516E595978}">
          <x14:formula1>
            <xm:f>'Tipos de riesgos'!$B$6:$B$11</xm:f>
          </x14:formula1>
          <xm:sqref>G12 G9:G10 G19:G159</xm:sqref>
        </x14:dataValidation>
        <x14:dataValidation type="list" allowBlank="1" showInputMessage="1" showErrorMessage="1" xr:uid="{A9EC920A-5A1F-41E6-955B-85BE8850D89F}">
          <x14:formula1>
            <xm:f>'Datos Validacion'!$A$6:$A$8</xm:f>
          </x14:formula1>
          <xm:sqref>J9:J10 J12:J159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topLeftCell="A5" zoomScale="40" zoomScaleNormal="40" workbookViewId="0">
      <selection activeCell="N9" sqref="N9"/>
    </sheetView>
  </sheetViews>
  <sheetFormatPr baseColWidth="10" defaultColWidth="11.453125" defaultRowHeight="15.5" x14ac:dyDescent="0.35"/>
  <cols>
    <col min="1" max="1" width="2.1796875" customWidth="1"/>
    <col min="2" max="3" width="16.453125" style="259" customWidth="1"/>
    <col min="4" max="8" width="23.54296875" customWidth="1"/>
    <col min="9" max="9" width="10.54296875" customWidth="1"/>
    <col min="10" max="10" width="11.7265625" bestFit="1" customWidth="1"/>
    <col min="11" max="11" width="14.453125" customWidth="1"/>
    <col min="12" max="12" width="25.81640625" customWidth="1"/>
    <col min="13" max="13" width="12.7265625" customWidth="1"/>
    <col min="14" max="14" width="14" customWidth="1"/>
  </cols>
  <sheetData>
    <row r="1" spans="1:14" ht="42.75" customHeight="1" x14ac:dyDescent="0.35">
      <c r="A1" s="316"/>
      <c r="B1" s="316"/>
      <c r="C1" s="316"/>
      <c r="D1" s="316"/>
      <c r="E1" s="365" t="s">
        <v>133</v>
      </c>
      <c r="F1" s="365"/>
      <c r="G1" s="365"/>
      <c r="H1" s="365"/>
      <c r="I1" s="365"/>
      <c r="J1" s="365"/>
      <c r="K1" s="365"/>
      <c r="L1" s="365"/>
      <c r="M1" s="365"/>
      <c r="N1" s="365"/>
    </row>
    <row r="3" spans="1:14" x14ac:dyDescent="0.35">
      <c r="A3" s="124" t="s">
        <v>134</v>
      </c>
      <c r="B3" s="124"/>
      <c r="C3" s="124"/>
      <c r="D3" s="4"/>
      <c r="E3" s="4"/>
      <c r="F3" s="4"/>
      <c r="G3" s="4"/>
      <c r="H3" s="4"/>
    </row>
    <row r="5" spans="1:14" x14ac:dyDescent="0.35">
      <c r="B5" s="376" t="s">
        <v>135</v>
      </c>
      <c r="C5" s="376"/>
      <c r="D5" s="376"/>
      <c r="E5" s="376"/>
      <c r="F5" s="376"/>
      <c r="G5" s="376"/>
      <c r="H5" s="376"/>
      <c r="I5" s="376"/>
      <c r="J5" s="376"/>
      <c r="K5" s="376"/>
      <c r="L5" s="376"/>
      <c r="M5" s="376"/>
      <c r="N5" s="376"/>
    </row>
    <row r="6" spans="1:14" ht="9" customHeight="1" thickBot="1" x14ac:dyDescent="0.4"/>
    <row r="7" spans="1:14" ht="16" thickBot="1" x14ac:dyDescent="0.4">
      <c r="B7" s="368" t="s">
        <v>22</v>
      </c>
      <c r="C7" s="369"/>
      <c r="D7" s="370" t="s">
        <v>136</v>
      </c>
      <c r="E7" s="371"/>
      <c r="F7" s="371"/>
      <c r="G7" s="371"/>
      <c r="H7" s="372"/>
      <c r="J7" s="121"/>
      <c r="K7" s="121"/>
      <c r="L7" s="121"/>
      <c r="M7" s="121"/>
      <c r="N7" s="121"/>
    </row>
    <row r="8" spans="1:14" ht="16" thickBot="1" x14ac:dyDescent="0.4">
      <c r="B8" s="260" t="s">
        <v>137</v>
      </c>
      <c r="C8" s="261" t="s">
        <v>138</v>
      </c>
      <c r="D8" s="373"/>
      <c r="E8" s="374"/>
      <c r="F8" s="374"/>
      <c r="G8" s="374"/>
      <c r="H8" s="375"/>
      <c r="J8" s="121"/>
      <c r="K8" s="366" t="s">
        <v>139</v>
      </c>
      <c r="L8" s="367"/>
      <c r="M8" s="121"/>
      <c r="N8" s="121"/>
    </row>
    <row r="9" spans="1:14" ht="104.15" customHeight="1" thickBot="1" x14ac:dyDescent="0.4">
      <c r="B9" s="262" t="s">
        <v>140</v>
      </c>
      <c r="C9" s="263">
        <v>1</v>
      </c>
      <c r="D9" s="246"/>
      <c r="E9" s="247"/>
      <c r="F9" s="247"/>
      <c r="G9" s="247"/>
      <c r="H9" s="248"/>
      <c r="J9" s="121"/>
      <c r="K9" s="266" t="s">
        <v>141</v>
      </c>
      <c r="L9" s="267"/>
      <c r="M9" s="121"/>
      <c r="N9" s="121"/>
    </row>
    <row r="10" spans="1:14" ht="104.15" customHeight="1" thickBot="1" x14ac:dyDescent="0.4">
      <c r="B10" s="262" t="s">
        <v>142</v>
      </c>
      <c r="C10" s="263">
        <v>0.8</v>
      </c>
      <c r="D10" s="249"/>
      <c r="E10" s="250"/>
      <c r="F10" s="251"/>
      <c r="G10" s="251"/>
      <c r="H10" s="252"/>
      <c r="J10" s="121"/>
      <c r="K10" s="266" t="s">
        <v>143</v>
      </c>
      <c r="L10" s="268"/>
      <c r="M10" s="121"/>
      <c r="N10" s="121"/>
    </row>
    <row r="11" spans="1:14" ht="104.15" customHeight="1" thickBot="1" x14ac:dyDescent="0.4">
      <c r="B11" s="262" t="s">
        <v>144</v>
      </c>
      <c r="C11" s="263">
        <v>0.6</v>
      </c>
      <c r="D11" s="249"/>
      <c r="E11" s="250" t="s">
        <v>145</v>
      </c>
      <c r="F11" s="250"/>
      <c r="G11" s="251" t="s">
        <v>92</v>
      </c>
      <c r="H11" s="252" t="s">
        <v>121</v>
      </c>
      <c r="J11" s="121"/>
      <c r="K11" s="266" t="s">
        <v>146</v>
      </c>
      <c r="L11" s="269"/>
      <c r="M11" s="121"/>
      <c r="N11" s="121"/>
    </row>
    <row r="12" spans="1:14" ht="104.15" customHeight="1" thickBot="1" x14ac:dyDescent="0.4">
      <c r="B12" s="262" t="s">
        <v>147</v>
      </c>
      <c r="C12" s="263">
        <v>0.4</v>
      </c>
      <c r="D12" s="253"/>
      <c r="E12" s="250"/>
      <c r="F12" s="250"/>
      <c r="G12" s="251" t="s">
        <v>104</v>
      </c>
      <c r="H12" s="252" t="s">
        <v>61</v>
      </c>
      <c r="J12" s="121"/>
      <c r="K12" s="266" t="s">
        <v>148</v>
      </c>
      <c r="L12" s="270"/>
      <c r="M12" s="121"/>
      <c r="N12" s="121"/>
    </row>
    <row r="13" spans="1:14" ht="104.15" customHeight="1" thickBot="1" x14ac:dyDescent="0.4">
      <c r="B13" s="262" t="s">
        <v>149</v>
      </c>
      <c r="C13" s="263">
        <v>0.2</v>
      </c>
      <c r="D13" s="254"/>
      <c r="E13" s="255"/>
      <c r="F13" s="256"/>
      <c r="G13" s="257"/>
      <c r="H13" s="258"/>
      <c r="J13" s="121"/>
      <c r="K13" s="121"/>
      <c r="L13" s="121"/>
      <c r="M13" s="121"/>
      <c r="N13" s="121"/>
    </row>
    <row r="14" spans="1:14" s="259" customFormat="1" ht="22.5" customHeight="1" thickBot="1" x14ac:dyDescent="0.4">
      <c r="B14" s="363" t="s">
        <v>24</v>
      </c>
      <c r="C14" s="261" t="s">
        <v>137</v>
      </c>
      <c r="D14" s="261" t="s">
        <v>150</v>
      </c>
      <c r="E14" s="261" t="s">
        <v>151</v>
      </c>
      <c r="F14" s="261" t="s">
        <v>146</v>
      </c>
      <c r="G14" s="261" t="s">
        <v>152</v>
      </c>
      <c r="H14" s="261" t="s">
        <v>153</v>
      </c>
      <c r="J14" s="264"/>
      <c r="K14" s="264"/>
      <c r="L14" s="264"/>
      <c r="M14" s="264"/>
      <c r="N14" s="264"/>
    </row>
    <row r="15" spans="1:14" s="259" customFormat="1" ht="22.5" customHeight="1" thickBot="1" x14ac:dyDescent="0.4">
      <c r="B15" s="364"/>
      <c r="C15" s="261" t="s">
        <v>138</v>
      </c>
      <c r="D15" s="265">
        <v>0.2</v>
      </c>
      <c r="E15" s="265">
        <v>0.4</v>
      </c>
      <c r="F15" s="265">
        <v>0.6</v>
      </c>
      <c r="G15" s="265">
        <v>0.8</v>
      </c>
      <c r="H15" s="265">
        <v>1</v>
      </c>
      <c r="J15" s="264"/>
      <c r="K15" s="264"/>
      <c r="L15" s="264"/>
      <c r="M15" s="264"/>
      <c r="N15" s="264"/>
    </row>
    <row r="16" spans="1:14" s="259" customFormat="1" x14ac:dyDescent="0.35"/>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78" t="s">
        <v>154</v>
      </c>
      <c r="I3" s="378"/>
      <c r="J3" s="378"/>
      <c r="K3" s="378"/>
      <c r="L3" s="378"/>
      <c r="M3" s="378"/>
      <c r="N3" s="378"/>
      <c r="O3" s="378"/>
      <c r="P3" s="55"/>
    </row>
    <row r="4" spans="1:18" ht="91" x14ac:dyDescent="0.35">
      <c r="A4" s="7" t="s">
        <v>155</v>
      </c>
      <c r="B4" s="7" t="s">
        <v>16</v>
      </c>
      <c r="C4" s="379" t="s">
        <v>22</v>
      </c>
      <c r="D4" s="380"/>
      <c r="E4" s="379" t="s">
        <v>24</v>
      </c>
      <c r="F4" s="380"/>
      <c r="G4" s="22" t="s">
        <v>156</v>
      </c>
      <c r="H4" s="56" t="s">
        <v>157</v>
      </c>
      <c r="I4" s="56" t="s">
        <v>158</v>
      </c>
      <c r="J4" s="57" t="s">
        <v>159</v>
      </c>
      <c r="K4" s="381" t="s">
        <v>160</v>
      </c>
      <c r="L4" s="382"/>
      <c r="M4" s="381" t="s">
        <v>161</v>
      </c>
      <c r="N4" s="382"/>
      <c r="O4" s="57" t="s">
        <v>162</v>
      </c>
      <c r="P4" s="57" t="s">
        <v>33</v>
      </c>
      <c r="Q4" s="22" t="s">
        <v>163</v>
      </c>
      <c r="R4" s="22" t="s">
        <v>164</v>
      </c>
    </row>
    <row r="5" spans="1:18" s="3" customFormat="1" ht="25" x14ac:dyDescent="0.35">
      <c r="A5" s="50" t="s">
        <v>165</v>
      </c>
      <c r="B5" s="58" t="s">
        <v>166</v>
      </c>
      <c r="C5" s="24" t="s">
        <v>167</v>
      </c>
      <c r="D5" s="24"/>
      <c r="E5" s="3" t="s">
        <v>168</v>
      </c>
      <c r="G5" s="24" t="s">
        <v>169</v>
      </c>
      <c r="H5" s="60" t="s">
        <v>170</v>
      </c>
      <c r="I5" s="61" t="s">
        <v>170</v>
      </c>
      <c r="J5" s="24" t="s">
        <v>170</v>
      </c>
      <c r="K5" s="24" t="s">
        <v>170</v>
      </c>
      <c r="L5" s="24"/>
      <c r="M5" s="61" t="s">
        <v>170</v>
      </c>
      <c r="N5" s="61"/>
      <c r="O5" s="61" t="s">
        <v>170</v>
      </c>
      <c r="P5" s="61" t="s">
        <v>170</v>
      </c>
      <c r="Q5" s="24" t="s">
        <v>169</v>
      </c>
      <c r="R5" s="59" t="s">
        <v>171</v>
      </c>
    </row>
    <row r="6" spans="1:18" ht="25" x14ac:dyDescent="0.35">
      <c r="A6" s="50" t="s">
        <v>95</v>
      </c>
      <c r="B6" s="58" t="s">
        <v>172</v>
      </c>
      <c r="C6" s="24" t="s">
        <v>173</v>
      </c>
      <c r="D6" s="32">
        <v>0.2</v>
      </c>
      <c r="E6" s="60" t="s">
        <v>174</v>
      </c>
      <c r="F6" s="32">
        <v>0.2</v>
      </c>
      <c r="G6" s="60" t="s">
        <v>175</v>
      </c>
      <c r="H6" s="62" t="s">
        <v>176</v>
      </c>
      <c r="I6" s="63" t="s">
        <v>177</v>
      </c>
      <c r="J6" s="59" t="s">
        <v>178</v>
      </c>
      <c r="K6" s="64" t="s">
        <v>179</v>
      </c>
      <c r="L6" s="66">
        <v>0.25</v>
      </c>
      <c r="M6" s="63" t="s">
        <v>180</v>
      </c>
      <c r="N6" s="67">
        <v>0.25</v>
      </c>
      <c r="O6" s="63" t="s">
        <v>181</v>
      </c>
      <c r="P6" s="63" t="s">
        <v>182</v>
      </c>
      <c r="Q6" s="24" t="s">
        <v>175</v>
      </c>
      <c r="R6" s="59" t="s">
        <v>183</v>
      </c>
    </row>
    <row r="7" spans="1:18" x14ac:dyDescent="0.35">
      <c r="A7" s="50" t="s">
        <v>116</v>
      </c>
      <c r="B7" s="58" t="s">
        <v>184</v>
      </c>
      <c r="C7" s="24" t="s">
        <v>185</v>
      </c>
      <c r="D7" s="32">
        <v>0.4</v>
      </c>
      <c r="E7" s="60" t="s">
        <v>186</v>
      </c>
      <c r="F7" s="32">
        <v>0.4</v>
      </c>
      <c r="G7" s="60" t="s">
        <v>187</v>
      </c>
      <c r="H7" s="62" t="s">
        <v>188</v>
      </c>
      <c r="I7" s="63" t="s">
        <v>189</v>
      </c>
      <c r="J7" s="59" t="s">
        <v>190</v>
      </c>
      <c r="K7" s="64" t="s">
        <v>191</v>
      </c>
      <c r="L7" s="66">
        <v>0.15</v>
      </c>
      <c r="M7" s="63" t="s">
        <v>192</v>
      </c>
      <c r="N7" s="67">
        <v>0.15</v>
      </c>
      <c r="O7" s="63" t="s">
        <v>193</v>
      </c>
      <c r="P7" s="63" t="s">
        <v>194</v>
      </c>
      <c r="Q7" s="24" t="s">
        <v>187</v>
      </c>
      <c r="R7" s="59" t="s">
        <v>78</v>
      </c>
    </row>
    <row r="8" spans="1:18" x14ac:dyDescent="0.35">
      <c r="A8" s="50" t="s">
        <v>65</v>
      </c>
      <c r="B8" s="58" t="s">
        <v>195</v>
      </c>
      <c r="C8" s="24" t="s">
        <v>66</v>
      </c>
      <c r="D8" s="32">
        <v>0.6</v>
      </c>
      <c r="E8" s="60" t="s">
        <v>187</v>
      </c>
      <c r="F8" s="32">
        <v>0.6</v>
      </c>
      <c r="G8" s="60" t="s">
        <v>100</v>
      </c>
      <c r="H8" s="51"/>
      <c r="I8" s="51"/>
      <c r="J8" s="53"/>
      <c r="K8" s="64" t="s">
        <v>196</v>
      </c>
      <c r="L8" s="66">
        <v>0.1</v>
      </c>
      <c r="M8" s="51"/>
      <c r="N8" s="51"/>
      <c r="O8" s="51"/>
      <c r="P8" s="51"/>
      <c r="Q8" s="24" t="s">
        <v>100</v>
      </c>
      <c r="R8" s="58" t="s">
        <v>197</v>
      </c>
    </row>
    <row r="9" spans="1:18" ht="25" x14ac:dyDescent="0.35">
      <c r="A9" s="52"/>
      <c r="B9" s="58" t="s">
        <v>198</v>
      </c>
      <c r="C9" s="24" t="s">
        <v>199</v>
      </c>
      <c r="D9" s="32">
        <v>0.8</v>
      </c>
      <c r="E9" s="60" t="s">
        <v>200</v>
      </c>
      <c r="F9" s="32">
        <v>0.8</v>
      </c>
      <c r="G9" s="60" t="s">
        <v>68</v>
      </c>
      <c r="H9" s="51"/>
      <c r="I9" s="51"/>
      <c r="J9" s="53"/>
      <c r="K9" s="51"/>
      <c r="L9" s="51"/>
      <c r="M9" s="51"/>
      <c r="N9" s="51"/>
      <c r="O9" s="51"/>
      <c r="P9" s="51"/>
      <c r="Q9" s="24" t="s">
        <v>68</v>
      </c>
      <c r="R9" s="59" t="s">
        <v>201</v>
      </c>
    </row>
    <row r="10" spans="1:18" x14ac:dyDescent="0.35">
      <c r="A10" s="6"/>
      <c r="B10" s="58" t="s">
        <v>202</v>
      </c>
      <c r="C10" s="24" t="s">
        <v>203</v>
      </c>
      <c r="D10" s="32">
        <v>1</v>
      </c>
      <c r="E10" s="60" t="s">
        <v>67</v>
      </c>
      <c r="F10" s="32">
        <v>1</v>
      </c>
      <c r="G10" s="60" t="s">
        <v>204</v>
      </c>
      <c r="H10" s="51"/>
      <c r="I10" s="51"/>
      <c r="J10" s="53"/>
      <c r="K10" s="51"/>
      <c r="L10" s="51"/>
      <c r="M10" s="51"/>
      <c r="N10" s="51"/>
      <c r="O10" s="51"/>
      <c r="P10" s="51"/>
      <c r="Q10" s="24" t="s">
        <v>204</v>
      </c>
      <c r="R10" s="51"/>
    </row>
    <row r="11" spans="1:18" ht="25" x14ac:dyDescent="0.35">
      <c r="A11" s="6"/>
      <c r="B11" s="58" t="s">
        <v>205</v>
      </c>
      <c r="E11" s="24" t="s">
        <v>206</v>
      </c>
      <c r="F11" s="32">
        <v>0.6</v>
      </c>
      <c r="G11" s="60" t="s">
        <v>207</v>
      </c>
      <c r="H11" s="51"/>
      <c r="I11" s="51"/>
      <c r="J11" s="53"/>
      <c r="K11" s="51"/>
      <c r="L11" s="51"/>
      <c r="M11" s="51"/>
      <c r="N11" s="51"/>
      <c r="O11" s="51"/>
      <c r="P11" s="51"/>
      <c r="Q11" s="24" t="s">
        <v>207</v>
      </c>
      <c r="R11" s="51"/>
    </row>
    <row r="12" spans="1:18" x14ac:dyDescent="0.35">
      <c r="A12" s="6"/>
      <c r="B12" s="58" t="s">
        <v>208</v>
      </c>
      <c r="E12" s="24" t="s">
        <v>209</v>
      </c>
      <c r="F12" s="32">
        <v>0.8</v>
      </c>
      <c r="G12" s="60" t="s">
        <v>210</v>
      </c>
      <c r="H12" s="51"/>
      <c r="I12" s="51"/>
      <c r="J12" s="53"/>
      <c r="K12" s="51"/>
      <c r="L12" s="51"/>
      <c r="M12" s="51"/>
      <c r="N12" s="51"/>
      <c r="O12" s="51"/>
      <c r="P12" s="51"/>
      <c r="Q12" s="24" t="s">
        <v>210</v>
      </c>
      <c r="R12" s="51"/>
    </row>
    <row r="13" spans="1:18" x14ac:dyDescent="0.35">
      <c r="A13" s="6"/>
      <c r="B13" s="58" t="s">
        <v>211</v>
      </c>
      <c r="E13" s="24" t="s">
        <v>212</v>
      </c>
      <c r="F13" s="32">
        <v>1</v>
      </c>
      <c r="H13" s="51"/>
      <c r="I13" s="51"/>
      <c r="J13" s="53"/>
      <c r="K13" s="51"/>
      <c r="L13" s="51"/>
      <c r="M13" s="51"/>
      <c r="N13" s="51"/>
      <c r="O13" s="51"/>
      <c r="P13" s="51"/>
      <c r="R13" s="51"/>
    </row>
    <row r="14" spans="1:18" x14ac:dyDescent="0.35">
      <c r="A14" s="6"/>
      <c r="B14" s="59" t="s">
        <v>213</v>
      </c>
      <c r="H14" s="51"/>
      <c r="I14" s="51"/>
      <c r="J14" s="53"/>
      <c r="K14" s="51"/>
      <c r="L14" s="51"/>
      <c r="M14" s="51"/>
      <c r="N14" s="51"/>
      <c r="O14" s="51"/>
      <c r="P14" s="51"/>
      <c r="R14" s="51"/>
    </row>
    <row r="15" spans="1:18" x14ac:dyDescent="0.35">
      <c r="A15" s="6"/>
      <c r="B15" s="59" t="s">
        <v>214</v>
      </c>
      <c r="H15" s="51"/>
      <c r="I15" s="51"/>
      <c r="J15" s="53"/>
      <c r="K15" s="51"/>
      <c r="L15" s="51"/>
      <c r="M15" s="51"/>
      <c r="N15" s="51"/>
      <c r="O15" s="51"/>
      <c r="P15" s="51"/>
      <c r="R15" s="51"/>
    </row>
    <row r="16" spans="1:18" x14ac:dyDescent="0.35">
      <c r="B16" s="59" t="s">
        <v>62</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77" t="s">
        <v>11</v>
      </c>
      <c r="B18" s="59" t="s">
        <v>58</v>
      </c>
      <c r="C18" s="53"/>
      <c r="D18" s="53"/>
      <c r="E18" s="53"/>
      <c r="F18" s="53"/>
      <c r="H18" s="51"/>
      <c r="I18" s="51"/>
      <c r="J18" s="53"/>
      <c r="K18" s="51"/>
      <c r="L18" s="51"/>
      <c r="M18" s="51"/>
      <c r="N18" s="51"/>
      <c r="O18" s="51"/>
      <c r="P18" s="51"/>
      <c r="R18" s="51"/>
    </row>
    <row r="19" spans="1:18" x14ac:dyDescent="0.35">
      <c r="A19" s="377"/>
      <c r="B19" s="59" t="s">
        <v>215</v>
      </c>
      <c r="C19" s="53"/>
      <c r="D19" s="53"/>
      <c r="E19" s="53"/>
      <c r="F19" s="53"/>
      <c r="H19" s="51"/>
      <c r="I19" s="51"/>
      <c r="J19" s="53"/>
      <c r="K19" s="51"/>
      <c r="L19" s="51"/>
      <c r="M19" s="51"/>
      <c r="N19" s="51"/>
      <c r="O19" s="51"/>
      <c r="P19" s="51"/>
      <c r="R19" s="51"/>
    </row>
    <row r="20" spans="1:18" x14ac:dyDescent="0.35">
      <c r="A20" s="377"/>
      <c r="B20" s="59" t="s">
        <v>216</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387" t="s">
        <v>217</v>
      </c>
      <c r="B1" s="387"/>
      <c r="C1" s="387"/>
      <c r="D1" s="387"/>
    </row>
    <row r="2" spans="1:4" x14ac:dyDescent="0.35">
      <c r="A2" s="5"/>
    </row>
    <row r="3" spans="1:4" x14ac:dyDescent="0.35">
      <c r="A3" t="s">
        <v>218</v>
      </c>
    </row>
    <row r="4" spans="1:4" ht="15" thickBot="1" x14ac:dyDescent="0.4">
      <c r="A4" s="5"/>
    </row>
    <row r="5" spans="1:4" ht="15" thickBot="1" x14ac:dyDescent="0.4">
      <c r="A5" s="68" t="s">
        <v>30</v>
      </c>
      <c r="B5" s="69" t="s">
        <v>219</v>
      </c>
      <c r="C5" s="396" t="s">
        <v>220</v>
      </c>
      <c r="D5" s="397"/>
    </row>
    <row r="6" spans="1:4" ht="39.5" thickBot="1" x14ac:dyDescent="0.4">
      <c r="A6" s="394" t="s">
        <v>221</v>
      </c>
      <c r="B6" s="70" t="s">
        <v>222</v>
      </c>
      <c r="C6" s="385" t="s">
        <v>223</v>
      </c>
      <c r="D6" s="386"/>
    </row>
    <row r="7" spans="1:4" ht="26.5" thickBot="1" x14ac:dyDescent="0.4">
      <c r="A7" s="398"/>
      <c r="B7" s="70" t="s">
        <v>224</v>
      </c>
      <c r="C7" s="385" t="s">
        <v>225</v>
      </c>
      <c r="D7" s="386"/>
    </row>
    <row r="8" spans="1:4" ht="26.5" thickBot="1" x14ac:dyDescent="0.4">
      <c r="A8" s="398"/>
      <c r="B8" s="70" t="s">
        <v>226</v>
      </c>
      <c r="C8" s="385" t="s">
        <v>227</v>
      </c>
      <c r="D8" s="386"/>
    </row>
    <row r="9" spans="1:4" ht="39.5" thickBot="1" x14ac:dyDescent="0.4">
      <c r="A9" s="398"/>
      <c r="B9" s="70" t="s">
        <v>228</v>
      </c>
      <c r="C9" s="385" t="s">
        <v>229</v>
      </c>
      <c r="D9" s="386"/>
    </row>
    <row r="10" spans="1:4" ht="39" x14ac:dyDescent="0.35">
      <c r="A10" s="398"/>
      <c r="B10" s="122" t="s">
        <v>230</v>
      </c>
      <c r="C10" s="399" t="s">
        <v>231</v>
      </c>
      <c r="D10" s="400"/>
    </row>
    <row r="11" spans="1:4" x14ac:dyDescent="0.35">
      <c r="A11" s="65" t="s">
        <v>62</v>
      </c>
      <c r="B11" s="65" t="s">
        <v>62</v>
      </c>
      <c r="C11" s="114"/>
      <c r="D11" s="114"/>
    </row>
    <row r="12" spans="1:4" ht="39.75" customHeight="1" thickBot="1" x14ac:dyDescent="0.4">
      <c r="A12" s="388" t="s">
        <v>232</v>
      </c>
      <c r="B12" s="389"/>
      <c r="C12" s="71" t="s">
        <v>233</v>
      </c>
      <c r="D12" s="392" t="s">
        <v>234</v>
      </c>
    </row>
    <row r="13" spans="1:4" ht="39.75" customHeight="1" thickBot="1" x14ac:dyDescent="0.4">
      <c r="A13" s="388"/>
      <c r="B13" s="389"/>
      <c r="C13" s="71" t="s">
        <v>235</v>
      </c>
      <c r="D13" s="392"/>
    </row>
    <row r="14" spans="1:4" ht="39.75" customHeight="1" thickBot="1" x14ac:dyDescent="0.4">
      <c r="A14" s="390"/>
      <c r="B14" s="391"/>
      <c r="C14" s="71" t="s">
        <v>236</v>
      </c>
      <c r="D14" s="393"/>
    </row>
    <row r="15" spans="1:4" ht="27" customHeight="1" thickBot="1" x14ac:dyDescent="0.4">
      <c r="A15" s="394" t="s">
        <v>237</v>
      </c>
      <c r="B15" s="70" t="s">
        <v>238</v>
      </c>
      <c r="C15" s="385" t="s">
        <v>239</v>
      </c>
      <c r="D15" s="386"/>
    </row>
    <row r="16" spans="1:4" ht="37.5" customHeight="1" thickBot="1" x14ac:dyDescent="0.4">
      <c r="A16" s="395"/>
      <c r="B16" s="70" t="s">
        <v>240</v>
      </c>
      <c r="C16" s="385" t="s">
        <v>241</v>
      </c>
      <c r="D16" s="386"/>
    </row>
    <row r="17" spans="1:4" ht="37.5" customHeight="1" thickBot="1" x14ac:dyDescent="0.4">
      <c r="A17" s="383" t="s">
        <v>242</v>
      </c>
      <c r="B17" s="384"/>
      <c r="C17" s="385" t="s">
        <v>243</v>
      </c>
      <c r="D17" s="386"/>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76" t="s">
        <v>244</v>
      </c>
      <c r="B1" s="376"/>
      <c r="C1" s="376"/>
      <c r="D1" s="376"/>
      <c r="F1" s="376" t="s">
        <v>245</v>
      </c>
      <c r="G1" s="376"/>
      <c r="H1" s="376"/>
    </row>
    <row r="2" spans="1:11" ht="15" thickBot="1" x14ac:dyDescent="0.4"/>
    <row r="3" spans="1:11" ht="21.75" customHeight="1" thickBot="1" x14ac:dyDescent="0.4">
      <c r="A3" s="431" t="s">
        <v>246</v>
      </c>
      <c r="B3" s="431"/>
      <c r="C3" s="431"/>
      <c r="D3" s="432"/>
      <c r="F3" s="429" t="s">
        <v>247</v>
      </c>
      <c r="G3" s="429" t="s">
        <v>248</v>
      </c>
      <c r="H3" s="429"/>
    </row>
    <row r="4" spans="1:11" ht="28.5" customHeight="1" thickBot="1" x14ac:dyDescent="0.4">
      <c r="A4" s="87"/>
      <c r="B4" s="72" t="s">
        <v>249</v>
      </c>
      <c r="C4" s="73" t="s">
        <v>220</v>
      </c>
      <c r="D4" s="72" t="s">
        <v>22</v>
      </c>
      <c r="F4" s="429"/>
      <c r="G4" s="81" t="s">
        <v>250</v>
      </c>
      <c r="H4" s="81" t="s">
        <v>251</v>
      </c>
    </row>
    <row r="5" spans="1:11" ht="50.5" thickBot="1" x14ac:dyDescent="0.4">
      <c r="A5" s="74" t="s">
        <v>173</v>
      </c>
      <c r="B5" s="8" t="s">
        <v>252</v>
      </c>
      <c r="C5" s="75" t="s">
        <v>253</v>
      </c>
      <c r="D5" s="76">
        <v>0.2</v>
      </c>
      <c r="F5" s="82" t="s">
        <v>174</v>
      </c>
      <c r="G5" s="83">
        <v>0.2</v>
      </c>
      <c r="H5" s="430" t="s">
        <v>254</v>
      </c>
    </row>
    <row r="6" spans="1:11" ht="38" thickBot="1" x14ac:dyDescent="0.4">
      <c r="A6" s="77" t="s">
        <v>185</v>
      </c>
      <c r="B6" s="8" t="s">
        <v>255</v>
      </c>
      <c r="C6" s="75" t="s">
        <v>256</v>
      </c>
      <c r="D6" s="76">
        <v>0.4</v>
      </c>
      <c r="F6" s="82" t="s">
        <v>186</v>
      </c>
      <c r="G6" s="83">
        <v>0.4</v>
      </c>
      <c r="H6" s="430"/>
    </row>
    <row r="7" spans="1:11" ht="38" thickBot="1" x14ac:dyDescent="0.4">
      <c r="A7" s="78" t="s">
        <v>66</v>
      </c>
      <c r="B7" s="8" t="s">
        <v>257</v>
      </c>
      <c r="C7" s="75" t="s">
        <v>258</v>
      </c>
      <c r="D7" s="76">
        <v>0.6</v>
      </c>
      <c r="F7" s="84" t="s">
        <v>187</v>
      </c>
      <c r="G7" s="85">
        <v>0.6</v>
      </c>
      <c r="H7" s="85">
        <v>0.6</v>
      </c>
    </row>
    <row r="8" spans="1:11" ht="50.5" thickBot="1" x14ac:dyDescent="0.4">
      <c r="A8" s="79" t="s">
        <v>199</v>
      </c>
      <c r="B8" s="8" t="s">
        <v>259</v>
      </c>
      <c r="C8" s="75" t="s">
        <v>260</v>
      </c>
      <c r="D8" s="76">
        <v>0.8</v>
      </c>
      <c r="F8" s="84" t="s">
        <v>200</v>
      </c>
      <c r="G8" s="85">
        <v>0.8</v>
      </c>
      <c r="H8" s="85">
        <v>0.8</v>
      </c>
    </row>
    <row r="9" spans="1:11" ht="38" thickBot="1" x14ac:dyDescent="0.4">
      <c r="A9" s="80" t="s">
        <v>203</v>
      </c>
      <c r="B9" s="8" t="s">
        <v>261</v>
      </c>
      <c r="C9" s="75" t="s">
        <v>262</v>
      </c>
      <c r="D9" s="76">
        <v>1</v>
      </c>
      <c r="F9" s="84" t="s">
        <v>67</v>
      </c>
      <c r="G9" s="85">
        <v>1</v>
      </c>
      <c r="H9" s="85">
        <v>1</v>
      </c>
    </row>
    <row r="11" spans="1:11" ht="15" thickBot="1" x14ac:dyDescent="0.4"/>
    <row r="12" spans="1:11" ht="23.25" customHeight="1" thickBot="1" x14ac:dyDescent="0.4">
      <c r="A12" s="401" t="s">
        <v>214</v>
      </c>
      <c r="B12" s="401"/>
      <c r="C12" s="401"/>
      <c r="D12" s="401"/>
      <c r="E12" s="401"/>
      <c r="G12" s="401" t="s">
        <v>263</v>
      </c>
      <c r="H12" s="401"/>
      <c r="I12" s="401"/>
      <c r="J12" s="401"/>
      <c r="K12" s="401"/>
    </row>
    <row r="13" spans="1:11" ht="39" customHeight="1" thickBot="1" x14ac:dyDescent="0.4">
      <c r="A13" s="10" t="s">
        <v>264</v>
      </c>
      <c r="B13" s="402" t="s">
        <v>265</v>
      </c>
      <c r="C13" s="402"/>
      <c r="D13" s="402" t="s">
        <v>266</v>
      </c>
      <c r="E13" s="402"/>
      <c r="G13" s="10" t="s">
        <v>264</v>
      </c>
      <c r="H13" s="402" t="s">
        <v>265</v>
      </c>
      <c r="I13" s="402"/>
      <c r="J13" s="402" t="s">
        <v>266</v>
      </c>
      <c r="K13" s="402"/>
    </row>
    <row r="14" spans="1:11" ht="25" customHeight="1" x14ac:dyDescent="0.35">
      <c r="A14" s="409" t="s">
        <v>267</v>
      </c>
      <c r="B14" s="403" t="s">
        <v>268</v>
      </c>
      <c r="C14" s="404"/>
      <c r="D14" s="403" t="s">
        <v>269</v>
      </c>
      <c r="E14" s="404"/>
      <c r="G14" s="409" t="s">
        <v>267</v>
      </c>
      <c r="H14" s="403" t="s">
        <v>270</v>
      </c>
      <c r="I14" s="404"/>
      <c r="J14" s="403" t="s">
        <v>271</v>
      </c>
      <c r="K14" s="404"/>
    </row>
    <row r="15" spans="1:11" ht="25" customHeight="1" x14ac:dyDescent="0.35">
      <c r="A15" s="410"/>
      <c r="B15" s="405" t="s">
        <v>272</v>
      </c>
      <c r="C15" s="406"/>
      <c r="D15" s="405" t="s">
        <v>273</v>
      </c>
      <c r="E15" s="406"/>
      <c r="G15" s="410"/>
      <c r="H15" s="405" t="s">
        <v>274</v>
      </c>
      <c r="I15" s="406"/>
      <c r="J15" s="405" t="s">
        <v>275</v>
      </c>
      <c r="K15" s="406"/>
    </row>
    <row r="16" spans="1:11" ht="40" customHeight="1" thickBot="1" x14ac:dyDescent="0.4">
      <c r="A16" s="410"/>
      <c r="B16" s="405" t="s">
        <v>276</v>
      </c>
      <c r="C16" s="406"/>
      <c r="D16" s="405" t="s">
        <v>277</v>
      </c>
      <c r="E16" s="406"/>
      <c r="G16" s="411"/>
      <c r="H16" s="407" t="s">
        <v>278</v>
      </c>
      <c r="I16" s="408"/>
      <c r="J16" s="407" t="s">
        <v>279</v>
      </c>
      <c r="K16" s="408"/>
    </row>
    <row r="17" spans="1:11" ht="52" customHeight="1" x14ac:dyDescent="0.35">
      <c r="A17" s="410"/>
      <c r="B17" s="405" t="s">
        <v>280</v>
      </c>
      <c r="C17" s="406"/>
      <c r="D17" s="405" t="s">
        <v>281</v>
      </c>
      <c r="E17" s="406"/>
      <c r="G17" s="409" t="s">
        <v>282</v>
      </c>
      <c r="H17" s="403" t="s">
        <v>283</v>
      </c>
      <c r="I17" s="404"/>
      <c r="J17" s="403" t="s">
        <v>284</v>
      </c>
      <c r="K17" s="404"/>
    </row>
    <row r="18" spans="1:11" ht="25" customHeight="1" thickBot="1" x14ac:dyDescent="0.4">
      <c r="A18" s="411"/>
      <c r="B18" s="412"/>
      <c r="C18" s="413"/>
      <c r="D18" s="407" t="s">
        <v>285</v>
      </c>
      <c r="E18" s="408"/>
      <c r="G18" s="410"/>
      <c r="H18" s="405" t="s">
        <v>286</v>
      </c>
      <c r="I18" s="406"/>
      <c r="J18" s="405" t="s">
        <v>287</v>
      </c>
      <c r="K18" s="406"/>
    </row>
    <row r="19" spans="1:11" ht="25" customHeight="1" thickBot="1" x14ac:dyDescent="0.4">
      <c r="A19" s="409" t="s">
        <v>282</v>
      </c>
      <c r="B19" s="403" t="s">
        <v>288</v>
      </c>
      <c r="C19" s="404"/>
      <c r="D19" s="403" t="s">
        <v>289</v>
      </c>
      <c r="E19" s="404"/>
      <c r="G19" s="411"/>
      <c r="H19" s="407" t="s">
        <v>290</v>
      </c>
      <c r="I19" s="408"/>
      <c r="J19" s="407" t="s">
        <v>291</v>
      </c>
      <c r="K19" s="408"/>
    </row>
    <row r="20" spans="1:11" ht="25" customHeight="1" x14ac:dyDescent="0.35">
      <c r="A20" s="410"/>
      <c r="B20" s="405" t="s">
        <v>292</v>
      </c>
      <c r="C20" s="406"/>
      <c r="D20" s="405" t="s">
        <v>293</v>
      </c>
      <c r="E20" s="406"/>
      <c r="G20" s="409" t="s">
        <v>294</v>
      </c>
      <c r="H20" s="403" t="s">
        <v>295</v>
      </c>
      <c r="I20" s="404"/>
      <c r="J20" s="403" t="s">
        <v>296</v>
      </c>
      <c r="K20" s="404"/>
    </row>
    <row r="21" spans="1:11" ht="40" customHeight="1" x14ac:dyDescent="0.35">
      <c r="A21" s="410"/>
      <c r="B21" s="405" t="s">
        <v>297</v>
      </c>
      <c r="C21" s="406"/>
      <c r="D21" s="405" t="s">
        <v>298</v>
      </c>
      <c r="E21" s="406"/>
      <c r="G21" s="410"/>
      <c r="H21" s="405" t="s">
        <v>299</v>
      </c>
      <c r="I21" s="406"/>
      <c r="J21" s="405" t="s">
        <v>300</v>
      </c>
      <c r="K21" s="406"/>
    </row>
    <row r="22" spans="1:11" ht="52" customHeight="1" thickBot="1" x14ac:dyDescent="0.4">
      <c r="A22" s="410"/>
      <c r="B22" s="405" t="s">
        <v>301</v>
      </c>
      <c r="C22" s="406"/>
      <c r="D22" s="405" t="s">
        <v>302</v>
      </c>
      <c r="E22" s="406"/>
      <c r="G22" s="411"/>
      <c r="H22" s="407" t="s">
        <v>303</v>
      </c>
      <c r="I22" s="408"/>
      <c r="J22" s="407" t="s">
        <v>304</v>
      </c>
      <c r="K22" s="408"/>
    </row>
    <row r="23" spans="1:11" ht="40" customHeight="1" thickBot="1" x14ac:dyDescent="0.4">
      <c r="A23" s="411"/>
      <c r="B23" s="412"/>
      <c r="C23" s="413"/>
      <c r="D23" s="407" t="s">
        <v>305</v>
      </c>
      <c r="E23" s="408"/>
      <c r="G23" s="409" t="s">
        <v>306</v>
      </c>
      <c r="H23" s="403" t="s">
        <v>307</v>
      </c>
      <c r="I23" s="404"/>
      <c r="J23" s="403" t="s">
        <v>308</v>
      </c>
      <c r="K23" s="404"/>
    </row>
    <row r="24" spans="1:11" ht="25" customHeight="1" x14ac:dyDescent="0.35">
      <c r="A24" s="409" t="s">
        <v>294</v>
      </c>
      <c r="B24" s="403" t="s">
        <v>309</v>
      </c>
      <c r="C24" s="404"/>
      <c r="D24" s="403" t="s">
        <v>310</v>
      </c>
      <c r="E24" s="404"/>
      <c r="G24" s="410"/>
      <c r="H24" s="405" t="s">
        <v>311</v>
      </c>
      <c r="I24" s="406"/>
      <c r="J24" s="405" t="s">
        <v>312</v>
      </c>
      <c r="K24" s="406"/>
    </row>
    <row r="25" spans="1:11" ht="40" customHeight="1" thickBot="1" x14ac:dyDescent="0.4">
      <c r="A25" s="410"/>
      <c r="B25" s="405" t="s">
        <v>313</v>
      </c>
      <c r="C25" s="406"/>
      <c r="D25" s="405" t="s">
        <v>314</v>
      </c>
      <c r="E25" s="406"/>
      <c r="G25" s="411"/>
      <c r="H25" s="407" t="s">
        <v>315</v>
      </c>
      <c r="I25" s="408"/>
      <c r="J25" s="407" t="s">
        <v>316</v>
      </c>
      <c r="K25" s="408"/>
    </row>
    <row r="26" spans="1:11" ht="40" customHeight="1" x14ac:dyDescent="0.35">
      <c r="A26" s="410"/>
      <c r="B26" s="405" t="s">
        <v>317</v>
      </c>
      <c r="C26" s="406"/>
      <c r="D26" s="405" t="s">
        <v>318</v>
      </c>
      <c r="E26" s="406"/>
      <c r="G26" s="409" t="s">
        <v>319</v>
      </c>
      <c r="H26" s="403" t="s">
        <v>320</v>
      </c>
      <c r="I26" s="404"/>
      <c r="J26" s="403" t="s">
        <v>321</v>
      </c>
      <c r="K26" s="404"/>
    </row>
    <row r="27" spans="1:11" ht="52" customHeight="1" x14ac:dyDescent="0.35">
      <c r="A27" s="410"/>
      <c r="B27" s="405" t="s">
        <v>322</v>
      </c>
      <c r="C27" s="406"/>
      <c r="D27" s="405" t="s">
        <v>323</v>
      </c>
      <c r="E27" s="406"/>
      <c r="G27" s="410"/>
      <c r="H27" s="405" t="s">
        <v>324</v>
      </c>
      <c r="I27" s="406"/>
      <c r="J27" s="405" t="s">
        <v>325</v>
      </c>
      <c r="K27" s="406"/>
    </row>
    <row r="28" spans="1:11" ht="40" customHeight="1" thickBot="1" x14ac:dyDescent="0.4">
      <c r="A28" s="410"/>
      <c r="B28" s="405"/>
      <c r="C28" s="406"/>
      <c r="D28" s="405" t="s">
        <v>326</v>
      </c>
      <c r="E28" s="406"/>
      <c r="G28" s="411"/>
      <c r="H28" s="407" t="s">
        <v>327</v>
      </c>
      <c r="I28" s="408"/>
      <c r="J28" s="407" t="s">
        <v>328</v>
      </c>
      <c r="K28" s="408"/>
    </row>
    <row r="29" spans="1:11" ht="25" customHeight="1" thickBot="1" x14ac:dyDescent="0.4">
      <c r="A29" s="411"/>
      <c r="B29" s="407"/>
      <c r="C29" s="408"/>
      <c r="D29" s="407" t="s">
        <v>329</v>
      </c>
      <c r="E29" s="408"/>
    </row>
    <row r="30" spans="1:11" ht="25" customHeight="1" x14ac:dyDescent="0.35">
      <c r="A30" s="409" t="s">
        <v>306</v>
      </c>
      <c r="B30" s="403" t="s">
        <v>330</v>
      </c>
      <c r="C30" s="404"/>
      <c r="D30" s="403" t="s">
        <v>331</v>
      </c>
      <c r="E30" s="404"/>
    </row>
    <row r="31" spans="1:11" ht="40" customHeight="1" x14ac:dyDescent="0.35">
      <c r="A31" s="410"/>
      <c r="B31" s="405" t="s">
        <v>332</v>
      </c>
      <c r="C31" s="406"/>
      <c r="D31" s="405" t="s">
        <v>333</v>
      </c>
      <c r="E31" s="406"/>
    </row>
    <row r="32" spans="1:11" ht="40" customHeight="1" x14ac:dyDescent="0.35">
      <c r="A32" s="410"/>
      <c r="B32" s="405" t="s">
        <v>334</v>
      </c>
      <c r="C32" s="406"/>
      <c r="D32" s="405" t="s">
        <v>335</v>
      </c>
      <c r="E32" s="406"/>
    </row>
    <row r="33" spans="1:11" ht="52" customHeight="1" thickBot="1" x14ac:dyDescent="0.4">
      <c r="A33" s="411"/>
      <c r="B33" s="407" t="s">
        <v>336</v>
      </c>
      <c r="C33" s="408"/>
      <c r="D33" s="412"/>
      <c r="E33" s="413"/>
    </row>
    <row r="34" spans="1:11" ht="25" customHeight="1" x14ac:dyDescent="0.35">
      <c r="A34" s="409" t="s">
        <v>319</v>
      </c>
      <c r="B34" s="403" t="s">
        <v>337</v>
      </c>
      <c r="C34" s="404"/>
      <c r="D34" s="403" t="s">
        <v>338</v>
      </c>
      <c r="E34" s="404"/>
    </row>
    <row r="35" spans="1:11" ht="25" customHeight="1" x14ac:dyDescent="0.35">
      <c r="A35" s="410"/>
      <c r="B35" s="405" t="s">
        <v>339</v>
      </c>
      <c r="C35" s="406"/>
      <c r="D35" s="405" t="s">
        <v>340</v>
      </c>
      <c r="E35" s="406"/>
    </row>
    <row r="36" spans="1:11" ht="40" customHeight="1" x14ac:dyDescent="0.35">
      <c r="A36" s="410"/>
      <c r="B36" s="405" t="s">
        <v>341</v>
      </c>
      <c r="C36" s="406"/>
      <c r="D36" s="405" t="s">
        <v>342</v>
      </c>
      <c r="E36" s="406"/>
    </row>
    <row r="37" spans="1:11" ht="52" customHeight="1" thickBot="1" x14ac:dyDescent="0.4">
      <c r="A37" s="411"/>
      <c r="B37" s="407" t="s">
        <v>343</v>
      </c>
      <c r="C37" s="408"/>
      <c r="D37" s="412"/>
      <c r="E37" s="413"/>
    </row>
    <row r="40" spans="1:11" ht="35.25" customHeight="1" x14ac:dyDescent="0.35">
      <c r="A40" s="420" t="s">
        <v>344</v>
      </c>
      <c r="B40" s="420"/>
      <c r="C40" s="420"/>
      <c r="D40" s="420"/>
      <c r="E40" s="420"/>
      <c r="G40" s="420" t="s">
        <v>345</v>
      </c>
      <c r="H40" s="420"/>
      <c r="I40" s="420"/>
      <c r="J40" s="420"/>
      <c r="K40" s="420"/>
    </row>
    <row r="41" spans="1:11" ht="15.75" customHeight="1" thickBot="1" x14ac:dyDescent="0.4">
      <c r="A41" s="9"/>
      <c r="B41" s="88"/>
      <c r="C41" s="9"/>
      <c r="D41" s="9"/>
      <c r="G41"/>
      <c r="H41" s="86"/>
    </row>
    <row r="42" spans="1:11" ht="42.5" thickBot="1" x14ac:dyDescent="0.4">
      <c r="A42" s="424" t="s">
        <v>346</v>
      </c>
      <c r="B42" s="426" t="s">
        <v>347</v>
      </c>
      <c r="C42" s="426"/>
      <c r="D42" s="426" t="s">
        <v>348</v>
      </c>
      <c r="E42" s="426"/>
      <c r="G42"/>
      <c r="H42" s="89" t="s">
        <v>264</v>
      </c>
      <c r="I42" s="90" t="s">
        <v>349</v>
      </c>
      <c r="J42" s="416" t="s">
        <v>350</v>
      </c>
      <c r="K42" s="417"/>
    </row>
    <row r="43" spans="1:11" ht="29.25" customHeight="1" thickBot="1" x14ac:dyDescent="0.4">
      <c r="A43" s="425"/>
      <c r="B43" s="426"/>
      <c r="C43" s="426"/>
      <c r="D43" s="12" t="s">
        <v>55</v>
      </c>
      <c r="E43" s="12" t="s">
        <v>56</v>
      </c>
      <c r="G43"/>
      <c r="H43" s="91" t="s">
        <v>267</v>
      </c>
      <c r="I43" s="64" t="s">
        <v>351</v>
      </c>
      <c r="J43" s="427" t="s">
        <v>352</v>
      </c>
      <c r="K43" s="428"/>
    </row>
    <row r="44" spans="1:11" ht="26.25" customHeight="1" x14ac:dyDescent="0.35">
      <c r="A44" s="94">
        <v>1</v>
      </c>
      <c r="B44" s="423" t="s">
        <v>353</v>
      </c>
      <c r="C44" s="423"/>
      <c r="D44" s="95"/>
      <c r="E44" s="96"/>
      <c r="G44"/>
      <c r="H44" s="91" t="s">
        <v>282</v>
      </c>
      <c r="I44" s="64" t="s">
        <v>354</v>
      </c>
      <c r="J44" s="427" t="s">
        <v>355</v>
      </c>
      <c r="K44" s="428"/>
    </row>
    <row r="45" spans="1:11" ht="24" customHeight="1" thickBot="1" x14ac:dyDescent="0.4">
      <c r="A45" s="97">
        <v>2</v>
      </c>
      <c r="B45" s="418" t="s">
        <v>356</v>
      </c>
      <c r="C45" s="418"/>
      <c r="D45" s="98"/>
      <c r="E45" s="99"/>
      <c r="G45"/>
      <c r="H45" s="92" t="s">
        <v>294</v>
      </c>
      <c r="I45" s="93" t="s">
        <v>357</v>
      </c>
      <c r="J45" s="414" t="s">
        <v>358</v>
      </c>
      <c r="K45" s="415"/>
    </row>
    <row r="46" spans="1:11" ht="15.75" customHeight="1" x14ac:dyDescent="0.35">
      <c r="A46" s="97">
        <v>3</v>
      </c>
      <c r="B46" s="418" t="s">
        <v>359</v>
      </c>
      <c r="C46" s="418"/>
      <c r="D46" s="98"/>
      <c r="E46" s="99"/>
      <c r="G46"/>
      <c r="H46" s="86"/>
    </row>
    <row r="47" spans="1:11" ht="25.5" customHeight="1" x14ac:dyDescent="0.35">
      <c r="A47" s="97">
        <v>4</v>
      </c>
      <c r="B47" s="418" t="s">
        <v>360</v>
      </c>
      <c r="C47" s="418"/>
      <c r="D47" s="98"/>
      <c r="E47" s="99"/>
      <c r="G47"/>
      <c r="H47" s="86"/>
    </row>
    <row r="48" spans="1:11" ht="27" customHeight="1" x14ac:dyDescent="0.35">
      <c r="A48" s="97">
        <v>5</v>
      </c>
      <c r="B48" s="418" t="s">
        <v>361</v>
      </c>
      <c r="C48" s="418"/>
      <c r="D48" s="98"/>
      <c r="E48" s="99"/>
      <c r="G48"/>
      <c r="H48" s="86"/>
    </row>
    <row r="49" spans="1:9" x14ac:dyDescent="0.35">
      <c r="A49" s="97">
        <v>6</v>
      </c>
      <c r="B49" s="418" t="s">
        <v>362</v>
      </c>
      <c r="C49" s="418"/>
      <c r="D49" s="98"/>
      <c r="E49" s="99"/>
      <c r="G49"/>
      <c r="H49" s="86"/>
    </row>
    <row r="50" spans="1:9" ht="25.5" customHeight="1" x14ac:dyDescent="0.35">
      <c r="A50" s="97">
        <v>7</v>
      </c>
      <c r="B50" s="418" t="s">
        <v>363</v>
      </c>
      <c r="C50" s="418"/>
      <c r="D50" s="98"/>
      <c r="E50" s="99"/>
    </row>
    <row r="51" spans="1:9" ht="26.25" customHeight="1" x14ac:dyDescent="0.35">
      <c r="A51" s="97">
        <v>8</v>
      </c>
      <c r="B51" s="418" t="s">
        <v>364</v>
      </c>
      <c r="C51" s="418"/>
      <c r="D51" s="98"/>
      <c r="E51" s="99"/>
    </row>
    <row r="52" spans="1:9" x14ac:dyDescent="0.35">
      <c r="A52" s="97">
        <v>9</v>
      </c>
      <c r="B52" s="418" t="s">
        <v>365</v>
      </c>
      <c r="C52" s="418"/>
      <c r="D52" s="98"/>
      <c r="E52" s="99"/>
    </row>
    <row r="53" spans="1:9" ht="30" customHeight="1" x14ac:dyDescent="0.35">
      <c r="A53" s="97">
        <v>10</v>
      </c>
      <c r="B53" s="418" t="s">
        <v>366</v>
      </c>
      <c r="C53" s="418"/>
      <c r="D53" s="98"/>
      <c r="E53" s="99"/>
    </row>
    <row r="54" spans="1:9" x14ac:dyDescent="0.35">
      <c r="A54" s="97">
        <v>11</v>
      </c>
      <c r="B54" s="418" t="s">
        <v>367</v>
      </c>
      <c r="C54" s="418"/>
      <c r="D54" s="98"/>
      <c r="E54" s="99"/>
    </row>
    <row r="55" spans="1:9" x14ac:dyDescent="0.35">
      <c r="A55" s="97">
        <v>12</v>
      </c>
      <c r="B55" s="418" t="s">
        <v>368</v>
      </c>
      <c r="C55" s="418"/>
      <c r="D55" s="98"/>
      <c r="E55" s="99"/>
    </row>
    <row r="56" spans="1:9" x14ac:dyDescent="0.35">
      <c r="A56" s="97">
        <v>13</v>
      </c>
      <c r="B56" s="418" t="s">
        <v>369</v>
      </c>
      <c r="C56" s="418"/>
      <c r="D56" s="98"/>
      <c r="E56" s="99"/>
    </row>
    <row r="57" spans="1:9" x14ac:dyDescent="0.35">
      <c r="A57" s="97">
        <v>14</v>
      </c>
      <c r="B57" s="418" t="s">
        <v>370</v>
      </c>
      <c r="C57" s="418"/>
      <c r="D57" s="98"/>
      <c r="E57" s="99"/>
      <c r="F57" s="9"/>
      <c r="G57" s="88"/>
      <c r="H57" s="9"/>
      <c r="I57" s="9"/>
    </row>
    <row r="58" spans="1:9" x14ac:dyDescent="0.35">
      <c r="A58" s="97">
        <v>15</v>
      </c>
      <c r="B58" s="418" t="s">
        <v>371</v>
      </c>
      <c r="C58" s="418"/>
      <c r="D58" s="98"/>
      <c r="E58" s="99"/>
    </row>
    <row r="59" spans="1:9" x14ac:dyDescent="0.35">
      <c r="A59" s="97">
        <v>16</v>
      </c>
      <c r="B59" s="418" t="s">
        <v>372</v>
      </c>
      <c r="C59" s="418"/>
      <c r="D59" s="98"/>
      <c r="E59" s="99"/>
    </row>
    <row r="60" spans="1:9" x14ac:dyDescent="0.35">
      <c r="A60" s="97">
        <v>17</v>
      </c>
      <c r="B60" s="418" t="s">
        <v>373</v>
      </c>
      <c r="C60" s="418"/>
      <c r="D60" s="98"/>
      <c r="E60" s="99"/>
    </row>
    <row r="61" spans="1:9" ht="19.5" customHeight="1" x14ac:dyDescent="0.35">
      <c r="A61" s="97">
        <v>18</v>
      </c>
      <c r="B61" s="418" t="s">
        <v>374</v>
      </c>
      <c r="C61" s="418"/>
      <c r="D61" s="98"/>
      <c r="E61" s="99"/>
    </row>
    <row r="62" spans="1:9" ht="15" thickBot="1" x14ac:dyDescent="0.4">
      <c r="A62" s="100">
        <v>19</v>
      </c>
      <c r="B62" s="419" t="s">
        <v>375</v>
      </c>
      <c r="C62" s="419"/>
      <c r="D62" s="101"/>
      <c r="E62" s="102"/>
    </row>
    <row r="63" spans="1:9" ht="15" thickBot="1" x14ac:dyDescent="0.4">
      <c r="A63"/>
      <c r="B63" s="421" t="s">
        <v>376</v>
      </c>
      <c r="C63" s="422"/>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436" t="s">
        <v>377</v>
      </c>
      <c r="C1" s="436"/>
      <c r="D1" s="436"/>
      <c r="E1" s="436"/>
    </row>
    <row r="2" spans="2:5" ht="15" thickBot="1" x14ac:dyDescent="0.4"/>
    <row r="3" spans="2:5" ht="26.5" thickBot="1" x14ac:dyDescent="0.4">
      <c r="B3" s="103" t="s">
        <v>378</v>
      </c>
      <c r="C3" s="104" t="s">
        <v>379</v>
      </c>
      <c r="D3" s="105" t="s">
        <v>380</v>
      </c>
      <c r="E3" s="104" t="s">
        <v>381</v>
      </c>
    </row>
    <row r="4" spans="2:5" ht="15" thickBot="1" x14ac:dyDescent="0.4">
      <c r="B4" s="447" t="s">
        <v>382</v>
      </c>
      <c r="C4" s="106" t="s">
        <v>177</v>
      </c>
      <c r="D4" s="449" t="s">
        <v>383</v>
      </c>
      <c r="E4" s="107" t="s">
        <v>384</v>
      </c>
    </row>
    <row r="5" spans="2:5" ht="15" thickBot="1" x14ac:dyDescent="0.4">
      <c r="B5" s="448"/>
      <c r="C5" s="106" t="s">
        <v>189</v>
      </c>
      <c r="D5" s="450"/>
      <c r="E5" s="107" t="s">
        <v>384</v>
      </c>
    </row>
    <row r="6" spans="2:5" ht="15" thickBot="1" x14ac:dyDescent="0.4">
      <c r="B6" s="447" t="s">
        <v>385</v>
      </c>
      <c r="C6" s="75" t="s">
        <v>178</v>
      </c>
      <c r="D6" s="48" t="s">
        <v>386</v>
      </c>
      <c r="E6" s="106" t="s">
        <v>384</v>
      </c>
    </row>
    <row r="7" spans="2:5" ht="15" thickBot="1" x14ac:dyDescent="0.4">
      <c r="B7" s="448"/>
      <c r="C7" s="75" t="s">
        <v>190</v>
      </c>
      <c r="D7" s="48" t="s">
        <v>387</v>
      </c>
      <c r="E7" s="75" t="s">
        <v>384</v>
      </c>
    </row>
    <row r="8" spans="2:5" ht="15" thickBot="1" x14ac:dyDescent="0.4">
      <c r="B8" s="447" t="s">
        <v>388</v>
      </c>
      <c r="C8" s="107" t="s">
        <v>179</v>
      </c>
      <c r="D8" s="48" t="s">
        <v>389</v>
      </c>
      <c r="E8" s="108">
        <v>0.25</v>
      </c>
    </row>
    <row r="9" spans="2:5" ht="25.5" thickBot="1" x14ac:dyDescent="0.4">
      <c r="B9" s="451"/>
      <c r="C9" s="107" t="s">
        <v>191</v>
      </c>
      <c r="D9" s="48" t="s">
        <v>390</v>
      </c>
      <c r="E9" s="108">
        <v>0.15</v>
      </c>
    </row>
    <row r="10" spans="2:5" ht="25.5" thickBot="1" x14ac:dyDescent="0.4">
      <c r="B10" s="448"/>
      <c r="C10" s="107" t="s">
        <v>196</v>
      </c>
      <c r="D10" s="48" t="s">
        <v>391</v>
      </c>
      <c r="E10" s="108">
        <v>0.1</v>
      </c>
    </row>
    <row r="11" spans="2:5" ht="38" thickBot="1" x14ac:dyDescent="0.4">
      <c r="B11" s="437" t="s">
        <v>392</v>
      </c>
      <c r="C11" s="107" t="s">
        <v>180</v>
      </c>
      <c r="D11" s="48" t="s">
        <v>393</v>
      </c>
      <c r="E11" s="109">
        <v>0.25</v>
      </c>
    </row>
    <row r="12" spans="2:5" ht="15" thickBot="1" x14ac:dyDescent="0.4">
      <c r="B12" s="438"/>
      <c r="C12" s="107" t="s">
        <v>192</v>
      </c>
      <c r="D12" s="48" t="s">
        <v>394</v>
      </c>
      <c r="E12" s="109">
        <v>0.15</v>
      </c>
    </row>
    <row r="13" spans="2:5" ht="25.5" thickBot="1" x14ac:dyDescent="0.4">
      <c r="B13" s="437" t="s">
        <v>395</v>
      </c>
      <c r="C13" s="107" t="s">
        <v>181</v>
      </c>
      <c r="D13" s="48" t="s">
        <v>396</v>
      </c>
      <c r="E13" s="107" t="s">
        <v>384</v>
      </c>
    </row>
    <row r="14" spans="2:5" ht="25.5" thickBot="1" x14ac:dyDescent="0.4">
      <c r="B14" s="438"/>
      <c r="C14" s="107" t="s">
        <v>193</v>
      </c>
      <c r="D14" s="48" t="s">
        <v>397</v>
      </c>
      <c r="E14" s="107" t="s">
        <v>384</v>
      </c>
    </row>
    <row r="15" spans="2:5" ht="15" thickBot="1" x14ac:dyDescent="0.4">
      <c r="B15" s="439" t="s">
        <v>398</v>
      </c>
      <c r="C15" s="107" t="s">
        <v>399</v>
      </c>
      <c r="D15" s="48" t="s">
        <v>400</v>
      </c>
      <c r="E15" s="107" t="s">
        <v>384</v>
      </c>
    </row>
    <row r="16" spans="2:5" ht="15" thickBot="1" x14ac:dyDescent="0.4">
      <c r="B16" s="440"/>
      <c r="C16" s="107" t="s">
        <v>401</v>
      </c>
      <c r="D16" s="48" t="s">
        <v>402</v>
      </c>
      <c r="E16" s="107" t="s">
        <v>384</v>
      </c>
    </row>
    <row r="17" spans="2:5" x14ac:dyDescent="0.35">
      <c r="B17" s="441"/>
      <c r="C17" s="442"/>
      <c r="D17" s="442"/>
      <c r="E17" s="443"/>
    </row>
    <row r="18" spans="2:5" x14ac:dyDescent="0.35">
      <c r="B18" s="444" t="s">
        <v>403</v>
      </c>
      <c r="C18" s="445"/>
      <c r="D18" s="445"/>
      <c r="E18" s="446"/>
    </row>
    <row r="19" spans="2:5" x14ac:dyDescent="0.35">
      <c r="B19" s="444"/>
      <c r="C19" s="445"/>
      <c r="D19" s="445"/>
      <c r="E19" s="446"/>
    </row>
    <row r="20" spans="2:5" ht="15" thickBot="1" x14ac:dyDescent="0.4">
      <c r="B20" s="433" t="s">
        <v>404</v>
      </c>
      <c r="C20" s="434"/>
      <c r="D20" s="434"/>
      <c r="E20" s="435"/>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63" t="s">
        <v>139</v>
      </c>
      <c r="C2" s="463"/>
    </row>
    <row r="3" spans="1:13" x14ac:dyDescent="0.35">
      <c r="B3" s="13" t="s">
        <v>141</v>
      </c>
      <c r="C3" s="14"/>
    </row>
    <row r="4" spans="1:13" x14ac:dyDescent="0.35">
      <c r="B4" s="13" t="s">
        <v>143</v>
      </c>
      <c r="C4" s="15"/>
    </row>
    <row r="5" spans="1:13" x14ac:dyDescent="0.35">
      <c r="B5" s="13" t="s">
        <v>146</v>
      </c>
      <c r="C5" s="16"/>
    </row>
    <row r="6" spans="1:13" x14ac:dyDescent="0.35">
      <c r="B6" s="13" t="s">
        <v>148</v>
      </c>
      <c r="C6" s="17"/>
    </row>
    <row r="8" spans="1:13" ht="15.5" x14ac:dyDescent="0.35">
      <c r="A8" s="376" t="s">
        <v>135</v>
      </c>
      <c r="B8" s="376"/>
      <c r="C8" s="376"/>
      <c r="D8" s="376"/>
      <c r="E8" s="376"/>
      <c r="F8" s="376"/>
    </row>
    <row r="9" spans="1:13" ht="15" thickBot="1" x14ac:dyDescent="0.4"/>
    <row r="10" spans="1:13" ht="15.5" thickTop="1" thickBot="1" x14ac:dyDescent="0.4">
      <c r="A10" s="464" t="s">
        <v>22</v>
      </c>
      <c r="B10" s="465"/>
      <c r="C10" s="370" t="s">
        <v>405</v>
      </c>
      <c r="D10" s="371"/>
      <c r="E10" s="371"/>
      <c r="F10" s="371"/>
      <c r="G10" s="372"/>
      <c r="I10" s="468" t="s">
        <v>22</v>
      </c>
      <c r="J10" s="469"/>
      <c r="K10" s="455" t="s">
        <v>406</v>
      </c>
      <c r="L10" s="456"/>
      <c r="M10" s="457"/>
    </row>
    <row r="11" spans="1:13" ht="15" thickBot="1" x14ac:dyDescent="0.4">
      <c r="A11" s="18" t="s">
        <v>137</v>
      </c>
      <c r="B11" s="19" t="s">
        <v>138</v>
      </c>
      <c r="C11" s="373"/>
      <c r="D11" s="374"/>
      <c r="E11" s="374"/>
      <c r="F11" s="374"/>
      <c r="G11" s="375"/>
      <c r="I11" s="20" t="s">
        <v>137</v>
      </c>
      <c r="J11" s="21" t="s">
        <v>407</v>
      </c>
      <c r="K11" s="458"/>
      <c r="L11" s="459"/>
      <c r="M11" s="460"/>
    </row>
    <row r="12" spans="1:13" ht="40" customHeight="1" thickBot="1" x14ac:dyDescent="0.4">
      <c r="A12" s="31" t="s">
        <v>140</v>
      </c>
      <c r="B12" s="30">
        <v>1</v>
      </c>
      <c r="C12" s="33"/>
      <c r="D12" s="34"/>
      <c r="E12" s="34"/>
      <c r="F12" s="34"/>
      <c r="G12" s="35"/>
      <c r="I12" s="31" t="s">
        <v>140</v>
      </c>
      <c r="J12" s="30">
        <v>1</v>
      </c>
      <c r="K12" s="33"/>
      <c r="L12" s="34"/>
      <c r="M12" s="35"/>
    </row>
    <row r="13" spans="1:13" ht="40" customHeight="1" thickBot="1" x14ac:dyDescent="0.4">
      <c r="A13" s="31" t="s">
        <v>142</v>
      </c>
      <c r="B13" s="30">
        <v>0.8</v>
      </c>
      <c r="C13" s="36"/>
      <c r="D13" s="37"/>
      <c r="E13" s="38"/>
      <c r="F13" s="38"/>
      <c r="G13" s="39"/>
      <c r="I13" s="31" t="s">
        <v>142</v>
      </c>
      <c r="J13" s="30">
        <v>0.8</v>
      </c>
      <c r="K13" s="46"/>
      <c r="L13" s="38"/>
      <c r="M13" s="39"/>
    </row>
    <row r="14" spans="1:13" ht="40" customHeight="1" thickBot="1" x14ac:dyDescent="0.4">
      <c r="A14" s="31" t="s">
        <v>144</v>
      </c>
      <c r="B14" s="30">
        <v>0.6</v>
      </c>
      <c r="C14" s="36"/>
      <c r="D14" s="37"/>
      <c r="E14" s="37"/>
      <c r="F14" s="38"/>
      <c r="G14" s="39"/>
      <c r="I14" s="31" t="s">
        <v>144</v>
      </c>
      <c r="J14" s="30">
        <v>0.6</v>
      </c>
      <c r="K14" s="36"/>
      <c r="L14" s="38"/>
      <c r="M14" s="39"/>
    </row>
    <row r="15" spans="1:13" ht="40" customHeight="1" thickBot="1" x14ac:dyDescent="0.4">
      <c r="A15" s="31" t="s">
        <v>147</v>
      </c>
      <c r="B15" s="30">
        <v>0.4</v>
      </c>
      <c r="C15" s="40"/>
      <c r="D15" s="37"/>
      <c r="E15" s="37"/>
      <c r="F15" s="38"/>
      <c r="G15" s="39"/>
      <c r="I15" s="31" t="s">
        <v>147</v>
      </c>
      <c r="J15" s="30">
        <v>0.4</v>
      </c>
      <c r="K15" s="36"/>
      <c r="L15" s="38"/>
      <c r="M15" s="39"/>
    </row>
    <row r="16" spans="1:13" ht="40" customHeight="1" thickBot="1" x14ac:dyDescent="0.4">
      <c r="A16" s="31" t="s">
        <v>149</v>
      </c>
      <c r="B16" s="30">
        <v>0.2</v>
      </c>
      <c r="C16" s="41"/>
      <c r="D16" s="42"/>
      <c r="E16" s="43"/>
      <c r="F16" s="44"/>
      <c r="G16" s="45"/>
      <c r="I16" s="31" t="s">
        <v>149</v>
      </c>
      <c r="J16" s="30">
        <v>0.2</v>
      </c>
      <c r="K16" s="47"/>
      <c r="L16" s="44"/>
      <c r="M16" s="45"/>
    </row>
    <row r="17" spans="1:13" ht="15.5" thickTop="1" thickBot="1" x14ac:dyDescent="0.4">
      <c r="A17" s="466" t="s">
        <v>24</v>
      </c>
      <c r="B17" s="19" t="s">
        <v>137</v>
      </c>
      <c r="C17" s="19" t="s">
        <v>150</v>
      </c>
      <c r="D17" s="19" t="s">
        <v>151</v>
      </c>
      <c r="E17" s="19" t="s">
        <v>146</v>
      </c>
      <c r="F17" s="19" t="s">
        <v>152</v>
      </c>
      <c r="G17" s="19" t="s">
        <v>153</v>
      </c>
      <c r="I17" s="461" t="s">
        <v>24</v>
      </c>
      <c r="J17" s="21" t="s">
        <v>137</v>
      </c>
      <c r="K17" s="19" t="s">
        <v>146</v>
      </c>
      <c r="L17" s="19" t="s">
        <v>152</v>
      </c>
      <c r="M17" s="19" t="s">
        <v>153</v>
      </c>
    </row>
    <row r="18" spans="1:13" ht="15" thickBot="1" x14ac:dyDescent="0.4">
      <c r="A18" s="467"/>
      <c r="B18" s="19" t="s">
        <v>138</v>
      </c>
      <c r="C18" s="29">
        <v>0.2</v>
      </c>
      <c r="D18" s="29">
        <v>0.4</v>
      </c>
      <c r="E18" s="29">
        <v>0.6</v>
      </c>
      <c r="F18" s="29">
        <v>0.8</v>
      </c>
      <c r="G18" s="29">
        <v>1</v>
      </c>
      <c r="I18" s="462"/>
      <c r="J18" s="21" t="s">
        <v>138</v>
      </c>
      <c r="K18" s="29">
        <v>0.6</v>
      </c>
      <c r="L18" s="29">
        <v>0.8</v>
      </c>
      <c r="M18" s="29">
        <v>1</v>
      </c>
    </row>
    <row r="20" spans="1:13" ht="15" thickBot="1" x14ac:dyDescent="0.4"/>
    <row r="21" spans="1:13" ht="25.5" customHeight="1" thickBot="1" x14ac:dyDescent="0.4">
      <c r="B21" s="470" t="s">
        <v>408</v>
      </c>
      <c r="C21" s="471" t="s">
        <v>409</v>
      </c>
      <c r="D21" s="471"/>
      <c r="E21" s="471"/>
      <c r="F21" s="471"/>
    </row>
    <row r="22" spans="1:13" ht="39" customHeight="1" thickBot="1" x14ac:dyDescent="0.4">
      <c r="B22" s="470"/>
      <c r="C22" s="471" t="s">
        <v>410</v>
      </c>
      <c r="D22" s="471"/>
      <c r="E22" s="471" t="s">
        <v>411</v>
      </c>
      <c r="F22" s="471"/>
    </row>
    <row r="23" spans="1:13" ht="43.5" customHeight="1" thickBot="1" x14ac:dyDescent="0.4">
      <c r="B23" s="110" t="s">
        <v>148</v>
      </c>
      <c r="C23" s="453" t="s">
        <v>412</v>
      </c>
      <c r="D23" s="453"/>
      <c r="E23" s="453" t="s">
        <v>413</v>
      </c>
      <c r="F23" s="453"/>
    </row>
    <row r="24" spans="1:13" ht="43.5" customHeight="1" thickBot="1" x14ac:dyDescent="0.4">
      <c r="B24" s="110" t="s">
        <v>146</v>
      </c>
      <c r="C24" s="454" t="s">
        <v>414</v>
      </c>
      <c r="D24" s="454"/>
      <c r="E24" s="453" t="s">
        <v>415</v>
      </c>
      <c r="F24" s="453"/>
    </row>
    <row r="25" spans="1:13" ht="43.5" customHeight="1" thickBot="1" x14ac:dyDescent="0.4">
      <c r="B25" s="471" t="s">
        <v>416</v>
      </c>
      <c r="C25" s="454" t="s">
        <v>417</v>
      </c>
      <c r="D25" s="454"/>
      <c r="E25" s="454" t="s">
        <v>417</v>
      </c>
      <c r="F25" s="454"/>
    </row>
    <row r="26" spans="1:13" ht="43.5" customHeight="1" thickBot="1" x14ac:dyDescent="0.4">
      <c r="B26" s="471"/>
      <c r="C26" s="452" t="s">
        <v>418</v>
      </c>
      <c r="D26" s="452"/>
      <c r="E26" s="452" t="s">
        <v>418</v>
      </c>
      <c r="F26" s="452"/>
    </row>
    <row r="27" spans="1:13" ht="43.5" customHeight="1" thickBot="1" x14ac:dyDescent="0.4">
      <c r="B27" s="471" t="s">
        <v>141</v>
      </c>
      <c r="C27" s="454" t="s">
        <v>417</v>
      </c>
      <c r="D27" s="454"/>
      <c r="E27" s="454" t="s">
        <v>417</v>
      </c>
      <c r="F27" s="454"/>
    </row>
    <row r="28" spans="1:13" ht="43.5" customHeight="1" thickBot="1" x14ac:dyDescent="0.4">
      <c r="B28" s="471"/>
      <c r="C28" s="452" t="s">
        <v>418</v>
      </c>
      <c r="D28" s="452"/>
      <c r="E28" s="452" t="s">
        <v>418</v>
      </c>
      <c r="F28" s="452"/>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387" t="s">
        <v>419</v>
      </c>
      <c r="C1" s="387"/>
    </row>
    <row r="3" spans="2:3" x14ac:dyDescent="0.35">
      <c r="B3" s="27" t="s">
        <v>420</v>
      </c>
      <c r="C3" s="1"/>
    </row>
    <row r="4" spans="2:3" x14ac:dyDescent="0.35">
      <c r="B4" s="27" t="s">
        <v>421</v>
      </c>
      <c r="C4" s="1"/>
    </row>
    <row r="5" spans="2:3" ht="43.5" x14ac:dyDescent="0.35">
      <c r="B5" s="27" t="s">
        <v>422</v>
      </c>
      <c r="C5" s="1"/>
    </row>
    <row r="6" spans="2:3" x14ac:dyDescent="0.35">
      <c r="B6" s="27" t="s">
        <v>423</v>
      </c>
      <c r="C6" s="2" t="s">
        <v>424</v>
      </c>
    </row>
    <row r="7" spans="2:3" x14ac:dyDescent="0.35">
      <c r="B7" s="27" t="s">
        <v>425</v>
      </c>
      <c r="C7" s="1"/>
    </row>
    <row r="8" spans="2:3" ht="29" x14ac:dyDescent="0.35">
      <c r="B8" s="27" t="s">
        <v>426</v>
      </c>
      <c r="C8" s="1"/>
    </row>
    <row r="9" spans="2:3" ht="29" x14ac:dyDescent="0.35">
      <c r="B9" s="27" t="s">
        <v>427</v>
      </c>
      <c r="C9" s="1"/>
    </row>
    <row r="10" spans="2:3" x14ac:dyDescent="0.35">
      <c r="B10" s="472" t="s">
        <v>428</v>
      </c>
      <c r="C10" s="1" t="s">
        <v>429</v>
      </c>
    </row>
    <row r="11" spans="2:3" x14ac:dyDescent="0.35">
      <c r="B11" s="473"/>
      <c r="C11" s="1" t="s">
        <v>430</v>
      </c>
    </row>
    <row r="12" spans="2:3" ht="29" x14ac:dyDescent="0.35">
      <c r="B12" s="27" t="s">
        <v>431</v>
      </c>
      <c r="C12" s="1"/>
    </row>
    <row r="13" spans="2:3" ht="29" x14ac:dyDescent="0.35">
      <c r="B13" s="27" t="s">
        <v>432</v>
      </c>
      <c r="C13" s="1"/>
    </row>
    <row r="14" spans="2:3" x14ac:dyDescent="0.35">
      <c r="B14" s="27" t="s">
        <v>433</v>
      </c>
      <c r="C14" s="1"/>
    </row>
    <row r="15" spans="2:3" x14ac:dyDescent="0.35">
      <c r="B15" s="27" t="s">
        <v>434</v>
      </c>
      <c r="C15" s="1"/>
    </row>
    <row r="16" spans="2:3" x14ac:dyDescent="0.35">
      <c r="B16" s="27" t="s">
        <v>435</v>
      </c>
      <c r="C16" s="1"/>
    </row>
    <row r="17" spans="2:3" x14ac:dyDescent="0.35">
      <c r="B17" s="27" t="s">
        <v>436</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Fiscales</vt:lpstr>
      <vt:lpstr>Mapa Riesgo Residual </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2024-09-10T19:39:40Z</dcterms:modified>
  <cp:category/>
  <cp:contentStatus/>
</cp:coreProperties>
</file>