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1 de mayo 2026\Publicación\"/>
    </mc:Choice>
  </mc:AlternateContent>
  <bookViews>
    <workbookView xWindow="0" yWindow="0" windowWidth="14385" windowHeight="9360"/>
  </bookViews>
  <sheets>
    <sheet name="RESERVAS 2025 DC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10" i="1"/>
  <c r="K10" i="1" l="1"/>
  <c r="L10" i="1"/>
  <c r="N12" i="1"/>
  <c r="M12" i="1"/>
  <c r="N11" i="1" l="1"/>
  <c r="L8" i="1" l="1"/>
  <c r="L7" i="1" s="1"/>
  <c r="K8" i="1"/>
  <c r="K7" i="1" s="1"/>
  <c r="M11" i="1"/>
  <c r="M10" i="1" s="1"/>
  <c r="N10" i="1" l="1"/>
  <c r="L13" i="1"/>
  <c r="K13" i="1"/>
  <c r="M9" i="1" l="1"/>
  <c r="J7" i="1"/>
  <c r="J13" i="1" s="1"/>
  <c r="M13" i="1" s="1"/>
  <c r="M8" i="1" l="1"/>
  <c r="M7" i="1"/>
  <c r="N13" i="1" l="1"/>
</calcChain>
</file>

<file path=xl/sharedStrings.xml><?xml version="1.0" encoding="utf-8"?>
<sst xmlns="http://schemas.openxmlformats.org/spreadsheetml/2006/main" count="62" uniqueCount="39">
  <si>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</si>
  <si>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</si>
  <si>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</si>
  <si>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</si>
  <si>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</si>
  <si>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</si>
  <si>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</si>
  <si>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</si>
  <si>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</si>
  <si>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</si>
  <si>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</si>
  <si>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</si>
  <si>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02</t>
  </si>
  <si>
    <t>ADQUISICIÓN DE BIENES  Y SERVICIOS</t>
  </si>
  <si>
    <t>SSF</t>
  </si>
  <si>
    <t>C</t>
  </si>
  <si>
    <t>3501</t>
  </si>
  <si>
    <t>0200</t>
  </si>
  <si>
    <t>2</t>
  </si>
  <si>
    <t>16</t>
  </si>
  <si>
    <t xml:space="preserve">ADQUISICION DE BIENES Y SERVICIOS </t>
  </si>
  <si>
    <t xml:space="preserve">GASTOS DE INVERSION </t>
  </si>
  <si>
    <t xml:space="preserve">GASTOS DE FUNCIONAMIENTO </t>
  </si>
  <si>
    <t>COMPROMISO ($)</t>
  </si>
  <si>
    <t>OBLIGACION ($)</t>
  </si>
  <si>
    <t>PAGOS($)</t>
  </si>
  <si>
    <t>COMPROMISOS SIN PAGAR ($)</t>
  </si>
  <si>
    <t>MINISTERIO DE COMERCIO INDUSTRIA Y TURISMO</t>
  </si>
  <si>
    <t xml:space="preserve">Fuente de Información: SIIF Nación </t>
  </si>
  <si>
    <t>PAGO/ COMP    (%)</t>
  </si>
  <si>
    <t>CSF</t>
  </si>
  <si>
    <t>4. TRANSFORMACIÓN PRODUCTIVA, INTERNACIONALIZACIÓN Y ACCIÓN CLÍMATICA / B. TRANSFORMACIÓN PARA LA DIVERSIFICACIÓN PRODUCTIVA Y EXPORTADORA</t>
  </si>
  <si>
    <t xml:space="preserve">UNIDAD EJECUTORA 350102 DIRECCIÓN GENERAL DE COMERCIO EXTERIOR </t>
  </si>
  <si>
    <t>40401B</t>
  </si>
  <si>
    <t xml:space="preserve">TOTAL EJECUCION RESERVAS PRESUPUESTALES 2025 - UNIDAD EJECUTORA 350102 DIRECCIÓN GENERAL DE COMERCIO EXTERIOR 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</si>
  <si>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</si>
  <si>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</si>
  <si>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EJECUCIÓN RESERVAS PRESUPUESTALES 2025 CON CORTE AL 31 DE MAYO DE 2026</t>
  </si>
  <si>
    <t>FECHA DE ELABORACIÓN: JUNIO 01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</si>
</sst>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6">
    <xf numFmtId="0" fontId="1" fillId="0" borderId="0" xfId="0" applyFont="1"/>
    <xf numFmtId="10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7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0" fontId="4" fillId="6" borderId="0" xfId="0" applyFont="1" applyFill="1"/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readingOrder="1"/>
    </xf>
    <xf numFmtId="0" fontId="4" fillId="0" borderId="2" xfId="0" applyFont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 readingOrder="1"/>
    </xf>
    <xf numFmtId="0" fontId="3" fillId="5" borderId="4" xfId="0" applyFont="1" applyFill="1" applyBorder="1" applyAlignment="1">
      <alignment horizontal="center" vertical="center" wrapText="1" readingOrder="1"/>
    </xf>
    <xf numFmtId="0" fontId="3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showGridLines="0" tabSelected="1" zoomScaleNormal="100" workbookViewId="0">
      <selection activeCell="K5" sqref="K5:N5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5.7109375" customWidth="1"/>
    <col min="12" max="12" width="16.140625" customWidth="1"/>
    <col min="13" max="13" width="17.7109375" customWidth="1"/>
    <col min="14" max="14" width="8.85546875" customWidth="1"/>
  </cols>
  <sheetData>
    <row r="2" spans="1:21" s="14" customFormat="1" ht="15.75" x14ac:dyDescent="0.2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21" s="14" customFormat="1" ht="15.75" x14ac:dyDescent="0.2">
      <c r="A3" s="30" t="s">
        <v>37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21" s="14" customFormat="1" ht="15.75" x14ac:dyDescent="0.2">
      <c r="A4" s="30" t="s">
        <v>32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21" s="14" customForma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31" t="s">
        <v>38</v>
      </c>
      <c r="L5" s="32"/>
      <c r="M5" s="32"/>
      <c r="N5" s="32"/>
    </row>
    <row r="6" spans="1:21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23</v>
      </c>
      <c r="K6" s="16" t="s">
        <v>24</v>
      </c>
      <c r="L6" s="16" t="s">
        <v>25</v>
      </c>
      <c r="M6" s="17" t="s">
        <v>26</v>
      </c>
      <c r="N6" s="17" t="s">
        <v>29</v>
      </c>
    </row>
    <row r="7" spans="1:21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22</v>
      </c>
      <c r="J7" s="19">
        <f>+J8</f>
        <v>1510602825.2</v>
      </c>
      <c r="K7" s="19">
        <f t="shared" ref="K7:L7" si="0">+K8</f>
        <v>1506445286.77</v>
      </c>
      <c r="L7" s="19">
        <f t="shared" si="0"/>
        <v>1506445286.77</v>
      </c>
      <c r="M7" s="20">
        <f t="shared" ref="M7:M11" si="1">+J7-L7</f>
        <v>4157538.4300000668</v>
      </c>
      <c r="N7" s="21">
        <v>0</v>
      </c>
    </row>
    <row r="8" spans="1:21" s="14" customFormat="1" ht="29.25" customHeight="1" thickTop="1" thickBot="1" x14ac:dyDescent="0.25">
      <c r="A8" s="2" t="s">
        <v>10</v>
      </c>
      <c r="B8" s="2" t="s">
        <v>12</v>
      </c>
      <c r="C8" s="2"/>
      <c r="D8" s="2"/>
      <c r="E8" s="2"/>
      <c r="F8" s="2"/>
      <c r="G8" s="2"/>
      <c r="H8" s="2"/>
      <c r="I8" s="3" t="s">
        <v>20</v>
      </c>
      <c r="J8" s="4">
        <f>+J9</f>
        <v>1510602825.2</v>
      </c>
      <c r="K8" s="4">
        <f t="shared" ref="K8:L8" si="2">+K9</f>
        <v>1506445286.77</v>
      </c>
      <c r="L8" s="4">
        <f t="shared" si="2"/>
        <v>1506445286.77</v>
      </c>
      <c r="M8" s="8">
        <f t="shared" si="1"/>
        <v>4157538.4300000668</v>
      </c>
      <c r="N8" s="9">
        <v>0</v>
      </c>
    </row>
    <row r="9" spans="1:21" s="14" customFormat="1" ht="39.950000000000003" customHeight="1" thickTop="1" thickBot="1" x14ac:dyDescent="0.25">
      <c r="A9" s="5" t="s">
        <v>10</v>
      </c>
      <c r="B9" s="5" t="s">
        <v>12</v>
      </c>
      <c r="C9" s="5"/>
      <c r="D9" s="5"/>
      <c r="E9" s="5"/>
      <c r="F9" s="5" t="s">
        <v>11</v>
      </c>
      <c r="G9" s="5" t="s">
        <v>19</v>
      </c>
      <c r="H9" s="5" t="s">
        <v>14</v>
      </c>
      <c r="I9" s="6" t="s">
        <v>13</v>
      </c>
      <c r="J9" s="7">
        <v>1510602825.2</v>
      </c>
      <c r="K9" s="7">
        <v>1506445286.77</v>
      </c>
      <c r="L9" s="7">
        <v>1506445286.77</v>
      </c>
      <c r="M9" s="10">
        <f t="shared" si="1"/>
        <v>4157538.4300000668</v>
      </c>
      <c r="N9" s="11">
        <v>0</v>
      </c>
    </row>
    <row r="10" spans="1:21" s="14" customFormat="1" ht="24" customHeight="1" thickTop="1" thickBot="1" x14ac:dyDescent="0.25">
      <c r="A10" s="22" t="s">
        <v>15</v>
      </c>
      <c r="B10" s="22"/>
      <c r="C10" s="22"/>
      <c r="D10" s="22"/>
      <c r="E10" s="22"/>
      <c r="F10" s="22"/>
      <c r="G10" s="22"/>
      <c r="H10" s="22"/>
      <c r="I10" s="23" t="s">
        <v>21</v>
      </c>
      <c r="J10" s="24">
        <f>+J11+J12</f>
        <v>403365203</v>
      </c>
      <c r="K10" s="24">
        <f t="shared" ref="K10:M10" si="3">+K11+K12</f>
        <v>391918285.83999997</v>
      </c>
      <c r="L10" s="24">
        <f t="shared" si="3"/>
        <v>391918285.83999997</v>
      </c>
      <c r="M10" s="24">
        <f t="shared" si="3"/>
        <v>11446917.16</v>
      </c>
      <c r="N10" s="25">
        <f t="shared" ref="N10:N13" si="4">+L10/J10</f>
        <v>0.97162145600348171</v>
      </c>
    </row>
    <row r="11" spans="1:21" s="14" customFormat="1" ht="63" customHeight="1" thickTop="1" thickBot="1" x14ac:dyDescent="0.25">
      <c r="A11" s="5" t="s">
        <v>15</v>
      </c>
      <c r="B11" s="5" t="s">
        <v>16</v>
      </c>
      <c r="C11" s="5" t="s">
        <v>17</v>
      </c>
      <c r="D11" s="5" t="s">
        <v>18</v>
      </c>
      <c r="E11" s="5" t="s">
        <v>33</v>
      </c>
      <c r="F11" s="5" t="s">
        <v>11</v>
      </c>
      <c r="G11" s="5">
        <v>15</v>
      </c>
      <c r="H11" s="5" t="s">
        <v>30</v>
      </c>
      <c r="I11" s="6" t="s">
        <v>31</v>
      </c>
      <c r="J11" s="7">
        <v>391507844</v>
      </c>
      <c r="K11" s="7">
        <v>391507844</v>
      </c>
      <c r="L11" s="7">
        <v>391507844</v>
      </c>
      <c r="M11" s="10">
        <f t="shared" si="1"/>
        <v>0</v>
      </c>
      <c r="N11" s="11">
        <f t="shared" si="4"/>
        <v>1</v>
      </c>
    </row>
    <row r="12" spans="1:21" s="14" customFormat="1" ht="67.5" customHeight="1" thickTop="1" thickBot="1" x14ac:dyDescent="0.25">
      <c r="A12" s="5" t="s">
        <v>15</v>
      </c>
      <c r="B12" s="5" t="s">
        <v>16</v>
      </c>
      <c r="C12" s="5" t="s">
        <v>17</v>
      </c>
      <c r="D12" s="5" t="s">
        <v>18</v>
      </c>
      <c r="E12" s="5" t="s">
        <v>33</v>
      </c>
      <c r="F12" s="5" t="s">
        <v>11</v>
      </c>
      <c r="G12" s="5" t="s">
        <v>19</v>
      </c>
      <c r="H12" s="5" t="s">
        <v>14</v>
      </c>
      <c r="I12" s="6" t="s">
        <v>31</v>
      </c>
      <c r="J12" s="7">
        <v>11857359</v>
      </c>
      <c r="K12" s="7">
        <v>410441.84</v>
      </c>
      <c r="L12" s="7">
        <v>410441.84</v>
      </c>
      <c r="M12" s="10">
        <f t="shared" ref="M12" si="5">+J12-L12</f>
        <v>11446917.16</v>
      </c>
      <c r="N12" s="11">
        <f t="shared" ref="N12" si="6">+L12/J12</f>
        <v>3.4614945874540864E-2</v>
      </c>
    </row>
    <row r="13" spans="1:21" s="14" customFormat="1" ht="51.75" customHeight="1" thickTop="1" thickBot="1" x14ac:dyDescent="0.25">
      <c r="A13" s="33" t="s">
        <v>34</v>
      </c>
      <c r="B13" s="34"/>
      <c r="C13" s="34"/>
      <c r="D13" s="34"/>
      <c r="E13" s="34"/>
      <c r="F13" s="34"/>
      <c r="G13" s="34"/>
      <c r="H13" s="34"/>
      <c r="I13" s="35"/>
      <c r="J13" s="26">
        <f>+J7+J10</f>
        <v>1913968028.2</v>
      </c>
      <c r="K13" s="26">
        <f>+K7+K10</f>
        <v>1898363572.6099999</v>
      </c>
      <c r="L13" s="26">
        <f>+L7+L10</f>
        <v>1898363572.6099999</v>
      </c>
      <c r="M13" s="27">
        <f>+J13-L13</f>
        <v>15604455.590000153</v>
      </c>
      <c r="N13" s="28">
        <f t="shared" si="4"/>
        <v>0.99184706569802239</v>
      </c>
    </row>
    <row r="14" spans="1:21" s="14" customFormat="1" thickTop="1" x14ac:dyDescent="0.2">
      <c r="A14" s="12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14" customFormat="1" ht="13.5" customHeight="1" x14ac:dyDescent="0.2">
      <c r="A15" s="29" t="s">
        <v>35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4" customFormat="1" ht="14.25" x14ac:dyDescent="0.2">
      <c r="A16" s="29" t="s">
        <v>36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4:14" x14ac:dyDescent="0.25">
      <c r="N17" s="1"/>
    </row>
    <row r="18" spans="14:14" x14ac:dyDescent="0.25">
      <c r="N18" s="1"/>
    </row>
    <row r="19" spans="14:14" x14ac:dyDescent="0.25">
      <c r="N19" s="1"/>
    </row>
    <row r="20" spans="14:14" x14ac:dyDescent="0.25">
      <c r="N20" s="1"/>
    </row>
    <row r="21" spans="14:14" x14ac:dyDescent="0.25">
      <c r="N21" s="1"/>
    </row>
    <row r="22" spans="14:14" x14ac:dyDescent="0.25">
      <c r="N22" s="1"/>
    </row>
    <row r="23" spans="14:14" x14ac:dyDescent="0.25">
      <c r="N23" s="1"/>
    </row>
    <row r="24" spans="14:14" x14ac:dyDescent="0.25">
      <c r="N24" s="1"/>
    </row>
    <row r="25" spans="14:14" x14ac:dyDescent="0.25">
      <c r="N25" s="1"/>
    </row>
    <row r="26" spans="14:14" x14ac:dyDescent="0.25">
      <c r="N26" s="1"/>
    </row>
    <row r="27" spans="14:14" x14ac:dyDescent="0.25">
      <c r="N27" s="1"/>
    </row>
    <row r="47" ht="33.950000000000003" customHeight="1" x14ac:dyDescent="0.25"/>
  </sheetData>
  <mergeCells count="5">
    <mergeCell ref="A2:N2"/>
    <mergeCell ref="A3:N3"/>
    <mergeCell ref="A4:N4"/>
    <mergeCell ref="K5:N5"/>
    <mergeCell ref="A13:I13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2025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"Heidy Yineth Arevalo Gomez" &lt;harevalo@mincit.gov.co&gt;</dc:creator>
  <cp:lastModifiedBy>Heidy Yineth Arevalo Gomez</cp:lastModifiedBy>
  <cp:lastPrinted>2024-01-29T23:17:44Z</cp:lastPrinted>
  <dcterms:created xsi:type="dcterms:W3CDTF">2024-01-29T15:14:21Z</dcterms:created>
  <dcterms:modified xsi:type="dcterms:W3CDTF">2026-06-01T17:40:13Z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