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nel\Downloads\Ejecucion al 30 de Junio 2026\Informes presupuesto pag web\"/>
    </mc:Choice>
  </mc:AlternateContent>
  <xr:revisionPtr revIDLastSave="0" documentId="8_{D0AE2B65-EB1E-4F80-9CCD-99B47C299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ERVAS 2025 D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K10" i="1" l="1"/>
  <c r="L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7" i="1"/>
  <c r="J13" i="1" s="1"/>
  <c r="M13" i="1" s="1"/>
  <c r="M8" i="1" l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<sst xmlns="http://schemas.openxmlformats.org/spreadsheetml/2006/main" count="62" uniqueCount="39">
  <si>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</si>
  <si>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</si>
  <si>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</si>
  <si>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</si>
  <si>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</si>
  <si>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</si>
  <si>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</si>
  <si>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</si>
  <si>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</si>
  <si>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</si>
  <si>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</si>
  <si>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</si>
  <si>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</si>
  <si>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</si>
  <si>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</si>
  <si>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</si>
  <si>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</si>
  <si>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</si>
  <si>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</si>
  <si>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</si>
  <si>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</si>
  <si>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</si>
  <si>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</si>
  <si>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</si>
  <si>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</si>
  <si>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</si>
  <si>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</si>
  <si>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</si>
  <si>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</si>
  <si>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</si>
  <si>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</si>
  <si>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</si>
  <si>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</si>
  <si>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</si>
  <si>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</si>
  <si>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</si>
  <si>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</si>
  <si>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FECHA DE ELABORACIÓN: JULIO 01 DE 2026</t>
  </si>
  <si>
    <t>EJECUCIÓN RESERVAS PRESUPUESTALES 2025 CON CORTE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</si>
</sst>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7"/>
  <sheetViews>
    <sheetView showGridLines="0" tabSelected="1" zoomScaleNormal="100" workbookViewId="0">
      <selection activeCell="L12" sqref="L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37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1506445286.77</v>
      </c>
      <c r="L7" s="19">
        <f t="shared" si="0"/>
        <v>1506445286.77</v>
      </c>
      <c r="M7" s="20">
        <f t="shared" ref="M7:M11" si="1">+J7-L7</f>
        <v>4157538.4300000668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1506445286.77</v>
      </c>
      <c r="L8" s="4">
        <f t="shared" si="2"/>
        <v>1506445286.77</v>
      </c>
      <c r="M8" s="8">
        <f t="shared" si="1"/>
        <v>4157538.4300000668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1506445286.77</v>
      </c>
      <c r="L9" s="7">
        <v>1506445286.77</v>
      </c>
      <c r="M9" s="10">
        <f t="shared" si="1"/>
        <v>4157538.4300000668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391918285.83999997</v>
      </c>
      <c r="L10" s="24">
        <f t="shared" si="3"/>
        <v>391918285.83999997</v>
      </c>
      <c r="M10" s="24">
        <f t="shared" si="3"/>
        <v>11446917.16</v>
      </c>
      <c r="N10" s="25">
        <f t="shared" ref="N10:N13" si="4">+L10/J10</f>
        <v>0.97162145600348171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391507844</v>
      </c>
      <c r="L11" s="7">
        <v>391507844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410441.84</v>
      </c>
      <c r="L12" s="7">
        <v>410441.84</v>
      </c>
      <c r="M12" s="10">
        <f t="shared" ref="M12" si="5">+J12-L12</f>
        <v>11446917.16</v>
      </c>
      <c r="N12" s="11">
        <f t="shared" ref="N12" si="6">+L12/J12</f>
        <v>3.4614945874540864E-2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1898363572.6099999</v>
      </c>
      <c r="L13" s="26">
        <f>+L7+L10</f>
        <v>1898363572.6099999</v>
      </c>
      <c r="M13" s="27">
        <f>+J13-L13</f>
        <v>15604455.590000153</v>
      </c>
      <c r="N13" s="28">
        <f t="shared" si="4"/>
        <v>0.99184706569802239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2025 DCE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Maria Nancy Espinel Barrera - Cont</cp:lastModifiedBy>
  <cp:lastPrinted>2024-01-29T23:17:44Z</cp:lastPrinted>
  <dcterms:created xsi:type="dcterms:W3CDTF">2024-01-29T15:14:21Z</dcterms:created>
  <dcterms:modified xsi:type="dcterms:W3CDTF">2026-07-07T20:03:46Z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