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0 de abril\Publicación\"/>
    </mc:Choice>
  </mc:AlternateContent>
  <bookViews>
    <workbookView xWindow="0" yWindow="0" windowWidth="14385" windowHeight="9360"/>
  </bookViews>
  <sheets>
    <sheet name="RESERVAS 2025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K10" i="1" l="1"/>
  <c r="L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7" i="1"/>
  <c r="J13" i="1" s="1"/>
  <c r="M13" i="1" s="1"/>
  <c r="M8" i="1" l="1"/>
  <c r="M7" i="1"/>
  <c r="N13" i="1" l="1"/>
</calcChain>
</file>

<file path=xl/sharedStrings.xml><?xml version="1.0" encoding="utf-8"?>
<sst xmlns="http://schemas.openxmlformats.org/spreadsheetml/2006/main" count="62" uniqueCount="39">
  <si>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</si>
  <si>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</si>
  <si>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</si>
  <si>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</si>
  <si>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</si>
  <si>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</si>
  <si>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</si>
  <si>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</si>
  <si>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</si>
  <si>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</si>
  <si>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</si>
  <si>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</si>
  <si>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</si>
  <si>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</si>
  <si>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</si>
  <si>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</si>
  <si>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</si>
  <si>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</si>
  <si>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</si>
  <si>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</si>
  <si>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</si>
  <si>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</si>
  <si>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</si>
  <si>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</si>
  <si>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</si>
  <si>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</si>
  <si>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</si>
  <si>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</si>
  <si>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</si>
  <si>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</si>
  <si>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</si>
  <si>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</si>
  <si>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t xml:space="preserve">UNIDAD EJECUTORA 350102 DIRECCIÓN GENERAL DE COMERCIO EXTERIOR </t>
  </si>
  <si>
    <t>40401B</t>
  </si>
  <si>
    <t xml:space="preserve">TOTAL EJECUCION RESERVAS PRESUPUESTALES 2025 - UNIDAD EJECUTORA 350102 DIRECCIÓN GENERAL DE COMERCIO EXTERIOR 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</si>
  <si>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</si>
  <si>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</si>
  <si>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RESERVAS PRESUPUESTALES 2025 CON CORTE AL 30 DE ABRIL DE 2026</t>
  </si>
  <si>
    <t>FECHA DE ELABORACIÓN: MAYO 04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</si>
</sst>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4" fillId="6" borderId="0" xfId="0" applyFont="1" applyFill="1"/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W11" sqref="W11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1" s="14" customFormat="1" ht="15.75" x14ac:dyDescent="0.2">
      <c r="A3" s="30" t="s">
        <v>37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1" s="14" customFormat="1" ht="15.75" x14ac:dyDescent="0.2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1" t="s">
        <v>38</v>
      </c>
      <c r="L5" s="32"/>
      <c r="M5" s="32"/>
      <c r="N5" s="32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1510602825.2</v>
      </c>
      <c r="K7" s="19">
        <f t="shared" ref="K7:L7" si="0">+K8</f>
        <v>1506445286.77</v>
      </c>
      <c r="L7" s="19">
        <f t="shared" si="0"/>
        <v>1506445286.77</v>
      </c>
      <c r="M7" s="20">
        <f t="shared" ref="M7:M11" si="1">+J7-L7</f>
        <v>4157538.4300000668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1510602825.2</v>
      </c>
      <c r="K8" s="4">
        <f t="shared" ref="K8:L8" si="2">+K9</f>
        <v>1506445286.77</v>
      </c>
      <c r="L8" s="4">
        <f t="shared" si="2"/>
        <v>1506445286.77</v>
      </c>
      <c r="M8" s="8">
        <f t="shared" si="1"/>
        <v>4157538.4300000668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1510602825.2</v>
      </c>
      <c r="K9" s="7">
        <v>1506445286.77</v>
      </c>
      <c r="L9" s="7">
        <v>1506445286.77</v>
      </c>
      <c r="M9" s="10">
        <f t="shared" si="1"/>
        <v>4157538.4300000668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403365203</v>
      </c>
      <c r="K10" s="24">
        <f t="shared" ref="K10:M10" si="3">+K11+K12</f>
        <v>391918285.83999997</v>
      </c>
      <c r="L10" s="24">
        <f t="shared" si="3"/>
        <v>391918285.83999997</v>
      </c>
      <c r="M10" s="24">
        <f t="shared" si="3"/>
        <v>11446917.16</v>
      </c>
      <c r="N10" s="25">
        <f t="shared" ref="N10:N13" si="4">+L10/J10</f>
        <v>0.97162145600348171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33</v>
      </c>
      <c r="F11" s="5" t="s">
        <v>11</v>
      </c>
      <c r="G11" s="5">
        <v>15</v>
      </c>
      <c r="H11" s="5" t="s">
        <v>30</v>
      </c>
      <c r="I11" s="6" t="s">
        <v>31</v>
      </c>
      <c r="J11" s="7">
        <v>391507844</v>
      </c>
      <c r="K11" s="7">
        <v>391507844</v>
      </c>
      <c r="L11" s="7">
        <v>391507844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 t="s">
        <v>33</v>
      </c>
      <c r="F12" s="5" t="s">
        <v>11</v>
      </c>
      <c r="G12" s="5" t="s">
        <v>19</v>
      </c>
      <c r="H12" s="5" t="s">
        <v>14</v>
      </c>
      <c r="I12" s="6" t="s">
        <v>31</v>
      </c>
      <c r="J12" s="7">
        <v>11857359</v>
      </c>
      <c r="K12" s="7">
        <v>410441.84</v>
      </c>
      <c r="L12" s="7">
        <v>410441.84</v>
      </c>
      <c r="M12" s="10">
        <f t="shared" ref="M12" si="5">+J12-L12</f>
        <v>11446917.16</v>
      </c>
      <c r="N12" s="11">
        <f t="shared" ref="N12" si="6">+L12/J12</f>
        <v>3.4614945874540864E-2</v>
      </c>
    </row>
    <row r="13" spans="1:21" s="14" customFormat="1" ht="51.75" customHeight="1" thickTop="1" thickBot="1" x14ac:dyDescent="0.25">
      <c r="A13" s="33" t="s">
        <v>34</v>
      </c>
      <c r="B13" s="34"/>
      <c r="C13" s="34"/>
      <c r="D13" s="34"/>
      <c r="E13" s="34"/>
      <c r="F13" s="34"/>
      <c r="G13" s="34"/>
      <c r="H13" s="34"/>
      <c r="I13" s="35"/>
      <c r="J13" s="26">
        <f>+J7+J10</f>
        <v>1913968028.2</v>
      </c>
      <c r="K13" s="26">
        <f>+K7+K10</f>
        <v>1898363572.6099999</v>
      </c>
      <c r="L13" s="26">
        <f>+L7+L10</f>
        <v>1898363572.6099999</v>
      </c>
      <c r="M13" s="27">
        <f>+J13-L13</f>
        <v>15604455.590000153</v>
      </c>
      <c r="N13" s="28">
        <f t="shared" si="4"/>
        <v>0.99184706569802239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29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29" t="s">
        <v>36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2025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2026-05-04T15:35:49Z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