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RESERVA 2024\"/>
    </mc:Choice>
  </mc:AlternateContent>
  <bookViews>
    <workbookView xWindow="0" yWindow="0" windowWidth="8850" windowHeight="7905"/>
  </bookViews>
  <sheets>
    <sheet name="RESERVAS 2024 GG" sheetId="1" r:id="rId1"/>
  </sheets>
  <definedNames>
    <definedName name="_xlnm.Print_Titles" localSheetId="0">'RESERVAS 2024 GG'!$6:$6</definedName>
  </definedNames>
  <calcPr calcId="152511"/>
</workbook>
</file>

<file path=xl/calcChain.xml><?xml version="1.0" encoding="utf-8"?>
<calcChain xmlns="http://schemas.openxmlformats.org/spreadsheetml/2006/main">
  <c r="K45" i="1" l="1"/>
  <c r="L45" i="1"/>
  <c r="M45" i="1"/>
  <c r="J45" i="1"/>
  <c r="N31" i="1"/>
  <c r="K31" i="1"/>
  <c r="L31" i="1"/>
  <c r="M31" i="1"/>
  <c r="J31" i="1"/>
  <c r="M44" i="1"/>
  <c r="M43" i="1"/>
  <c r="N42" i="1"/>
  <c r="M42" i="1"/>
  <c r="M39" i="1"/>
  <c r="N38" i="1"/>
  <c r="M38" i="1"/>
  <c r="N37" i="1"/>
  <c r="M37" i="1"/>
  <c r="N36" i="1"/>
  <c r="M36" i="1"/>
  <c r="N16" i="1"/>
  <c r="M16" i="1"/>
  <c r="J14" i="1"/>
  <c r="N35" i="1" l="1"/>
  <c r="N15" i="1"/>
  <c r="N13" i="1"/>
  <c r="N11" i="1"/>
  <c r="N9" i="1"/>
  <c r="M41" i="1" l="1"/>
  <c r="M40" i="1"/>
  <c r="M35" i="1"/>
  <c r="M34" i="1"/>
  <c r="M32" i="1"/>
  <c r="M30" i="1"/>
  <c r="M29" i="1"/>
  <c r="M27" i="1"/>
  <c r="M26" i="1"/>
  <c r="M25" i="1"/>
  <c r="M24" i="1"/>
  <c r="M23" i="1"/>
  <c r="M22" i="1"/>
  <c r="M21" i="1"/>
  <c r="M20" i="1"/>
  <c r="M19" i="1"/>
  <c r="M18" i="1"/>
  <c r="M17" i="1"/>
  <c r="M15" i="1"/>
  <c r="M13" i="1"/>
  <c r="M11" i="1"/>
  <c r="M10" i="1"/>
  <c r="M9" i="1"/>
  <c r="L28" i="1"/>
  <c r="K28" i="1"/>
  <c r="J28" i="1"/>
  <c r="L14" i="1"/>
  <c r="K14" i="1"/>
  <c r="L12" i="1"/>
  <c r="K12" i="1"/>
  <c r="J12" i="1"/>
  <c r="L8" i="1"/>
  <c r="K8" i="1"/>
  <c r="J8" i="1"/>
  <c r="M28" i="1" l="1"/>
  <c r="K7" i="1"/>
  <c r="M8" i="1"/>
  <c r="M14" i="1"/>
  <c r="N12" i="1"/>
  <c r="M12" i="1"/>
  <c r="J7" i="1"/>
  <c r="L7" i="1"/>
  <c r="N14" i="1"/>
  <c r="N8" i="1"/>
  <c r="M7" i="1" l="1"/>
  <c r="N7" i="1"/>
  <c r="N33" i="1"/>
  <c r="M33" i="1"/>
  <c r="N45" i="1" l="1"/>
</calcChain>
</file>

<file path=xl/sharedStrings.xml><?xml version="1.0" encoding="utf-8"?>
<sst xmlns="http://schemas.openxmlformats.org/spreadsheetml/2006/main" count="303" uniqueCount="97">
  <si>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</si>
  <si>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</si>
  <si>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</si>
  <si>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</si>
  <si>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</si>
  <si>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</si>
  <si>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</si>
  <si>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</si>
  <si>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</si>
  <si>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</si>
  <si>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</si>
  <si>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</si>
  <si>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</si>
  <si>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</si>
  <si>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</si>
  <si>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</si>
  <si>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</si>
  <si>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</si>
  <si>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</si>
  <si>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</si>
  <si>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</si>
  <si>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11</t>
  </si>
  <si>
    <t>SSF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</si>
  <si>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</si>
  <si>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</si>
  <si>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</si>
  <si>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</si>
  <si>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</si>
  <si>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</si>
  <si>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</si>
  <si>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</si>
  <si>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</si>
  <si>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</si>
  <si>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</si>
  <si>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</si>
  <si>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</si>
  <si>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</si>
  <si>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</si>
  <si>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</si>
  <si>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</si>
  <si>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</si>
  <si>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</si>
  <si>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</si>
  <si>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</si>
  <si>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</si>
  <si>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</si>
  <si>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</si>
  <si>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</si>
  <si>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</si>
  <si>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</si>
  <si>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</si>
  <si>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</si>
  <si>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</si>
  <si>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</si>
  <si>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</si>
  <si>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</si>
  <si>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</si>
  <si>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</si>
  <si>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</si>
  <si>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</si>
  <si>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3503</t>
  </si>
  <si>
    <t>4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</si>
  <si>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</si>
  <si>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</si>
  <si>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</si>
  <si>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</si>
  <si>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</si>
  <si>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</si>
  <si>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</si>
  <si>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POR TRIBUTOS, MULTAS, SANCIONES  E INTERES DE MORA 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</si>
  <si>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</si>
  <si>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</si>
  <si>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</si>
  <si>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</si>
  <si>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</si>
  <si>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</si>
  <si>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</si>
  <si>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</si>
  <si>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>EJECUCIÓN RESERVAS PRESUPUESTALES 2024 CON CORTE AL 31 DE DICIEMBRE DE 2024</t>
  </si>
  <si>
    <t xml:space="preserve">UNIDAD EJECUTORA 350101 GESTIÓN GENERAL </t>
  </si>
  <si>
    <t>FECHA DE GENERACIÓN: ENERO 21 DE 2025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</si>
  <si>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</si>
  <si>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</si>
  <si>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</si>
  <si>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</si>
  <si>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</si>
  <si>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>32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</si>
  <si>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</si>
  <si>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</si>
  <si>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</si>
  <si>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DESARROLLO SOSTENIBLE Y RESPONSABLE DEL TURISMO INCLUYENTE PARA CONSOLIDAR A COLOMBIA COMO EL PAÍS DE LA BELLEZA 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</si>
  <si>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</si>
  <si>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t>FORTALECIMIENTO FORTALECIMIENTO DE LOS PROCESOS  DE GESTIÓN DOCUMENTAL DEL MINISTERIO DE COMERCIO, INDUSTRIA Y TURISMO  BOGOTÁ</t>
  </si>
  <si>
    <t>FORTALECIMIENTO DE LA PLANEACIÓN ESTRATÉGICA, PRODUCCIÓN, ANÁLISIS, DIFUSIÓN Y EVALUACIÓN DE INSTRUMENTOS DE POLÍTICA PÚBLICA Y DE INFORMACIÓN ESTADÍSTICA SECTORIAL   NACIONAL</t>
  </si>
  <si>
    <t>TOTAL EJECUCIÓN  RESERVAS PRESUPUESTALES 2023 - UNIDAD EJECUTORA 350101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</si>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</sst>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7"/>
  <sheetViews>
    <sheetView showGridLines="0" tabSelected="1" topLeftCell="A28" workbookViewId="0">
      <selection activeCell="Q17" sqref="Q17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</cols>
  <sheetData>
    <row r="2" spans="1:14" ht="15.75" x14ac:dyDescent="0.25">
      <c r="A2" s="29" t="s">
        <v>76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.75" x14ac:dyDescent="0.25">
      <c r="A3" s="29" t="s">
        <v>78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 x14ac:dyDescent="0.25">
      <c r="A4" s="29" t="s">
        <v>79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0" t="s">
        <v>80</v>
      </c>
      <c r="L5" s="31"/>
      <c r="M5" s="31"/>
      <c r="N5" s="31"/>
    </row>
    <row r="6" spans="1:14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71</v>
      </c>
      <c r="K6" s="17" t="s">
        <v>72</v>
      </c>
      <c r="L6" s="17" t="s">
        <v>73</v>
      </c>
      <c r="M6" s="18" t="s">
        <v>74</v>
      </c>
      <c r="N6" s="18" t="s">
        <v>75</v>
      </c>
    </row>
    <row r="7" spans="1:14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66</v>
      </c>
      <c r="J7" s="21">
        <f>+J8+J12+J14+J28</f>
        <v>212584395754.63</v>
      </c>
      <c r="K7" s="21">
        <f>+K8+K12+K14+K28</f>
        <v>0</v>
      </c>
      <c r="L7" s="21">
        <f>+L8+L12+L14+L28</f>
        <v>0</v>
      </c>
      <c r="M7" s="22">
        <f>+J7-L7</f>
        <v>212584395754.63</v>
      </c>
      <c r="N7" s="23">
        <f>+L7/J7</f>
        <v>0</v>
      </c>
    </row>
    <row r="8" spans="1:14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65</v>
      </c>
      <c r="J8" s="5">
        <f>SUM(J9:J11)</f>
        <v>202779791</v>
      </c>
      <c r="K8" s="5">
        <f t="shared" ref="K8:L8" si="0">SUM(K9:K11)</f>
        <v>0</v>
      </c>
      <c r="L8" s="5">
        <f t="shared" si="0"/>
        <v>0</v>
      </c>
      <c r="M8" s="9">
        <f t="shared" ref="M8:M41" si="1">+J8-L8</f>
        <v>202779791</v>
      </c>
      <c r="N8" s="10">
        <f t="shared" ref="N8:N45" si="2">+L8/J8</f>
        <v>0</v>
      </c>
    </row>
    <row r="9" spans="1:14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0</v>
      </c>
      <c r="L9" s="8">
        <v>0</v>
      </c>
      <c r="M9" s="11">
        <f t="shared" si="1"/>
        <v>123872177</v>
      </c>
      <c r="N9" s="12">
        <f t="shared" si="2"/>
        <v>0</v>
      </c>
    </row>
    <row r="10" spans="1:14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16</v>
      </c>
      <c r="E10" s="6"/>
      <c r="F10" s="6" t="s">
        <v>12</v>
      </c>
      <c r="G10" s="6" t="s">
        <v>13</v>
      </c>
      <c r="H10" s="6" t="s">
        <v>14</v>
      </c>
      <c r="I10" s="7" t="s">
        <v>17</v>
      </c>
      <c r="J10" s="8">
        <v>0</v>
      </c>
      <c r="K10" s="8">
        <v>0</v>
      </c>
      <c r="L10" s="8">
        <v>0</v>
      </c>
      <c r="M10" s="11">
        <f t="shared" si="1"/>
        <v>0</v>
      </c>
      <c r="N10" s="12">
        <v>0</v>
      </c>
    </row>
    <row r="11" spans="1:14" ht="35.1" customHeight="1" thickTop="1" thickBot="1" x14ac:dyDescent="0.3">
      <c r="A11" s="6" t="s">
        <v>10</v>
      </c>
      <c r="B11" s="6" t="s">
        <v>11</v>
      </c>
      <c r="C11" s="6" t="s">
        <v>11</v>
      </c>
      <c r="D11" s="6" t="s">
        <v>18</v>
      </c>
      <c r="E11" s="6"/>
      <c r="F11" s="6" t="s">
        <v>12</v>
      </c>
      <c r="G11" s="6" t="s">
        <v>13</v>
      </c>
      <c r="H11" s="6" t="s">
        <v>14</v>
      </c>
      <c r="I11" s="7" t="s">
        <v>19</v>
      </c>
      <c r="J11" s="8">
        <v>78907614</v>
      </c>
      <c r="K11" s="8">
        <v>0</v>
      </c>
      <c r="L11" s="8">
        <v>0</v>
      </c>
      <c r="M11" s="11">
        <f t="shared" si="1"/>
        <v>78907614</v>
      </c>
      <c r="N11" s="12">
        <f t="shared" si="2"/>
        <v>0</v>
      </c>
    </row>
    <row r="12" spans="1:14" ht="26.25" customHeight="1" thickTop="1" thickBot="1" x14ac:dyDescent="0.3">
      <c r="A12" s="3" t="s">
        <v>10</v>
      </c>
      <c r="B12" s="3" t="s">
        <v>16</v>
      </c>
      <c r="C12" s="3"/>
      <c r="D12" s="3"/>
      <c r="E12" s="3"/>
      <c r="F12" s="3"/>
      <c r="G12" s="3"/>
      <c r="H12" s="3"/>
      <c r="I12" s="4" t="s">
        <v>67</v>
      </c>
      <c r="J12" s="5">
        <f>+J13</f>
        <v>1832598736.6299999</v>
      </c>
      <c r="K12" s="5">
        <f t="shared" ref="K12:L12" si="3">+K13</f>
        <v>0</v>
      </c>
      <c r="L12" s="5">
        <f t="shared" si="3"/>
        <v>0</v>
      </c>
      <c r="M12" s="9">
        <f t="shared" si="1"/>
        <v>1832598736.6299999</v>
      </c>
      <c r="N12" s="10">
        <f t="shared" si="2"/>
        <v>0</v>
      </c>
    </row>
    <row r="13" spans="1:14" ht="35.1" customHeight="1" thickTop="1" thickBot="1" x14ac:dyDescent="0.3">
      <c r="A13" s="6" t="s">
        <v>10</v>
      </c>
      <c r="B13" s="6" t="s">
        <v>16</v>
      </c>
      <c r="C13" s="6"/>
      <c r="D13" s="6"/>
      <c r="E13" s="6"/>
      <c r="F13" s="6" t="s">
        <v>12</v>
      </c>
      <c r="G13" s="6" t="s">
        <v>13</v>
      </c>
      <c r="H13" s="6" t="s">
        <v>14</v>
      </c>
      <c r="I13" s="7" t="s">
        <v>20</v>
      </c>
      <c r="J13" s="8">
        <v>1832598736.6299999</v>
      </c>
      <c r="K13" s="8">
        <v>0</v>
      </c>
      <c r="L13" s="8">
        <v>0</v>
      </c>
      <c r="M13" s="11">
        <f t="shared" si="1"/>
        <v>1832598736.6299999</v>
      </c>
      <c r="N13" s="12">
        <f t="shared" si="2"/>
        <v>0</v>
      </c>
    </row>
    <row r="14" spans="1:14" ht="24" customHeight="1" thickTop="1" thickBot="1" x14ac:dyDescent="0.3">
      <c r="A14" s="3" t="s">
        <v>10</v>
      </c>
      <c r="B14" s="3" t="s">
        <v>18</v>
      </c>
      <c r="C14" s="3"/>
      <c r="D14" s="3"/>
      <c r="E14" s="3"/>
      <c r="F14" s="3"/>
      <c r="G14" s="3"/>
      <c r="H14" s="3"/>
      <c r="I14" s="4" t="s">
        <v>68</v>
      </c>
      <c r="J14" s="5">
        <f>SUM(J15:J27)</f>
        <v>210549017227</v>
      </c>
      <c r="K14" s="5">
        <f>SUM(K15:K27)</f>
        <v>0</v>
      </c>
      <c r="L14" s="5">
        <f>SUM(L15:L27)</f>
        <v>0</v>
      </c>
      <c r="M14" s="9">
        <f t="shared" si="1"/>
        <v>210549017227</v>
      </c>
      <c r="N14" s="10">
        <f t="shared" si="2"/>
        <v>0</v>
      </c>
    </row>
    <row r="15" spans="1:14" ht="52.5" customHeight="1" thickTop="1" thickBot="1" x14ac:dyDescent="0.3">
      <c r="A15" s="6" t="s">
        <v>10</v>
      </c>
      <c r="B15" s="6" t="s">
        <v>18</v>
      </c>
      <c r="C15" s="6" t="s">
        <v>11</v>
      </c>
      <c r="D15" s="6" t="s">
        <v>11</v>
      </c>
      <c r="E15" s="6" t="s">
        <v>23</v>
      </c>
      <c r="F15" s="6" t="s">
        <v>12</v>
      </c>
      <c r="G15" s="6" t="s">
        <v>13</v>
      </c>
      <c r="H15" s="6" t="s">
        <v>14</v>
      </c>
      <c r="I15" s="7" t="s">
        <v>24</v>
      </c>
      <c r="J15" s="8">
        <v>4600000000</v>
      </c>
      <c r="K15" s="8">
        <v>0</v>
      </c>
      <c r="L15" s="8">
        <v>0</v>
      </c>
      <c r="M15" s="11">
        <f t="shared" si="1"/>
        <v>4600000000</v>
      </c>
      <c r="N15" s="12">
        <f t="shared" si="2"/>
        <v>0</v>
      </c>
    </row>
    <row r="16" spans="1:14" ht="52.5" customHeight="1" thickTop="1" thickBot="1" x14ac:dyDescent="0.3">
      <c r="A16" s="25" t="s">
        <v>10</v>
      </c>
      <c r="B16" s="25" t="s">
        <v>18</v>
      </c>
      <c r="C16" s="25" t="s">
        <v>11</v>
      </c>
      <c r="D16" s="25" t="s">
        <v>11</v>
      </c>
      <c r="E16" s="25" t="s">
        <v>33</v>
      </c>
      <c r="F16" s="6" t="s">
        <v>12</v>
      </c>
      <c r="G16" s="6" t="s">
        <v>13</v>
      </c>
      <c r="H16" s="6" t="s">
        <v>14</v>
      </c>
      <c r="I16" s="7" t="s">
        <v>81</v>
      </c>
      <c r="J16" s="8">
        <v>205948519000</v>
      </c>
      <c r="K16" s="8">
        <v>0</v>
      </c>
      <c r="L16" s="8">
        <v>0</v>
      </c>
      <c r="M16" s="11">
        <f t="shared" ref="M16" si="4">+J16-L16</f>
        <v>205948519000</v>
      </c>
      <c r="N16" s="12">
        <f t="shared" ref="N16" si="5">+L16/J16</f>
        <v>0</v>
      </c>
    </row>
    <row r="17" spans="1:14" ht="27" customHeight="1" thickTop="1" thickBot="1" x14ac:dyDescent="0.3">
      <c r="A17" s="6" t="s">
        <v>10</v>
      </c>
      <c r="B17" s="6" t="s">
        <v>18</v>
      </c>
      <c r="C17" s="6" t="s">
        <v>16</v>
      </c>
      <c r="D17" s="6" t="s">
        <v>16</v>
      </c>
      <c r="E17" s="6"/>
      <c r="F17" s="6" t="s">
        <v>12</v>
      </c>
      <c r="G17" s="6" t="s">
        <v>13</v>
      </c>
      <c r="H17" s="6" t="s">
        <v>14</v>
      </c>
      <c r="I17" s="7" t="s">
        <v>25</v>
      </c>
      <c r="J17" s="8">
        <v>0</v>
      </c>
      <c r="K17" s="8">
        <v>0</v>
      </c>
      <c r="L17" s="8">
        <v>0</v>
      </c>
      <c r="M17" s="11">
        <f t="shared" si="1"/>
        <v>0</v>
      </c>
      <c r="N17" s="12">
        <v>0</v>
      </c>
    </row>
    <row r="18" spans="1:14" ht="27" customHeight="1" thickTop="1" thickBot="1" x14ac:dyDescent="0.3">
      <c r="A18" s="6" t="s">
        <v>10</v>
      </c>
      <c r="B18" s="6" t="s">
        <v>18</v>
      </c>
      <c r="C18" s="6" t="s">
        <v>18</v>
      </c>
      <c r="D18" s="6" t="s">
        <v>26</v>
      </c>
      <c r="E18" s="6" t="s">
        <v>27</v>
      </c>
      <c r="F18" s="6" t="s">
        <v>12</v>
      </c>
      <c r="G18" s="6" t="s">
        <v>13</v>
      </c>
      <c r="H18" s="6" t="s">
        <v>14</v>
      </c>
      <c r="I18" s="7" t="s">
        <v>28</v>
      </c>
      <c r="J18" s="8">
        <v>0</v>
      </c>
      <c r="K18" s="8">
        <v>0</v>
      </c>
      <c r="L18" s="8">
        <v>0</v>
      </c>
      <c r="M18" s="11">
        <f t="shared" si="1"/>
        <v>0</v>
      </c>
      <c r="N18" s="12">
        <v>0</v>
      </c>
    </row>
    <row r="19" spans="1:14" ht="24" thickTop="1" thickBot="1" x14ac:dyDescent="0.3">
      <c r="A19" s="6" t="s">
        <v>10</v>
      </c>
      <c r="B19" s="6" t="s">
        <v>18</v>
      </c>
      <c r="C19" s="6" t="s">
        <v>18</v>
      </c>
      <c r="D19" s="6" t="s">
        <v>26</v>
      </c>
      <c r="E19" s="6" t="s">
        <v>29</v>
      </c>
      <c r="F19" s="6" t="s">
        <v>12</v>
      </c>
      <c r="G19" s="6" t="s">
        <v>13</v>
      </c>
      <c r="H19" s="6" t="s">
        <v>14</v>
      </c>
      <c r="I19" s="7" t="s">
        <v>30</v>
      </c>
      <c r="J19" s="8">
        <v>0</v>
      </c>
      <c r="K19" s="8">
        <v>0</v>
      </c>
      <c r="L19" s="8">
        <v>0</v>
      </c>
      <c r="M19" s="11">
        <f t="shared" si="1"/>
        <v>0</v>
      </c>
      <c r="N19" s="12">
        <v>0</v>
      </c>
    </row>
    <row r="20" spans="1:14" ht="24" thickTop="1" thickBot="1" x14ac:dyDescent="0.3">
      <c r="A20" s="6" t="s">
        <v>10</v>
      </c>
      <c r="B20" s="6" t="s">
        <v>18</v>
      </c>
      <c r="C20" s="6" t="s">
        <v>18</v>
      </c>
      <c r="D20" s="6" t="s">
        <v>26</v>
      </c>
      <c r="E20" s="6" t="s">
        <v>31</v>
      </c>
      <c r="F20" s="6" t="s">
        <v>12</v>
      </c>
      <c r="G20" s="6" t="s">
        <v>13</v>
      </c>
      <c r="H20" s="6" t="s">
        <v>14</v>
      </c>
      <c r="I20" s="7" t="s">
        <v>32</v>
      </c>
      <c r="J20" s="8">
        <v>0</v>
      </c>
      <c r="K20" s="8">
        <v>0</v>
      </c>
      <c r="L20" s="8">
        <v>0</v>
      </c>
      <c r="M20" s="11">
        <f t="shared" si="1"/>
        <v>0</v>
      </c>
      <c r="N20" s="12">
        <v>0</v>
      </c>
    </row>
    <row r="21" spans="1:14" ht="16.5" thickTop="1" thickBot="1" x14ac:dyDescent="0.3">
      <c r="A21" s="6" t="s">
        <v>10</v>
      </c>
      <c r="B21" s="6" t="s">
        <v>18</v>
      </c>
      <c r="C21" s="6" t="s">
        <v>26</v>
      </c>
      <c r="D21" s="6" t="s">
        <v>16</v>
      </c>
      <c r="E21" s="6" t="s">
        <v>33</v>
      </c>
      <c r="F21" s="6" t="s">
        <v>12</v>
      </c>
      <c r="G21" s="6" t="s">
        <v>13</v>
      </c>
      <c r="H21" s="6" t="s">
        <v>14</v>
      </c>
      <c r="I21" s="7" t="s">
        <v>34</v>
      </c>
      <c r="J21" s="8">
        <v>0</v>
      </c>
      <c r="K21" s="8">
        <v>0</v>
      </c>
      <c r="L21" s="8">
        <v>0</v>
      </c>
      <c r="M21" s="11">
        <f t="shared" si="1"/>
        <v>0</v>
      </c>
      <c r="N21" s="12">
        <v>0</v>
      </c>
    </row>
    <row r="22" spans="1:14" ht="16.5" thickTop="1" thickBot="1" x14ac:dyDescent="0.3">
      <c r="A22" s="6" t="s">
        <v>10</v>
      </c>
      <c r="B22" s="6" t="s">
        <v>18</v>
      </c>
      <c r="C22" s="6" t="s">
        <v>26</v>
      </c>
      <c r="D22" s="6" t="s">
        <v>16</v>
      </c>
      <c r="E22" s="6" t="s">
        <v>35</v>
      </c>
      <c r="F22" s="6" t="s">
        <v>12</v>
      </c>
      <c r="G22" s="6" t="s">
        <v>13</v>
      </c>
      <c r="H22" s="6" t="s">
        <v>14</v>
      </c>
      <c r="I22" s="7" t="s">
        <v>36</v>
      </c>
      <c r="J22" s="8">
        <v>0</v>
      </c>
      <c r="K22" s="8">
        <v>0</v>
      </c>
      <c r="L22" s="8">
        <v>0</v>
      </c>
      <c r="M22" s="11">
        <f t="shared" si="1"/>
        <v>0</v>
      </c>
      <c r="N22" s="12">
        <v>0</v>
      </c>
    </row>
    <row r="23" spans="1:14" ht="24" thickTop="1" thickBot="1" x14ac:dyDescent="0.3">
      <c r="A23" s="6" t="s">
        <v>10</v>
      </c>
      <c r="B23" s="6" t="s">
        <v>18</v>
      </c>
      <c r="C23" s="6" t="s">
        <v>26</v>
      </c>
      <c r="D23" s="6" t="s">
        <v>16</v>
      </c>
      <c r="E23" s="6" t="s">
        <v>37</v>
      </c>
      <c r="F23" s="6" t="s">
        <v>12</v>
      </c>
      <c r="G23" s="6" t="s">
        <v>13</v>
      </c>
      <c r="H23" s="6" t="s">
        <v>14</v>
      </c>
      <c r="I23" s="7" t="s">
        <v>38</v>
      </c>
      <c r="J23" s="8">
        <v>498227</v>
      </c>
      <c r="K23" s="8">
        <v>0</v>
      </c>
      <c r="L23" s="8">
        <v>0</v>
      </c>
      <c r="M23" s="11">
        <f t="shared" si="1"/>
        <v>498227</v>
      </c>
      <c r="N23" s="12">
        <v>0</v>
      </c>
    </row>
    <row r="24" spans="1:14" ht="24" thickTop="1" thickBot="1" x14ac:dyDescent="0.3">
      <c r="A24" s="6" t="s">
        <v>10</v>
      </c>
      <c r="B24" s="6" t="s">
        <v>18</v>
      </c>
      <c r="C24" s="6" t="s">
        <v>26</v>
      </c>
      <c r="D24" s="6" t="s">
        <v>16</v>
      </c>
      <c r="E24" s="6" t="s">
        <v>39</v>
      </c>
      <c r="F24" s="6" t="s">
        <v>12</v>
      </c>
      <c r="G24" s="6" t="s">
        <v>13</v>
      </c>
      <c r="H24" s="6" t="s">
        <v>14</v>
      </c>
      <c r="I24" s="7" t="s">
        <v>40</v>
      </c>
      <c r="J24" s="8">
        <v>0</v>
      </c>
      <c r="K24" s="8">
        <v>0</v>
      </c>
      <c r="L24" s="8">
        <v>0</v>
      </c>
      <c r="M24" s="11">
        <f t="shared" si="1"/>
        <v>0</v>
      </c>
      <c r="N24" s="12">
        <v>0</v>
      </c>
    </row>
    <row r="25" spans="1:14" ht="24" thickTop="1" thickBot="1" x14ac:dyDescent="0.3">
      <c r="A25" s="6" t="s">
        <v>10</v>
      </c>
      <c r="B25" s="6" t="s">
        <v>18</v>
      </c>
      <c r="C25" s="6" t="s">
        <v>26</v>
      </c>
      <c r="D25" s="6" t="s">
        <v>16</v>
      </c>
      <c r="E25" s="6" t="s">
        <v>41</v>
      </c>
      <c r="F25" s="6" t="s">
        <v>12</v>
      </c>
      <c r="G25" s="6" t="s">
        <v>13</v>
      </c>
      <c r="H25" s="6" t="s">
        <v>14</v>
      </c>
      <c r="I25" s="7" t="s">
        <v>42</v>
      </c>
      <c r="J25" s="8">
        <v>0</v>
      </c>
      <c r="K25" s="8">
        <v>0</v>
      </c>
      <c r="L25" s="8">
        <v>0</v>
      </c>
      <c r="M25" s="11">
        <f t="shared" si="1"/>
        <v>0</v>
      </c>
      <c r="N25" s="12">
        <v>0</v>
      </c>
    </row>
    <row r="26" spans="1:14" ht="16.5" thickTop="1" thickBot="1" x14ac:dyDescent="0.3">
      <c r="A26" s="6" t="s">
        <v>10</v>
      </c>
      <c r="B26" s="6" t="s">
        <v>18</v>
      </c>
      <c r="C26" s="6" t="s">
        <v>13</v>
      </c>
      <c r="D26" s="6"/>
      <c r="E26" s="6"/>
      <c r="F26" s="6" t="s">
        <v>12</v>
      </c>
      <c r="G26" s="6" t="s">
        <v>13</v>
      </c>
      <c r="H26" s="6" t="s">
        <v>14</v>
      </c>
      <c r="I26" s="7" t="s">
        <v>43</v>
      </c>
      <c r="J26" s="8">
        <v>0</v>
      </c>
      <c r="K26" s="8">
        <v>0</v>
      </c>
      <c r="L26" s="8">
        <v>0</v>
      </c>
      <c r="M26" s="11">
        <f t="shared" si="1"/>
        <v>0</v>
      </c>
      <c r="N26" s="12">
        <v>0</v>
      </c>
    </row>
    <row r="27" spans="1:14" ht="24" thickTop="1" thickBot="1" x14ac:dyDescent="0.3">
      <c r="A27" s="6" t="s">
        <v>10</v>
      </c>
      <c r="B27" s="6" t="s">
        <v>18</v>
      </c>
      <c r="C27" s="6" t="s">
        <v>21</v>
      </c>
      <c r="D27" s="6" t="s">
        <v>44</v>
      </c>
      <c r="E27" s="6" t="s">
        <v>23</v>
      </c>
      <c r="F27" s="6" t="s">
        <v>12</v>
      </c>
      <c r="G27" s="6" t="s">
        <v>13</v>
      </c>
      <c r="H27" s="6" t="s">
        <v>14</v>
      </c>
      <c r="I27" s="7" t="s">
        <v>45</v>
      </c>
      <c r="J27" s="8">
        <v>0</v>
      </c>
      <c r="K27" s="8">
        <v>0</v>
      </c>
      <c r="L27" s="8">
        <v>0</v>
      </c>
      <c r="M27" s="11">
        <f t="shared" si="1"/>
        <v>0</v>
      </c>
      <c r="N27" s="12">
        <v>0</v>
      </c>
    </row>
    <row r="28" spans="1:14" ht="24" thickTop="1" thickBot="1" x14ac:dyDescent="0.3">
      <c r="A28" s="3" t="s">
        <v>10</v>
      </c>
      <c r="B28" s="3" t="s">
        <v>46</v>
      </c>
      <c r="C28" s="3"/>
      <c r="D28" s="3"/>
      <c r="E28" s="3"/>
      <c r="F28" s="3"/>
      <c r="G28" s="3"/>
      <c r="H28" s="3"/>
      <c r="I28" s="4" t="s">
        <v>69</v>
      </c>
      <c r="J28" s="5">
        <f>+J29+J30</f>
        <v>0</v>
      </c>
      <c r="K28" s="5">
        <f t="shared" ref="K28:L28" si="6">+K29+K30</f>
        <v>0</v>
      </c>
      <c r="L28" s="5">
        <f t="shared" si="6"/>
        <v>0</v>
      </c>
      <c r="M28" s="9">
        <f t="shared" si="1"/>
        <v>0</v>
      </c>
      <c r="N28" s="10">
        <v>0</v>
      </c>
    </row>
    <row r="29" spans="1:14" ht="22.5" customHeight="1" thickTop="1" thickBot="1" x14ac:dyDescent="0.3">
      <c r="A29" s="6" t="s">
        <v>10</v>
      </c>
      <c r="B29" s="6" t="s">
        <v>46</v>
      </c>
      <c r="C29" s="6" t="s">
        <v>11</v>
      </c>
      <c r="D29" s="6"/>
      <c r="E29" s="6"/>
      <c r="F29" s="6" t="s">
        <v>12</v>
      </c>
      <c r="G29" s="6" t="s">
        <v>13</v>
      </c>
      <c r="H29" s="6" t="s">
        <v>14</v>
      </c>
      <c r="I29" s="7" t="s">
        <v>47</v>
      </c>
      <c r="J29" s="8">
        <v>0</v>
      </c>
      <c r="K29" s="8">
        <v>0</v>
      </c>
      <c r="L29" s="8">
        <v>0</v>
      </c>
      <c r="M29" s="11">
        <f t="shared" si="1"/>
        <v>0</v>
      </c>
      <c r="N29" s="12">
        <v>0</v>
      </c>
    </row>
    <row r="30" spans="1:14" ht="26.25" customHeight="1" thickTop="1" thickBot="1" x14ac:dyDescent="0.3">
      <c r="A30" s="6" t="s">
        <v>10</v>
      </c>
      <c r="B30" s="6" t="s">
        <v>46</v>
      </c>
      <c r="C30" s="6" t="s">
        <v>26</v>
      </c>
      <c r="D30" s="6" t="s">
        <v>11</v>
      </c>
      <c r="E30" s="6"/>
      <c r="F30" s="6" t="s">
        <v>12</v>
      </c>
      <c r="G30" s="6" t="s">
        <v>21</v>
      </c>
      <c r="H30" s="6" t="s">
        <v>22</v>
      </c>
      <c r="I30" s="7" t="s">
        <v>48</v>
      </c>
      <c r="J30" s="8">
        <v>0</v>
      </c>
      <c r="K30" s="8">
        <v>0</v>
      </c>
      <c r="L30" s="8">
        <v>0</v>
      </c>
      <c r="M30" s="11">
        <f t="shared" si="1"/>
        <v>0</v>
      </c>
      <c r="N30" s="12">
        <v>0</v>
      </c>
    </row>
    <row r="31" spans="1:14" ht="36" customHeight="1" thickTop="1" thickBot="1" x14ac:dyDescent="0.3">
      <c r="A31" s="19" t="s">
        <v>49</v>
      </c>
      <c r="B31" s="19"/>
      <c r="C31" s="19"/>
      <c r="D31" s="19"/>
      <c r="E31" s="19"/>
      <c r="F31" s="19"/>
      <c r="G31" s="19"/>
      <c r="H31" s="19"/>
      <c r="I31" s="20" t="s">
        <v>70</v>
      </c>
      <c r="J31" s="24">
        <f>SUM(J32:J44)</f>
        <v>132477222701</v>
      </c>
      <c r="K31" s="24">
        <f t="shared" ref="K31:M31" si="7">SUM(K32:K44)</f>
        <v>0</v>
      </c>
      <c r="L31" s="24">
        <f t="shared" si="7"/>
        <v>0</v>
      </c>
      <c r="M31" s="24">
        <f t="shared" si="7"/>
        <v>132477222701</v>
      </c>
      <c r="N31" s="23">
        <f>+L31/J31</f>
        <v>0</v>
      </c>
    </row>
    <row r="32" spans="1:14" ht="57.75" thickTop="1" thickBot="1" x14ac:dyDescent="0.3">
      <c r="A32" s="6" t="s">
        <v>49</v>
      </c>
      <c r="B32" s="6" t="s">
        <v>50</v>
      </c>
      <c r="C32" s="6" t="s">
        <v>51</v>
      </c>
      <c r="D32" s="6" t="s">
        <v>52</v>
      </c>
      <c r="E32" s="6"/>
      <c r="F32" s="6" t="s">
        <v>12</v>
      </c>
      <c r="G32" s="6" t="s">
        <v>13</v>
      </c>
      <c r="H32" s="6" t="s">
        <v>14</v>
      </c>
      <c r="I32" s="7" t="s">
        <v>53</v>
      </c>
      <c r="J32" s="8">
        <v>0</v>
      </c>
      <c r="K32" s="8">
        <v>0</v>
      </c>
      <c r="L32" s="8">
        <v>0</v>
      </c>
      <c r="M32" s="11">
        <f t="shared" si="1"/>
        <v>0</v>
      </c>
      <c r="N32" s="12">
        <v>0</v>
      </c>
    </row>
    <row r="33" spans="1:23" ht="37.5" customHeight="1" thickTop="1" thickBot="1" x14ac:dyDescent="0.3">
      <c r="A33" s="6" t="s">
        <v>49</v>
      </c>
      <c r="B33" s="6" t="s">
        <v>50</v>
      </c>
      <c r="C33" s="6" t="s">
        <v>51</v>
      </c>
      <c r="D33" s="6" t="s">
        <v>52</v>
      </c>
      <c r="E33" s="6"/>
      <c r="F33" s="6" t="s">
        <v>12</v>
      </c>
      <c r="G33" s="6" t="s">
        <v>54</v>
      </c>
      <c r="H33" s="6" t="s">
        <v>14</v>
      </c>
      <c r="I33" s="7" t="s">
        <v>82</v>
      </c>
      <c r="J33" s="8">
        <v>7794140087</v>
      </c>
      <c r="K33" s="8">
        <v>0</v>
      </c>
      <c r="L33" s="8">
        <v>0</v>
      </c>
      <c r="M33" s="11">
        <f t="shared" si="1"/>
        <v>7794140087</v>
      </c>
      <c r="N33" s="12">
        <f t="shared" si="2"/>
        <v>0</v>
      </c>
    </row>
    <row r="34" spans="1:23" ht="35.25" thickTop="1" thickBot="1" x14ac:dyDescent="0.3">
      <c r="A34" s="6" t="s">
        <v>49</v>
      </c>
      <c r="B34" s="6" t="s">
        <v>55</v>
      </c>
      <c r="C34" s="6" t="s">
        <v>51</v>
      </c>
      <c r="D34" s="6" t="s">
        <v>56</v>
      </c>
      <c r="E34" s="6"/>
      <c r="F34" s="6" t="s">
        <v>12</v>
      </c>
      <c r="G34" s="6" t="s">
        <v>13</v>
      </c>
      <c r="H34" s="6" t="s">
        <v>14</v>
      </c>
      <c r="I34" s="7" t="s">
        <v>57</v>
      </c>
      <c r="J34" s="8">
        <v>16973880460</v>
      </c>
      <c r="K34" s="8">
        <v>0</v>
      </c>
      <c r="L34" s="8">
        <v>0</v>
      </c>
      <c r="M34" s="11">
        <f t="shared" si="1"/>
        <v>16973880460</v>
      </c>
      <c r="N34" s="12">
        <v>0</v>
      </c>
    </row>
    <row r="35" spans="1:23" ht="69" thickTop="1" thickBot="1" x14ac:dyDescent="0.3">
      <c r="A35" s="6" t="s">
        <v>49</v>
      </c>
      <c r="B35" s="6" t="s">
        <v>55</v>
      </c>
      <c r="C35" s="6" t="s">
        <v>51</v>
      </c>
      <c r="D35" s="6" t="s">
        <v>58</v>
      </c>
      <c r="E35" s="6"/>
      <c r="F35" s="6" t="s">
        <v>12</v>
      </c>
      <c r="G35" s="6" t="s">
        <v>13</v>
      </c>
      <c r="H35" s="6" t="s">
        <v>14</v>
      </c>
      <c r="I35" s="7" t="s">
        <v>59</v>
      </c>
      <c r="J35" s="8">
        <v>9118450162</v>
      </c>
      <c r="K35" s="8">
        <v>0</v>
      </c>
      <c r="L35" s="8">
        <v>0</v>
      </c>
      <c r="M35" s="11">
        <f t="shared" si="1"/>
        <v>9118450162</v>
      </c>
      <c r="N35" s="12">
        <f t="shared" si="2"/>
        <v>0</v>
      </c>
    </row>
    <row r="36" spans="1:23" ht="80.25" thickTop="1" thickBot="1" x14ac:dyDescent="0.3">
      <c r="A36" s="25" t="s">
        <v>49</v>
      </c>
      <c r="B36" s="25" t="s">
        <v>55</v>
      </c>
      <c r="C36" s="25" t="s">
        <v>51</v>
      </c>
      <c r="D36" s="25" t="s">
        <v>83</v>
      </c>
      <c r="E36" s="6"/>
      <c r="F36" s="6" t="s">
        <v>12</v>
      </c>
      <c r="G36" s="6" t="s">
        <v>13</v>
      </c>
      <c r="H36" s="6" t="s">
        <v>14</v>
      </c>
      <c r="I36" s="7" t="s">
        <v>87</v>
      </c>
      <c r="J36" s="8">
        <v>300000000</v>
      </c>
      <c r="K36" s="8">
        <v>0</v>
      </c>
      <c r="L36" s="8">
        <v>0</v>
      </c>
      <c r="M36" s="11">
        <f t="shared" ref="M36:M39" si="8">+J36-L36</f>
        <v>300000000</v>
      </c>
      <c r="N36" s="12">
        <f t="shared" ref="N36:N39" si="9">+L36/J36</f>
        <v>0</v>
      </c>
    </row>
    <row r="37" spans="1:23" ht="46.5" thickTop="1" thickBot="1" x14ac:dyDescent="0.3">
      <c r="A37" s="6" t="s">
        <v>49</v>
      </c>
      <c r="B37" s="6" t="s">
        <v>55</v>
      </c>
      <c r="C37" s="6" t="s">
        <v>51</v>
      </c>
      <c r="D37" s="6" t="s">
        <v>84</v>
      </c>
      <c r="E37" s="6"/>
      <c r="F37" s="6" t="s">
        <v>12</v>
      </c>
      <c r="G37" s="6" t="s">
        <v>13</v>
      </c>
      <c r="H37" s="6" t="s">
        <v>14</v>
      </c>
      <c r="I37" s="26" t="s">
        <v>88</v>
      </c>
      <c r="J37" s="8">
        <v>45992073765</v>
      </c>
      <c r="K37" s="8">
        <v>0</v>
      </c>
      <c r="L37" s="8">
        <v>0</v>
      </c>
      <c r="M37" s="11">
        <f t="shared" si="8"/>
        <v>45992073765</v>
      </c>
      <c r="N37" s="12">
        <f t="shared" si="9"/>
        <v>0</v>
      </c>
    </row>
    <row r="38" spans="1:23" ht="46.5" thickTop="1" thickBot="1" x14ac:dyDescent="0.3">
      <c r="A38" s="6" t="s">
        <v>49</v>
      </c>
      <c r="B38" s="6" t="s">
        <v>55</v>
      </c>
      <c r="C38" s="6" t="s">
        <v>51</v>
      </c>
      <c r="D38" s="6" t="s">
        <v>85</v>
      </c>
      <c r="E38" s="6"/>
      <c r="F38" s="6" t="s">
        <v>12</v>
      </c>
      <c r="G38" s="6" t="s">
        <v>13</v>
      </c>
      <c r="H38" s="6" t="s">
        <v>14</v>
      </c>
      <c r="I38" s="7" t="s">
        <v>89</v>
      </c>
      <c r="J38" s="8">
        <v>51656341754</v>
      </c>
      <c r="K38" s="8">
        <v>0</v>
      </c>
      <c r="L38" s="8">
        <v>0</v>
      </c>
      <c r="M38" s="11">
        <f t="shared" si="8"/>
        <v>51656341754</v>
      </c>
      <c r="N38" s="12">
        <f t="shared" si="9"/>
        <v>0</v>
      </c>
    </row>
    <row r="39" spans="1:23" ht="46.5" thickTop="1" thickBot="1" x14ac:dyDescent="0.3">
      <c r="A39" s="6" t="s">
        <v>49</v>
      </c>
      <c r="B39" s="6" t="s">
        <v>55</v>
      </c>
      <c r="C39" s="6" t="s">
        <v>51</v>
      </c>
      <c r="D39" s="6" t="s">
        <v>86</v>
      </c>
      <c r="E39" s="6"/>
      <c r="F39" s="6" t="s">
        <v>12</v>
      </c>
      <c r="G39" s="6" t="s">
        <v>13</v>
      </c>
      <c r="H39" s="6" t="s">
        <v>14</v>
      </c>
      <c r="I39" s="7" t="s">
        <v>90</v>
      </c>
      <c r="J39" s="8">
        <v>0</v>
      </c>
      <c r="K39" s="8">
        <v>0</v>
      </c>
      <c r="L39" s="8">
        <v>0</v>
      </c>
      <c r="M39" s="11">
        <f t="shared" si="8"/>
        <v>0</v>
      </c>
      <c r="N39" s="12">
        <v>0</v>
      </c>
    </row>
    <row r="40" spans="1:23" ht="57.75" thickTop="1" thickBot="1" x14ac:dyDescent="0.3">
      <c r="A40" s="6" t="s">
        <v>49</v>
      </c>
      <c r="B40" s="6" t="s">
        <v>60</v>
      </c>
      <c r="C40" s="6" t="s">
        <v>51</v>
      </c>
      <c r="D40" s="6">
        <v>6</v>
      </c>
      <c r="E40" s="6"/>
      <c r="F40" s="6" t="s">
        <v>12</v>
      </c>
      <c r="G40" s="6" t="s">
        <v>13</v>
      </c>
      <c r="H40" s="6" t="s">
        <v>14</v>
      </c>
      <c r="I40" s="7" t="s">
        <v>62</v>
      </c>
      <c r="J40" s="8">
        <v>0</v>
      </c>
      <c r="K40" s="8">
        <v>0</v>
      </c>
      <c r="L40" s="8">
        <v>0</v>
      </c>
      <c r="M40" s="11">
        <f t="shared" si="1"/>
        <v>0</v>
      </c>
      <c r="N40" s="12">
        <v>0</v>
      </c>
    </row>
    <row r="41" spans="1:23" ht="35.25" thickTop="1" thickBot="1" x14ac:dyDescent="0.3">
      <c r="A41" s="6" t="s">
        <v>49</v>
      </c>
      <c r="B41" s="6" t="s">
        <v>63</v>
      </c>
      <c r="C41" s="6">
        <v>200</v>
      </c>
      <c r="D41" s="6" t="s">
        <v>61</v>
      </c>
      <c r="E41" s="6"/>
      <c r="F41" s="6" t="s">
        <v>12</v>
      </c>
      <c r="G41" s="6" t="s">
        <v>13</v>
      </c>
      <c r="H41" s="6" t="s">
        <v>14</v>
      </c>
      <c r="I41" s="7" t="s">
        <v>64</v>
      </c>
      <c r="J41" s="8">
        <v>270466776</v>
      </c>
      <c r="K41" s="8">
        <v>0</v>
      </c>
      <c r="L41" s="8">
        <v>0</v>
      </c>
      <c r="M41" s="11">
        <f t="shared" si="1"/>
        <v>270466776</v>
      </c>
      <c r="N41" s="12">
        <v>0</v>
      </c>
    </row>
    <row r="42" spans="1:23" ht="69" thickTop="1" thickBot="1" x14ac:dyDescent="0.3">
      <c r="A42" s="6" t="s">
        <v>49</v>
      </c>
      <c r="B42" s="6" t="s">
        <v>63</v>
      </c>
      <c r="C42" s="6">
        <v>200</v>
      </c>
      <c r="D42" s="6">
        <v>6</v>
      </c>
      <c r="E42" s="6"/>
      <c r="F42" s="6" t="s">
        <v>12</v>
      </c>
      <c r="G42" s="6" t="s">
        <v>13</v>
      </c>
      <c r="H42" s="6" t="s">
        <v>14</v>
      </c>
      <c r="I42" s="7" t="s">
        <v>91</v>
      </c>
      <c r="J42" s="8">
        <v>371869697</v>
      </c>
      <c r="K42" s="8">
        <v>0</v>
      </c>
      <c r="L42" s="8">
        <v>0</v>
      </c>
      <c r="M42" s="11">
        <f t="shared" ref="M42:M44" si="10">+J42-L42</f>
        <v>371869697</v>
      </c>
      <c r="N42" s="12">
        <f t="shared" ref="N42:N44" si="11">+L42/J42</f>
        <v>0</v>
      </c>
    </row>
    <row r="43" spans="1:23" ht="46.5" thickTop="1" thickBot="1" x14ac:dyDescent="0.3">
      <c r="A43" s="6" t="s">
        <v>49</v>
      </c>
      <c r="B43" s="6" t="s">
        <v>63</v>
      </c>
      <c r="C43" s="6">
        <v>200</v>
      </c>
      <c r="D43" s="6">
        <v>7</v>
      </c>
      <c r="E43" s="6"/>
      <c r="F43" s="6" t="s">
        <v>12</v>
      </c>
      <c r="G43" s="6" t="s">
        <v>13</v>
      </c>
      <c r="H43" s="6" t="s">
        <v>14</v>
      </c>
      <c r="I43" s="7" t="s">
        <v>92</v>
      </c>
      <c r="J43" s="8">
        <v>0</v>
      </c>
      <c r="K43" s="8">
        <v>0</v>
      </c>
      <c r="L43" s="8">
        <v>0</v>
      </c>
      <c r="M43" s="11">
        <f t="shared" si="10"/>
        <v>0</v>
      </c>
      <c r="N43" s="12">
        <v>0</v>
      </c>
    </row>
    <row r="44" spans="1:23" ht="57.75" thickTop="1" thickBot="1" x14ac:dyDescent="0.3">
      <c r="A44" s="6" t="s">
        <v>49</v>
      </c>
      <c r="B44" s="6" t="s">
        <v>63</v>
      </c>
      <c r="C44" s="6">
        <v>200</v>
      </c>
      <c r="D44" s="6">
        <v>8</v>
      </c>
      <c r="E44" s="6"/>
      <c r="F44" s="6" t="s">
        <v>12</v>
      </c>
      <c r="G44" s="6" t="s">
        <v>13</v>
      </c>
      <c r="H44" s="6" t="s">
        <v>14</v>
      </c>
      <c r="I44" s="7" t="s">
        <v>93</v>
      </c>
      <c r="J44" s="8">
        <v>0</v>
      </c>
      <c r="K44" s="8">
        <v>0</v>
      </c>
      <c r="L44" s="8">
        <v>0</v>
      </c>
      <c r="M44" s="11">
        <f t="shared" si="10"/>
        <v>0</v>
      </c>
      <c r="N44" s="12">
        <v>0</v>
      </c>
    </row>
    <row r="45" spans="1:23" ht="34.5" customHeight="1" thickTop="1" thickBot="1" x14ac:dyDescent="0.3">
      <c r="A45" s="32" t="s">
        <v>94</v>
      </c>
      <c r="B45" s="33"/>
      <c r="C45" s="33"/>
      <c r="D45" s="33"/>
      <c r="E45" s="33"/>
      <c r="F45" s="33"/>
      <c r="G45" s="33"/>
      <c r="H45" s="33"/>
      <c r="I45" s="34"/>
      <c r="J45" s="27">
        <f>+J31+J7</f>
        <v>345061618455.63</v>
      </c>
      <c r="K45" s="27">
        <f t="shared" ref="K45:M45" si="12">+K31+K7</f>
        <v>0</v>
      </c>
      <c r="L45" s="27">
        <f t="shared" si="12"/>
        <v>0</v>
      </c>
      <c r="M45" s="27">
        <f t="shared" si="12"/>
        <v>345061618455.63</v>
      </c>
      <c r="N45" s="28">
        <f t="shared" si="2"/>
        <v>0</v>
      </c>
    </row>
    <row r="46" spans="1:23" ht="15.75" thickTop="1" x14ac:dyDescent="0.25">
      <c r="A46" s="13" t="s">
        <v>77</v>
      </c>
      <c r="B46" s="13"/>
      <c r="C46" s="13"/>
      <c r="D46" s="13"/>
      <c r="E46" s="13"/>
      <c r="F46" s="13"/>
      <c r="G46" s="13"/>
      <c r="H46" s="13"/>
      <c r="I46" s="13"/>
      <c r="J46" s="13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5"/>
      <c r="W46" s="14"/>
    </row>
    <row r="47" spans="1:23" ht="13.5" customHeight="1" x14ac:dyDescent="0.25">
      <c r="A47" s="13" t="s">
        <v>95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6"/>
      <c r="W47" s="14"/>
    </row>
    <row r="48" spans="1:23" x14ac:dyDescent="0.25">
      <c r="A48" s="13" t="s">
        <v>96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6"/>
      <c r="W48" s="14"/>
    </row>
    <row r="70" spans="14:14" x14ac:dyDescent="0.25">
      <c r="N70" s="2"/>
    </row>
    <row r="71" spans="14:14" x14ac:dyDescent="0.25">
      <c r="N71" s="2"/>
    </row>
    <row r="72" spans="14:14" x14ac:dyDescent="0.25">
      <c r="N72" s="2"/>
    </row>
    <row r="73" spans="14:14" x14ac:dyDescent="0.25">
      <c r="N73" s="2"/>
    </row>
    <row r="74" spans="14:14" x14ac:dyDescent="0.25">
      <c r="N74" s="2"/>
    </row>
    <row r="75" spans="14:14" x14ac:dyDescent="0.25">
      <c r="N75" s="2"/>
    </row>
    <row r="76" spans="14:14" x14ac:dyDescent="0.25">
      <c r="N76" s="2"/>
    </row>
    <row r="77" spans="14:14" x14ac:dyDescent="0.25">
      <c r="N77" s="2"/>
    </row>
  </sheetData>
  <mergeCells count="5">
    <mergeCell ref="A2:N2"/>
    <mergeCell ref="A3:N3"/>
    <mergeCell ref="A4:N4"/>
    <mergeCell ref="K5:N5"/>
    <mergeCell ref="A45:I45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2024-01-29T23:19:30Z</cp:lastPrinted>
  <dcterms:created xsi:type="dcterms:W3CDTF">2024-01-29T15:14:21Z</dcterms:created>
  <dcterms:modified xsi:type="dcterms:W3CDTF">2025-02-05T17:42:39Z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