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DICIEMBRE 31 DE 2023 PRESPTO DEF\PDF\"/>
    </mc:Choice>
  </mc:AlternateContent>
  <bookViews>
    <workbookView xWindow="0" yWindow="0" windowWidth="28800" windowHeight="12135"/>
  </bookViews>
  <sheets>
    <sheet name="RESERVAS 2023 GG" sheetId="1" r:id="rId1"/>
  </sheets>
  <definedNames>
    <definedName name="_xlnm.Print_Titles" localSheetId="0">'RESERVAS 2023 GG'!$5:$5</definedName>
  </definedNames>
  <calcPr calcId="152511"/>
</workbook>
</file>

<file path=xl/calcChain.xml><?xml version="1.0" encoding="utf-8"?>
<calcChain xmlns="http://schemas.openxmlformats.org/spreadsheetml/2006/main">
  <c r="N51" i="1" l="1"/>
  <c r="N48" i="1"/>
  <c r="N47" i="1"/>
  <c r="N46" i="1"/>
  <c r="N45" i="1"/>
  <c r="N44" i="1"/>
  <c r="N43" i="1"/>
  <c r="N42" i="1"/>
  <c r="N41" i="1"/>
  <c r="N39" i="1"/>
  <c r="N38" i="1"/>
  <c r="N37" i="1"/>
  <c r="N36" i="1"/>
  <c r="N35" i="1"/>
  <c r="N34" i="1"/>
  <c r="N16" i="1"/>
  <c r="N15" i="1"/>
  <c r="N12" i="1"/>
  <c r="N10" i="1"/>
  <c r="N8" i="1"/>
  <c r="M51" i="1" l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2" i="1"/>
  <c r="M30" i="1"/>
  <c r="M29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3" i="1"/>
  <c r="M12" i="1"/>
  <c r="M10" i="1"/>
  <c r="M9" i="1"/>
  <c r="M8" i="1"/>
  <c r="L33" i="1"/>
  <c r="K33" i="1"/>
  <c r="J33" i="1"/>
  <c r="L31" i="1"/>
  <c r="K31" i="1"/>
  <c r="J31" i="1"/>
  <c r="L28" i="1"/>
  <c r="K28" i="1"/>
  <c r="J28" i="1"/>
  <c r="M28" i="1" s="1"/>
  <c r="L14" i="1"/>
  <c r="K14" i="1"/>
  <c r="J14" i="1"/>
  <c r="L11" i="1"/>
  <c r="K11" i="1"/>
  <c r="J11" i="1"/>
  <c r="L7" i="1"/>
  <c r="K7" i="1"/>
  <c r="J7" i="1"/>
  <c r="K6" i="1" l="1"/>
  <c r="K52" i="1" s="1"/>
  <c r="M7" i="1"/>
  <c r="M14" i="1"/>
  <c r="M31" i="1"/>
  <c r="N11" i="1"/>
  <c r="M11" i="1"/>
  <c r="J6" i="1"/>
  <c r="J52" i="1" s="1"/>
  <c r="M33" i="1"/>
  <c r="L6" i="1"/>
  <c r="N14" i="1"/>
  <c r="N7" i="1"/>
  <c r="N33" i="1"/>
  <c r="M6" i="1" l="1"/>
  <c r="N6" i="1"/>
  <c r="L52" i="1"/>
  <c r="N52" i="1" s="1"/>
  <c r="M52" i="1" l="1"/>
</calcChain>
</file>

<file path=xl/sharedStrings.xml><?xml version="1.0" encoding="utf-8"?>
<sst xmlns="http://schemas.openxmlformats.org/spreadsheetml/2006/main" count="367" uniqueCount="108">
  <si>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</si>
  <si>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</si>
  <si>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</si>
  <si>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</si>
  <si>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</si>
  <si>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</si>
  <si>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</si>
  <si>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</si>
  <si>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</si>
  <si>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</si>
  <si>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</si>
  <si>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</si>
  <si>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</si>
  <si>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</si>
  <si>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</si>
  <si>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</si>
  <si>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</si>
  <si>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</si>
  <si>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</si>
  <si>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</si>
  <si>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</si>
  <si>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11</t>
  </si>
  <si>
    <t>SSF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</si>
  <si>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</si>
  <si>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</si>
  <si>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</si>
  <si>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</si>
  <si>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</si>
  <si>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</si>
  <si>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</si>
  <si>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</si>
  <si>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058</t>
  </si>
  <si>
    <t>PROGRAMAS PARA EL APOYO A LAS MYPIMES LEY 590 DE 2000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</si>
  <si>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</si>
  <si>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</si>
  <si>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</si>
  <si>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</si>
  <si>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</si>
  <si>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</si>
  <si>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</si>
  <si>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</si>
  <si>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</si>
  <si>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</si>
  <si>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SENTENCIAS Y CONCILIACIONES</t>
  </si>
  <si>
    <t>09</t>
  </si>
  <si>
    <t>TRANSFERENCIA A ARTESANÍAS DE COLOMBIA S.A.</t>
  </si>
  <si>
    <t>08</t>
  </si>
  <si>
    <t>IMPUESTOS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</si>
  <si>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</si>
  <si>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</si>
  <si>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</si>
  <si>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</si>
  <si>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</si>
  <si>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</si>
  <si>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</si>
  <si>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</si>
  <si>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</si>
  <si>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</si>
  <si>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</si>
  <si>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</si>
  <si>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</si>
  <si>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</si>
  <si>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</si>
  <si>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</si>
  <si>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</si>
  <si>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</si>
  <si>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</si>
  <si>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</si>
  <si>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</si>
  <si>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</si>
  <si>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</si>
  <si>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</si>
  <si>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</si>
  <si>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</si>
  <si>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</si>
  <si>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</si>
  <si>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</si>
  <si>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</si>
  <si>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</si>
  <si>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</si>
  <si>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</si>
  <si>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</si>
  <si>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</si>
  <si>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</si>
  <si>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</si>
  <si>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</si>
  <si>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</si>
  <si>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</si>
  <si>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</si>
  <si>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</si>
  <si>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</si>
  <si>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</si>
  <si>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POR TRIBUTOS, MULTAS, SANCIONES  E INTERES DE MORA </t>
  </si>
  <si>
    <t>SERVICIOS DE LA DEUDA PUBLICA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</si>
  <si>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</si>
  <si>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</si>
  <si>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</si>
  <si>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</si>
  <si>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</si>
  <si>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</si>
  <si>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</si>
  <si>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>EJECUCIÓN RESERVAS PRESUPUESTALES 2023 CON CORTE AL 31 DE DICIEMBRE DE 2023</t>
  </si>
  <si>
    <t xml:space="preserve">UNIDAD EJECUTORA 3501-01-000 GESTIÓN GENERAL </t>
  </si>
  <si>
    <t xml:space="preserve">Fuente de Información: SIIF Nación 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</si>
  <si>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</si>
  <si>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</si>
  <si>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t>TOTAL EJECUCIÓN  RESERVAS PRESUPUESTALES 2023 - UNIDAD EJECUTORA 3501-01-000</t>
  </si>
  <si>
    <t>FECHA DE GENERACIÓN: ENERO 22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</si>
</sst>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133351</xdr:colOff>
      <xdr:row>2</xdr:row>
      <xdr:rowOff>9525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43100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609600</xdr:colOff>
      <xdr:row>0</xdr:row>
      <xdr:rowOff>0</xdr:rowOff>
    </xdr:from>
    <xdr:to>
      <xdr:col>14</xdr:col>
      <xdr:colOff>28575</xdr:colOff>
      <xdr:row>2</xdr:row>
      <xdr:rowOff>180975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0"/>
          <a:ext cx="25336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showGridLines="0" tabSelected="1" topLeftCell="A49" workbookViewId="0">
      <selection activeCell="K5" sqref="K5"/>
    </sheetView>
  </sheetViews>
  <sheetFormatPr baseColWidth="10" defaultRowHeight="1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</cols>
  <sheetData>
    <row r="1" spans="1:14" ht="15.75">
      <c r="A1" s="20" t="s">
        <v>100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5.75">
      <c r="A2" s="20" t="s">
        <v>101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1:14" ht="15.75">
      <c r="A3" s="20" t="s">
        <v>102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21" t="s">
        <v>107</v>
      </c>
      <c r="L4" s="22"/>
      <c r="M4" s="22"/>
      <c r="N4" s="22"/>
    </row>
    <row r="5" spans="1:14" ht="28.5" customHeight="1" thickTop="1" thickBo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18" t="s">
        <v>7</v>
      </c>
      <c r="H5" s="18" t="s">
        <v>8</v>
      </c>
      <c r="I5" s="18" t="s">
        <v>9</v>
      </c>
      <c r="J5" s="18" t="s">
        <v>95</v>
      </c>
      <c r="K5" s="18" t="s">
        <v>96</v>
      </c>
      <c r="L5" s="18" t="s">
        <v>97</v>
      </c>
      <c r="M5" s="19" t="s">
        <v>98</v>
      </c>
      <c r="N5" s="19" t="s">
        <v>99</v>
      </c>
    </row>
    <row r="6" spans="1:14" ht="33.75" customHeight="1" thickTop="1" thickBot="1">
      <c r="A6" s="3" t="s">
        <v>10</v>
      </c>
      <c r="B6" s="3"/>
      <c r="C6" s="3"/>
      <c r="D6" s="3"/>
      <c r="E6" s="3"/>
      <c r="F6" s="3"/>
      <c r="G6" s="3"/>
      <c r="H6" s="3"/>
      <c r="I6" s="4" t="s">
        <v>89</v>
      </c>
      <c r="J6" s="9">
        <f>+J7+J11+J14+J28</f>
        <v>10649017882.07</v>
      </c>
      <c r="K6" s="9">
        <f t="shared" ref="K6:L6" si="0">+K7+K11+K14+K28</f>
        <v>0</v>
      </c>
      <c r="L6" s="9">
        <f t="shared" si="0"/>
        <v>0</v>
      </c>
      <c r="M6" s="10">
        <f>+J6-L6</f>
        <v>10649017882.07</v>
      </c>
      <c r="N6" s="11">
        <f>+L6/J6</f>
        <v>0</v>
      </c>
    </row>
    <row r="7" spans="1:14" ht="34.5" customHeight="1" thickTop="1" thickBot="1">
      <c r="A7" s="3" t="s">
        <v>10</v>
      </c>
      <c r="B7" s="3" t="s">
        <v>11</v>
      </c>
      <c r="C7" s="3"/>
      <c r="D7" s="3"/>
      <c r="E7" s="3"/>
      <c r="F7" s="3"/>
      <c r="G7" s="3"/>
      <c r="H7" s="3"/>
      <c r="I7" s="4" t="s">
        <v>88</v>
      </c>
      <c r="J7" s="5">
        <f>SUM(J8:J10)</f>
        <v>75953372.25</v>
      </c>
      <c r="K7" s="5">
        <f t="shared" ref="K7:L7" si="1">SUM(K8:K10)</f>
        <v>0</v>
      </c>
      <c r="L7" s="5">
        <f t="shared" si="1"/>
        <v>0</v>
      </c>
      <c r="M7" s="10">
        <f t="shared" ref="M7:M52" si="2">+J7-L7</f>
        <v>75953372.25</v>
      </c>
      <c r="N7" s="11">
        <f t="shared" ref="N7:N52" si="3">+L7/J7</f>
        <v>0</v>
      </c>
    </row>
    <row r="8" spans="1:14" ht="35.1" customHeight="1" thickTop="1" thickBot="1">
      <c r="A8" s="6" t="s">
        <v>10</v>
      </c>
      <c r="B8" s="6" t="s">
        <v>11</v>
      </c>
      <c r="C8" s="6" t="s">
        <v>11</v>
      </c>
      <c r="D8" s="6" t="s">
        <v>11</v>
      </c>
      <c r="E8" s="6"/>
      <c r="F8" s="6" t="s">
        <v>12</v>
      </c>
      <c r="G8" s="6" t="s">
        <v>13</v>
      </c>
      <c r="H8" s="6" t="s">
        <v>14</v>
      </c>
      <c r="I8" s="7" t="s">
        <v>15</v>
      </c>
      <c r="J8" s="8">
        <v>38709317</v>
      </c>
      <c r="K8" s="8">
        <v>0</v>
      </c>
      <c r="L8" s="8">
        <v>0</v>
      </c>
      <c r="M8" s="12">
        <f t="shared" si="2"/>
        <v>38709317</v>
      </c>
      <c r="N8" s="13">
        <f t="shared" si="3"/>
        <v>0</v>
      </c>
    </row>
    <row r="9" spans="1:14" ht="35.1" customHeight="1" thickTop="1" thickBot="1">
      <c r="A9" s="6" t="s">
        <v>10</v>
      </c>
      <c r="B9" s="6" t="s">
        <v>11</v>
      </c>
      <c r="C9" s="6" t="s">
        <v>11</v>
      </c>
      <c r="D9" s="6" t="s">
        <v>16</v>
      </c>
      <c r="E9" s="6"/>
      <c r="F9" s="6" t="s">
        <v>12</v>
      </c>
      <c r="G9" s="6" t="s">
        <v>13</v>
      </c>
      <c r="H9" s="6" t="s">
        <v>14</v>
      </c>
      <c r="I9" s="7" t="s">
        <v>17</v>
      </c>
      <c r="J9" s="8">
        <v>0</v>
      </c>
      <c r="K9" s="8">
        <v>0</v>
      </c>
      <c r="L9" s="8">
        <v>0</v>
      </c>
      <c r="M9" s="12">
        <f t="shared" si="2"/>
        <v>0</v>
      </c>
      <c r="N9" s="13">
        <v>0</v>
      </c>
    </row>
    <row r="10" spans="1:14" ht="35.1" customHeight="1" thickTop="1" thickBot="1">
      <c r="A10" s="6" t="s">
        <v>10</v>
      </c>
      <c r="B10" s="6" t="s">
        <v>11</v>
      </c>
      <c r="C10" s="6" t="s">
        <v>11</v>
      </c>
      <c r="D10" s="6" t="s">
        <v>18</v>
      </c>
      <c r="E10" s="6"/>
      <c r="F10" s="6" t="s">
        <v>12</v>
      </c>
      <c r="G10" s="6" t="s">
        <v>13</v>
      </c>
      <c r="H10" s="6" t="s">
        <v>14</v>
      </c>
      <c r="I10" s="7" t="s">
        <v>19</v>
      </c>
      <c r="J10" s="8">
        <v>37244055.25</v>
      </c>
      <c r="K10" s="8">
        <v>0</v>
      </c>
      <c r="L10" s="8">
        <v>0</v>
      </c>
      <c r="M10" s="12">
        <f t="shared" si="2"/>
        <v>37244055.25</v>
      </c>
      <c r="N10" s="13">
        <f t="shared" si="3"/>
        <v>0</v>
      </c>
    </row>
    <row r="11" spans="1:14" ht="26.25" customHeight="1" thickTop="1" thickBot="1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90</v>
      </c>
      <c r="J11" s="5">
        <f>+J12</f>
        <v>232304959.81999999</v>
      </c>
      <c r="K11" s="5">
        <f t="shared" ref="K11:L11" si="4">+K12</f>
        <v>0</v>
      </c>
      <c r="L11" s="5">
        <f t="shared" si="4"/>
        <v>0</v>
      </c>
      <c r="M11" s="10">
        <f t="shared" si="2"/>
        <v>232304959.81999999</v>
      </c>
      <c r="N11" s="11">
        <f t="shared" si="3"/>
        <v>0</v>
      </c>
    </row>
    <row r="12" spans="1:14" ht="35.1" customHeight="1" thickTop="1" thickBot="1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20</v>
      </c>
      <c r="J12" s="8">
        <v>232304959.81999999</v>
      </c>
      <c r="K12" s="8">
        <v>0</v>
      </c>
      <c r="L12" s="8">
        <v>0</v>
      </c>
      <c r="M12" s="12">
        <f t="shared" si="2"/>
        <v>232304959.81999999</v>
      </c>
      <c r="N12" s="13">
        <f t="shared" si="3"/>
        <v>0</v>
      </c>
    </row>
    <row r="13" spans="1:14" ht="35.1" customHeight="1" thickTop="1" thickBot="1">
      <c r="A13" s="6" t="s">
        <v>10</v>
      </c>
      <c r="B13" s="6" t="s">
        <v>16</v>
      </c>
      <c r="C13" s="6"/>
      <c r="D13" s="6"/>
      <c r="E13" s="6"/>
      <c r="F13" s="6" t="s">
        <v>12</v>
      </c>
      <c r="G13" s="6" t="s">
        <v>21</v>
      </c>
      <c r="H13" s="6" t="s">
        <v>22</v>
      </c>
      <c r="I13" s="7" t="s">
        <v>20</v>
      </c>
      <c r="J13" s="8">
        <v>0</v>
      </c>
      <c r="K13" s="8">
        <v>0</v>
      </c>
      <c r="L13" s="8">
        <v>0</v>
      </c>
      <c r="M13" s="12">
        <f t="shared" si="2"/>
        <v>0</v>
      </c>
      <c r="N13" s="13">
        <v>0</v>
      </c>
    </row>
    <row r="14" spans="1:14" ht="24" customHeight="1" thickTop="1" thickBot="1">
      <c r="A14" s="3" t="s">
        <v>10</v>
      </c>
      <c r="B14" s="3" t="s">
        <v>18</v>
      </c>
      <c r="C14" s="3"/>
      <c r="D14" s="3"/>
      <c r="E14" s="3"/>
      <c r="F14" s="3"/>
      <c r="G14" s="3"/>
      <c r="H14" s="3"/>
      <c r="I14" s="4" t="s">
        <v>91</v>
      </c>
      <c r="J14" s="5">
        <f>SUM(J15:J27)</f>
        <v>10340759550</v>
      </c>
      <c r="K14" s="5">
        <f t="shared" ref="K14:L14" si="5">SUM(K15:K27)</f>
        <v>0</v>
      </c>
      <c r="L14" s="5">
        <f t="shared" si="5"/>
        <v>0</v>
      </c>
      <c r="M14" s="10">
        <f t="shared" si="2"/>
        <v>10340759550</v>
      </c>
      <c r="N14" s="11">
        <f t="shared" si="3"/>
        <v>0</v>
      </c>
    </row>
    <row r="15" spans="1:14" ht="52.5" customHeight="1" thickTop="1" thickBot="1">
      <c r="A15" s="6" t="s">
        <v>10</v>
      </c>
      <c r="B15" s="6" t="s">
        <v>18</v>
      </c>
      <c r="C15" s="6" t="s">
        <v>11</v>
      </c>
      <c r="D15" s="6" t="s">
        <v>11</v>
      </c>
      <c r="E15" s="6" t="s">
        <v>23</v>
      </c>
      <c r="F15" s="6" t="s">
        <v>12</v>
      </c>
      <c r="G15" s="6" t="s">
        <v>13</v>
      </c>
      <c r="H15" s="6" t="s">
        <v>14</v>
      </c>
      <c r="I15" s="7" t="s">
        <v>24</v>
      </c>
      <c r="J15" s="8">
        <v>6100000000</v>
      </c>
      <c r="K15" s="8">
        <v>0</v>
      </c>
      <c r="L15" s="8">
        <v>0</v>
      </c>
      <c r="M15" s="12">
        <f t="shared" si="2"/>
        <v>6100000000</v>
      </c>
      <c r="N15" s="13">
        <f t="shared" si="3"/>
        <v>0</v>
      </c>
    </row>
    <row r="16" spans="1:14" ht="46.5" thickTop="1" thickBot="1">
      <c r="A16" s="6" t="s">
        <v>10</v>
      </c>
      <c r="B16" s="6" t="s">
        <v>18</v>
      </c>
      <c r="C16" s="6" t="s">
        <v>11</v>
      </c>
      <c r="D16" s="6" t="s">
        <v>11</v>
      </c>
      <c r="E16" s="6" t="s">
        <v>23</v>
      </c>
      <c r="F16" s="6" t="s">
        <v>12</v>
      </c>
      <c r="G16" s="6" t="s">
        <v>21</v>
      </c>
      <c r="H16" s="6" t="s">
        <v>14</v>
      </c>
      <c r="I16" s="7" t="s">
        <v>24</v>
      </c>
      <c r="J16" s="8">
        <v>4240759550</v>
      </c>
      <c r="K16" s="8">
        <v>0</v>
      </c>
      <c r="L16" s="8">
        <v>0</v>
      </c>
      <c r="M16" s="12">
        <f t="shared" si="2"/>
        <v>4240759550</v>
      </c>
      <c r="N16" s="13">
        <f t="shared" si="3"/>
        <v>0</v>
      </c>
    </row>
    <row r="17" spans="1:14" ht="27" customHeight="1" thickTop="1" thickBot="1">
      <c r="A17" s="6" t="s">
        <v>10</v>
      </c>
      <c r="B17" s="6" t="s">
        <v>18</v>
      </c>
      <c r="C17" s="6" t="s">
        <v>16</v>
      </c>
      <c r="D17" s="6" t="s">
        <v>16</v>
      </c>
      <c r="E17" s="6"/>
      <c r="F17" s="6" t="s">
        <v>12</v>
      </c>
      <c r="G17" s="6" t="s">
        <v>13</v>
      </c>
      <c r="H17" s="6" t="s">
        <v>14</v>
      </c>
      <c r="I17" s="7" t="s">
        <v>25</v>
      </c>
      <c r="J17" s="8">
        <v>0</v>
      </c>
      <c r="K17" s="8">
        <v>0</v>
      </c>
      <c r="L17" s="8">
        <v>0</v>
      </c>
      <c r="M17" s="12">
        <f t="shared" si="2"/>
        <v>0</v>
      </c>
      <c r="N17" s="13">
        <v>0</v>
      </c>
    </row>
    <row r="18" spans="1:14" ht="27" customHeight="1" thickTop="1" thickBot="1">
      <c r="A18" s="6" t="s">
        <v>10</v>
      </c>
      <c r="B18" s="6" t="s">
        <v>18</v>
      </c>
      <c r="C18" s="6" t="s">
        <v>18</v>
      </c>
      <c r="D18" s="6" t="s">
        <v>26</v>
      </c>
      <c r="E18" s="6" t="s">
        <v>27</v>
      </c>
      <c r="F18" s="6" t="s">
        <v>12</v>
      </c>
      <c r="G18" s="6" t="s">
        <v>13</v>
      </c>
      <c r="H18" s="6" t="s">
        <v>14</v>
      </c>
      <c r="I18" s="7" t="s">
        <v>28</v>
      </c>
      <c r="J18" s="8">
        <v>0</v>
      </c>
      <c r="K18" s="8">
        <v>0</v>
      </c>
      <c r="L18" s="8">
        <v>0</v>
      </c>
      <c r="M18" s="12">
        <f t="shared" si="2"/>
        <v>0</v>
      </c>
      <c r="N18" s="13">
        <v>0</v>
      </c>
    </row>
    <row r="19" spans="1:14" ht="24" thickTop="1" thickBot="1">
      <c r="A19" s="6" t="s">
        <v>10</v>
      </c>
      <c r="B19" s="6" t="s">
        <v>18</v>
      </c>
      <c r="C19" s="6" t="s">
        <v>18</v>
      </c>
      <c r="D19" s="6" t="s">
        <v>26</v>
      </c>
      <c r="E19" s="6" t="s">
        <v>29</v>
      </c>
      <c r="F19" s="6" t="s">
        <v>12</v>
      </c>
      <c r="G19" s="6" t="s">
        <v>13</v>
      </c>
      <c r="H19" s="6" t="s">
        <v>14</v>
      </c>
      <c r="I19" s="7" t="s">
        <v>30</v>
      </c>
      <c r="J19" s="8">
        <v>0</v>
      </c>
      <c r="K19" s="8">
        <v>0</v>
      </c>
      <c r="L19" s="8">
        <v>0</v>
      </c>
      <c r="M19" s="12">
        <f t="shared" si="2"/>
        <v>0</v>
      </c>
      <c r="N19" s="13">
        <v>0</v>
      </c>
    </row>
    <row r="20" spans="1:14" ht="24" thickTop="1" thickBot="1">
      <c r="A20" s="6" t="s">
        <v>10</v>
      </c>
      <c r="B20" s="6" t="s">
        <v>18</v>
      </c>
      <c r="C20" s="6" t="s">
        <v>18</v>
      </c>
      <c r="D20" s="6" t="s">
        <v>26</v>
      </c>
      <c r="E20" s="6" t="s">
        <v>31</v>
      </c>
      <c r="F20" s="6" t="s">
        <v>12</v>
      </c>
      <c r="G20" s="6" t="s">
        <v>13</v>
      </c>
      <c r="H20" s="6" t="s">
        <v>14</v>
      </c>
      <c r="I20" s="7" t="s">
        <v>32</v>
      </c>
      <c r="J20" s="8">
        <v>0</v>
      </c>
      <c r="K20" s="8">
        <v>0</v>
      </c>
      <c r="L20" s="8">
        <v>0</v>
      </c>
      <c r="M20" s="12">
        <f t="shared" si="2"/>
        <v>0</v>
      </c>
      <c r="N20" s="13">
        <v>0</v>
      </c>
    </row>
    <row r="21" spans="1:14" ht="16.5" thickTop="1" thickBot="1">
      <c r="A21" s="6" t="s">
        <v>10</v>
      </c>
      <c r="B21" s="6" t="s">
        <v>18</v>
      </c>
      <c r="C21" s="6" t="s">
        <v>26</v>
      </c>
      <c r="D21" s="6" t="s">
        <v>16</v>
      </c>
      <c r="E21" s="6" t="s">
        <v>33</v>
      </c>
      <c r="F21" s="6" t="s">
        <v>12</v>
      </c>
      <c r="G21" s="6" t="s">
        <v>13</v>
      </c>
      <c r="H21" s="6" t="s">
        <v>14</v>
      </c>
      <c r="I21" s="7" t="s">
        <v>34</v>
      </c>
      <c r="J21" s="8">
        <v>0</v>
      </c>
      <c r="K21" s="8">
        <v>0</v>
      </c>
      <c r="L21" s="8">
        <v>0</v>
      </c>
      <c r="M21" s="12">
        <f t="shared" si="2"/>
        <v>0</v>
      </c>
      <c r="N21" s="13">
        <v>0</v>
      </c>
    </row>
    <row r="22" spans="1:14" ht="16.5" thickTop="1" thickBot="1">
      <c r="A22" s="6" t="s">
        <v>10</v>
      </c>
      <c r="B22" s="6" t="s">
        <v>18</v>
      </c>
      <c r="C22" s="6" t="s">
        <v>26</v>
      </c>
      <c r="D22" s="6" t="s">
        <v>16</v>
      </c>
      <c r="E22" s="6" t="s">
        <v>35</v>
      </c>
      <c r="F22" s="6" t="s">
        <v>12</v>
      </c>
      <c r="G22" s="6" t="s">
        <v>13</v>
      </c>
      <c r="H22" s="6" t="s">
        <v>14</v>
      </c>
      <c r="I22" s="7" t="s">
        <v>36</v>
      </c>
      <c r="J22" s="8">
        <v>0</v>
      </c>
      <c r="K22" s="8">
        <v>0</v>
      </c>
      <c r="L22" s="8">
        <v>0</v>
      </c>
      <c r="M22" s="12">
        <f t="shared" si="2"/>
        <v>0</v>
      </c>
      <c r="N22" s="13">
        <v>0</v>
      </c>
    </row>
    <row r="23" spans="1:14" ht="24" thickTop="1" thickBot="1">
      <c r="A23" s="6" t="s">
        <v>10</v>
      </c>
      <c r="B23" s="6" t="s">
        <v>18</v>
      </c>
      <c r="C23" s="6" t="s">
        <v>26</v>
      </c>
      <c r="D23" s="6" t="s">
        <v>16</v>
      </c>
      <c r="E23" s="6" t="s">
        <v>37</v>
      </c>
      <c r="F23" s="6" t="s">
        <v>12</v>
      </c>
      <c r="G23" s="6" t="s">
        <v>13</v>
      </c>
      <c r="H23" s="6" t="s">
        <v>14</v>
      </c>
      <c r="I23" s="7" t="s">
        <v>38</v>
      </c>
      <c r="J23" s="8">
        <v>0</v>
      </c>
      <c r="K23" s="8">
        <v>0</v>
      </c>
      <c r="L23" s="8">
        <v>0</v>
      </c>
      <c r="M23" s="12">
        <f t="shared" si="2"/>
        <v>0</v>
      </c>
      <c r="N23" s="13">
        <v>0</v>
      </c>
    </row>
    <row r="24" spans="1:14" ht="24" thickTop="1" thickBot="1">
      <c r="A24" s="6" t="s">
        <v>10</v>
      </c>
      <c r="B24" s="6" t="s">
        <v>18</v>
      </c>
      <c r="C24" s="6" t="s">
        <v>26</v>
      </c>
      <c r="D24" s="6" t="s">
        <v>16</v>
      </c>
      <c r="E24" s="6" t="s">
        <v>39</v>
      </c>
      <c r="F24" s="6" t="s">
        <v>12</v>
      </c>
      <c r="G24" s="6" t="s">
        <v>13</v>
      </c>
      <c r="H24" s="6" t="s">
        <v>14</v>
      </c>
      <c r="I24" s="7" t="s">
        <v>40</v>
      </c>
      <c r="J24" s="8">
        <v>0</v>
      </c>
      <c r="K24" s="8">
        <v>0</v>
      </c>
      <c r="L24" s="8">
        <v>0</v>
      </c>
      <c r="M24" s="12">
        <f t="shared" si="2"/>
        <v>0</v>
      </c>
      <c r="N24" s="13">
        <v>0</v>
      </c>
    </row>
    <row r="25" spans="1:14" ht="24" thickTop="1" thickBot="1">
      <c r="A25" s="6" t="s">
        <v>10</v>
      </c>
      <c r="B25" s="6" t="s">
        <v>18</v>
      </c>
      <c r="C25" s="6" t="s">
        <v>26</v>
      </c>
      <c r="D25" s="6" t="s">
        <v>16</v>
      </c>
      <c r="E25" s="6" t="s">
        <v>41</v>
      </c>
      <c r="F25" s="6" t="s">
        <v>12</v>
      </c>
      <c r="G25" s="6" t="s">
        <v>13</v>
      </c>
      <c r="H25" s="6" t="s">
        <v>14</v>
      </c>
      <c r="I25" s="7" t="s">
        <v>42</v>
      </c>
      <c r="J25" s="8">
        <v>0</v>
      </c>
      <c r="K25" s="8">
        <v>0</v>
      </c>
      <c r="L25" s="8">
        <v>0</v>
      </c>
      <c r="M25" s="12">
        <f t="shared" si="2"/>
        <v>0</v>
      </c>
      <c r="N25" s="13">
        <v>0</v>
      </c>
    </row>
    <row r="26" spans="1:14" ht="16.5" thickTop="1" thickBot="1">
      <c r="A26" s="6" t="s">
        <v>10</v>
      </c>
      <c r="B26" s="6" t="s">
        <v>18</v>
      </c>
      <c r="C26" s="6" t="s">
        <v>13</v>
      </c>
      <c r="D26" s="6"/>
      <c r="E26" s="6"/>
      <c r="F26" s="6" t="s">
        <v>12</v>
      </c>
      <c r="G26" s="6" t="s">
        <v>13</v>
      </c>
      <c r="H26" s="6" t="s">
        <v>14</v>
      </c>
      <c r="I26" s="7" t="s">
        <v>43</v>
      </c>
      <c r="J26" s="8">
        <v>0</v>
      </c>
      <c r="K26" s="8">
        <v>0</v>
      </c>
      <c r="L26" s="8">
        <v>0</v>
      </c>
      <c r="M26" s="12">
        <f t="shared" si="2"/>
        <v>0</v>
      </c>
      <c r="N26" s="13">
        <v>0</v>
      </c>
    </row>
    <row r="27" spans="1:14" ht="24" thickTop="1" thickBot="1">
      <c r="A27" s="6" t="s">
        <v>10</v>
      </c>
      <c r="B27" s="6" t="s">
        <v>18</v>
      </c>
      <c r="C27" s="6" t="s">
        <v>21</v>
      </c>
      <c r="D27" s="6" t="s">
        <v>44</v>
      </c>
      <c r="E27" s="6" t="s">
        <v>23</v>
      </c>
      <c r="F27" s="6" t="s">
        <v>12</v>
      </c>
      <c r="G27" s="6" t="s">
        <v>13</v>
      </c>
      <c r="H27" s="6" t="s">
        <v>14</v>
      </c>
      <c r="I27" s="7" t="s">
        <v>45</v>
      </c>
      <c r="J27" s="8">
        <v>0</v>
      </c>
      <c r="K27" s="8">
        <v>0</v>
      </c>
      <c r="L27" s="8">
        <v>0</v>
      </c>
      <c r="M27" s="12">
        <f t="shared" si="2"/>
        <v>0</v>
      </c>
      <c r="N27" s="13">
        <v>0</v>
      </c>
    </row>
    <row r="28" spans="1:14" ht="24" thickTop="1" thickBot="1">
      <c r="A28" s="3" t="s">
        <v>10</v>
      </c>
      <c r="B28" s="3" t="s">
        <v>46</v>
      </c>
      <c r="C28" s="3"/>
      <c r="D28" s="3"/>
      <c r="E28" s="3"/>
      <c r="F28" s="3"/>
      <c r="G28" s="3"/>
      <c r="H28" s="3"/>
      <c r="I28" s="4" t="s">
        <v>92</v>
      </c>
      <c r="J28" s="5">
        <f>+J29+J30</f>
        <v>0</v>
      </c>
      <c r="K28" s="5">
        <f t="shared" ref="K28:L28" si="6">+K29+K30</f>
        <v>0</v>
      </c>
      <c r="L28" s="5">
        <f t="shared" si="6"/>
        <v>0</v>
      </c>
      <c r="M28" s="10">
        <f t="shared" si="2"/>
        <v>0</v>
      </c>
      <c r="N28" s="11">
        <v>0</v>
      </c>
    </row>
    <row r="29" spans="1:14" ht="22.5" customHeight="1" thickTop="1" thickBot="1">
      <c r="A29" s="6" t="s">
        <v>10</v>
      </c>
      <c r="B29" s="6" t="s">
        <v>46</v>
      </c>
      <c r="C29" s="6" t="s">
        <v>11</v>
      </c>
      <c r="D29" s="6"/>
      <c r="E29" s="6"/>
      <c r="F29" s="6" t="s">
        <v>12</v>
      </c>
      <c r="G29" s="6" t="s">
        <v>13</v>
      </c>
      <c r="H29" s="6" t="s">
        <v>14</v>
      </c>
      <c r="I29" s="7" t="s">
        <v>47</v>
      </c>
      <c r="J29" s="8">
        <v>0</v>
      </c>
      <c r="K29" s="8">
        <v>0</v>
      </c>
      <c r="L29" s="8">
        <v>0</v>
      </c>
      <c r="M29" s="12">
        <f t="shared" si="2"/>
        <v>0</v>
      </c>
      <c r="N29" s="13">
        <v>0</v>
      </c>
    </row>
    <row r="30" spans="1:14" ht="26.25" customHeight="1" thickTop="1" thickBot="1">
      <c r="A30" s="6" t="s">
        <v>10</v>
      </c>
      <c r="B30" s="6" t="s">
        <v>46</v>
      </c>
      <c r="C30" s="6" t="s">
        <v>26</v>
      </c>
      <c r="D30" s="6" t="s">
        <v>11</v>
      </c>
      <c r="E30" s="6"/>
      <c r="F30" s="6" t="s">
        <v>12</v>
      </c>
      <c r="G30" s="6" t="s">
        <v>21</v>
      </c>
      <c r="H30" s="6" t="s">
        <v>22</v>
      </c>
      <c r="I30" s="7" t="s">
        <v>48</v>
      </c>
      <c r="J30" s="8">
        <v>0</v>
      </c>
      <c r="K30" s="8">
        <v>0</v>
      </c>
      <c r="L30" s="8">
        <v>0</v>
      </c>
      <c r="M30" s="12">
        <f t="shared" si="2"/>
        <v>0</v>
      </c>
      <c r="N30" s="13">
        <v>0</v>
      </c>
    </row>
    <row r="31" spans="1:14" ht="27" customHeight="1" thickTop="1" thickBot="1">
      <c r="A31" s="3" t="s">
        <v>49</v>
      </c>
      <c r="B31" s="3"/>
      <c r="C31" s="3"/>
      <c r="D31" s="3"/>
      <c r="E31" s="3"/>
      <c r="F31" s="3"/>
      <c r="G31" s="3"/>
      <c r="H31" s="3"/>
      <c r="I31" s="4" t="s">
        <v>93</v>
      </c>
      <c r="J31" s="5">
        <f>+J32</f>
        <v>0</v>
      </c>
      <c r="K31" s="5">
        <f t="shared" ref="K31:L31" si="7">+K32</f>
        <v>0</v>
      </c>
      <c r="L31" s="5">
        <f t="shared" si="7"/>
        <v>0</v>
      </c>
      <c r="M31" s="10">
        <f t="shared" si="2"/>
        <v>0</v>
      </c>
      <c r="N31" s="11">
        <v>0</v>
      </c>
    </row>
    <row r="32" spans="1:14" ht="33" customHeight="1" thickTop="1" thickBot="1">
      <c r="A32" s="6" t="s">
        <v>49</v>
      </c>
      <c r="B32" s="6" t="s">
        <v>13</v>
      </c>
      <c r="C32" s="6" t="s">
        <v>26</v>
      </c>
      <c r="D32" s="6" t="s">
        <v>11</v>
      </c>
      <c r="E32" s="6"/>
      <c r="F32" s="6" t="s">
        <v>12</v>
      </c>
      <c r="G32" s="6" t="s">
        <v>21</v>
      </c>
      <c r="H32" s="6" t="s">
        <v>14</v>
      </c>
      <c r="I32" s="7" t="s">
        <v>50</v>
      </c>
      <c r="J32" s="8">
        <v>0</v>
      </c>
      <c r="K32" s="8">
        <v>0</v>
      </c>
      <c r="L32" s="8">
        <v>0</v>
      </c>
      <c r="M32" s="12">
        <f t="shared" si="2"/>
        <v>0</v>
      </c>
      <c r="N32" s="13">
        <v>0</v>
      </c>
    </row>
    <row r="33" spans="1:14" ht="36" customHeight="1" thickTop="1" thickBot="1">
      <c r="A33" s="3" t="s">
        <v>51</v>
      </c>
      <c r="B33" s="3"/>
      <c r="C33" s="3"/>
      <c r="D33" s="3"/>
      <c r="E33" s="3"/>
      <c r="F33" s="3"/>
      <c r="G33" s="3"/>
      <c r="H33" s="3"/>
      <c r="I33" s="4" t="s">
        <v>94</v>
      </c>
      <c r="J33" s="5">
        <f>SUM(J34:J51)</f>
        <v>285804455778.90002</v>
      </c>
      <c r="K33" s="5">
        <f t="shared" ref="K33:L33" si="8">SUM(K34:K51)</f>
        <v>0</v>
      </c>
      <c r="L33" s="5">
        <f t="shared" si="8"/>
        <v>0</v>
      </c>
      <c r="M33" s="10">
        <f t="shared" si="2"/>
        <v>285804455778.90002</v>
      </c>
      <c r="N33" s="11">
        <f t="shared" si="3"/>
        <v>0</v>
      </c>
    </row>
    <row r="34" spans="1:14" ht="57.75" thickTop="1" thickBot="1">
      <c r="A34" s="6" t="s">
        <v>51</v>
      </c>
      <c r="B34" s="6" t="s">
        <v>52</v>
      </c>
      <c r="C34" s="6" t="s">
        <v>53</v>
      </c>
      <c r="D34" s="6" t="s">
        <v>54</v>
      </c>
      <c r="E34" s="6"/>
      <c r="F34" s="6" t="s">
        <v>12</v>
      </c>
      <c r="G34" s="6" t="s">
        <v>13</v>
      </c>
      <c r="H34" s="6" t="s">
        <v>14</v>
      </c>
      <c r="I34" s="7" t="s">
        <v>55</v>
      </c>
      <c r="J34" s="8">
        <v>424960483.89999998</v>
      </c>
      <c r="K34" s="8">
        <v>0</v>
      </c>
      <c r="L34" s="8">
        <v>0</v>
      </c>
      <c r="M34" s="12">
        <f t="shared" si="2"/>
        <v>424960483.89999998</v>
      </c>
      <c r="N34" s="13">
        <f t="shared" si="3"/>
        <v>0</v>
      </c>
    </row>
    <row r="35" spans="1:14" ht="57.75" thickTop="1" thickBot="1">
      <c r="A35" s="6" t="s">
        <v>51</v>
      </c>
      <c r="B35" s="6" t="s">
        <v>52</v>
      </c>
      <c r="C35" s="6" t="s">
        <v>53</v>
      </c>
      <c r="D35" s="6" t="s">
        <v>54</v>
      </c>
      <c r="E35" s="6"/>
      <c r="F35" s="6" t="s">
        <v>12</v>
      </c>
      <c r="G35" s="6" t="s">
        <v>56</v>
      </c>
      <c r="H35" s="6" t="s">
        <v>14</v>
      </c>
      <c r="I35" s="7" t="s">
        <v>55</v>
      </c>
      <c r="J35" s="8">
        <v>19001800000</v>
      </c>
      <c r="K35" s="8">
        <v>0</v>
      </c>
      <c r="L35" s="8">
        <v>0</v>
      </c>
      <c r="M35" s="12">
        <f t="shared" si="2"/>
        <v>19001800000</v>
      </c>
      <c r="N35" s="13">
        <f t="shared" si="3"/>
        <v>0</v>
      </c>
    </row>
    <row r="36" spans="1:14" ht="35.25" thickTop="1" thickBot="1">
      <c r="A36" s="6" t="s">
        <v>51</v>
      </c>
      <c r="B36" s="6" t="s">
        <v>57</v>
      </c>
      <c r="C36" s="6" t="s">
        <v>53</v>
      </c>
      <c r="D36" s="6" t="s">
        <v>58</v>
      </c>
      <c r="E36" s="6"/>
      <c r="F36" s="6" t="s">
        <v>12</v>
      </c>
      <c r="G36" s="6" t="s">
        <v>13</v>
      </c>
      <c r="H36" s="6" t="s">
        <v>14</v>
      </c>
      <c r="I36" s="7" t="s">
        <v>59</v>
      </c>
      <c r="J36" s="8">
        <v>65095227</v>
      </c>
      <c r="K36" s="8">
        <v>0</v>
      </c>
      <c r="L36" s="8">
        <v>0</v>
      </c>
      <c r="M36" s="12">
        <f t="shared" si="2"/>
        <v>65095227</v>
      </c>
      <c r="N36" s="13">
        <f t="shared" si="3"/>
        <v>0</v>
      </c>
    </row>
    <row r="37" spans="1:14" ht="46.5" thickTop="1" thickBot="1">
      <c r="A37" s="6" t="s">
        <v>51</v>
      </c>
      <c r="B37" s="6" t="s">
        <v>57</v>
      </c>
      <c r="C37" s="6" t="s">
        <v>53</v>
      </c>
      <c r="D37" s="6" t="s">
        <v>60</v>
      </c>
      <c r="E37" s="6"/>
      <c r="F37" s="6" t="s">
        <v>12</v>
      </c>
      <c r="G37" s="6" t="s">
        <v>13</v>
      </c>
      <c r="H37" s="6" t="s">
        <v>14</v>
      </c>
      <c r="I37" s="7" t="s">
        <v>61</v>
      </c>
      <c r="J37" s="8">
        <v>2620989683</v>
      </c>
      <c r="K37" s="8">
        <v>0</v>
      </c>
      <c r="L37" s="8">
        <v>0</v>
      </c>
      <c r="M37" s="12">
        <f t="shared" si="2"/>
        <v>2620989683</v>
      </c>
      <c r="N37" s="13">
        <f t="shared" si="3"/>
        <v>0</v>
      </c>
    </row>
    <row r="38" spans="1:14" ht="57.75" thickTop="1" thickBot="1">
      <c r="A38" s="6" t="s">
        <v>51</v>
      </c>
      <c r="B38" s="6" t="s">
        <v>57</v>
      </c>
      <c r="C38" s="6" t="s">
        <v>53</v>
      </c>
      <c r="D38" s="6" t="s">
        <v>62</v>
      </c>
      <c r="E38" s="6"/>
      <c r="F38" s="6" t="s">
        <v>12</v>
      </c>
      <c r="G38" s="6" t="s">
        <v>13</v>
      </c>
      <c r="H38" s="6" t="s">
        <v>14</v>
      </c>
      <c r="I38" s="7" t="s">
        <v>63</v>
      </c>
      <c r="J38" s="8">
        <v>12000000000</v>
      </c>
      <c r="K38" s="8">
        <v>0</v>
      </c>
      <c r="L38" s="8">
        <v>0</v>
      </c>
      <c r="M38" s="12">
        <f t="shared" si="2"/>
        <v>12000000000</v>
      </c>
      <c r="N38" s="13">
        <f t="shared" si="3"/>
        <v>0</v>
      </c>
    </row>
    <row r="39" spans="1:14" ht="35.25" thickTop="1" thickBot="1">
      <c r="A39" s="6" t="s">
        <v>51</v>
      </c>
      <c r="B39" s="6" t="s">
        <v>57</v>
      </c>
      <c r="C39" s="6" t="s">
        <v>53</v>
      </c>
      <c r="D39" s="6" t="s">
        <v>64</v>
      </c>
      <c r="E39" s="6"/>
      <c r="F39" s="6" t="s">
        <v>12</v>
      </c>
      <c r="G39" s="6" t="s">
        <v>13</v>
      </c>
      <c r="H39" s="6" t="s">
        <v>14</v>
      </c>
      <c r="I39" s="7" t="s">
        <v>65</v>
      </c>
      <c r="J39" s="8">
        <v>4450000000</v>
      </c>
      <c r="K39" s="8">
        <v>0</v>
      </c>
      <c r="L39" s="8">
        <v>0</v>
      </c>
      <c r="M39" s="12">
        <f t="shared" si="2"/>
        <v>4450000000</v>
      </c>
      <c r="N39" s="13">
        <f t="shared" si="3"/>
        <v>0</v>
      </c>
    </row>
    <row r="40" spans="1:14" ht="35.25" thickTop="1" thickBot="1">
      <c r="A40" s="6" t="s">
        <v>51</v>
      </c>
      <c r="B40" s="6" t="s">
        <v>57</v>
      </c>
      <c r="C40" s="6" t="s">
        <v>53</v>
      </c>
      <c r="D40" s="6" t="s">
        <v>66</v>
      </c>
      <c r="E40" s="6"/>
      <c r="F40" s="6" t="s">
        <v>12</v>
      </c>
      <c r="G40" s="6" t="s">
        <v>13</v>
      </c>
      <c r="H40" s="6" t="s">
        <v>14</v>
      </c>
      <c r="I40" s="7" t="s">
        <v>67</v>
      </c>
      <c r="J40" s="8">
        <v>0</v>
      </c>
      <c r="K40" s="8">
        <v>0</v>
      </c>
      <c r="L40" s="8">
        <v>0</v>
      </c>
      <c r="M40" s="12">
        <f t="shared" si="2"/>
        <v>0</v>
      </c>
      <c r="N40" s="13">
        <v>0</v>
      </c>
    </row>
    <row r="41" spans="1:14" ht="35.25" thickTop="1" thickBot="1">
      <c r="A41" s="6" t="s">
        <v>51</v>
      </c>
      <c r="B41" s="6" t="s">
        <v>57</v>
      </c>
      <c r="C41" s="6" t="s">
        <v>53</v>
      </c>
      <c r="D41" s="6" t="s">
        <v>68</v>
      </c>
      <c r="E41" s="6"/>
      <c r="F41" s="6" t="s">
        <v>12</v>
      </c>
      <c r="G41" s="6" t="s">
        <v>13</v>
      </c>
      <c r="H41" s="6" t="s">
        <v>14</v>
      </c>
      <c r="I41" s="7" t="s">
        <v>69</v>
      </c>
      <c r="J41" s="8">
        <v>87654525980</v>
      </c>
      <c r="K41" s="8">
        <v>0</v>
      </c>
      <c r="L41" s="8">
        <v>0</v>
      </c>
      <c r="M41" s="12">
        <f t="shared" si="2"/>
        <v>87654525980</v>
      </c>
      <c r="N41" s="13">
        <f t="shared" si="3"/>
        <v>0</v>
      </c>
    </row>
    <row r="42" spans="1:14" ht="35.25" thickTop="1" thickBot="1">
      <c r="A42" s="6" t="s">
        <v>51</v>
      </c>
      <c r="B42" s="6" t="s">
        <v>57</v>
      </c>
      <c r="C42" s="6" t="s">
        <v>53</v>
      </c>
      <c r="D42" s="6" t="s">
        <v>68</v>
      </c>
      <c r="E42" s="6"/>
      <c r="F42" s="6" t="s">
        <v>12</v>
      </c>
      <c r="G42" s="6" t="s">
        <v>21</v>
      </c>
      <c r="H42" s="6" t="s">
        <v>14</v>
      </c>
      <c r="I42" s="7" t="s">
        <v>69</v>
      </c>
      <c r="J42" s="8">
        <v>55997510980</v>
      </c>
      <c r="K42" s="8">
        <v>0</v>
      </c>
      <c r="L42" s="8">
        <v>0</v>
      </c>
      <c r="M42" s="12">
        <f t="shared" si="2"/>
        <v>55997510980</v>
      </c>
      <c r="N42" s="13">
        <f t="shared" si="3"/>
        <v>0</v>
      </c>
    </row>
    <row r="43" spans="1:14" ht="35.25" thickTop="1" thickBot="1">
      <c r="A43" s="6" t="s">
        <v>51</v>
      </c>
      <c r="B43" s="6" t="s">
        <v>57</v>
      </c>
      <c r="C43" s="6" t="s">
        <v>53</v>
      </c>
      <c r="D43" s="6" t="s">
        <v>70</v>
      </c>
      <c r="E43" s="6"/>
      <c r="F43" s="6" t="s">
        <v>12</v>
      </c>
      <c r="G43" s="6" t="s">
        <v>13</v>
      </c>
      <c r="H43" s="6" t="s">
        <v>14</v>
      </c>
      <c r="I43" s="7" t="s">
        <v>71</v>
      </c>
      <c r="J43" s="8">
        <v>96000000000</v>
      </c>
      <c r="K43" s="8">
        <v>0</v>
      </c>
      <c r="L43" s="8">
        <v>0</v>
      </c>
      <c r="M43" s="12">
        <f t="shared" si="2"/>
        <v>96000000000</v>
      </c>
      <c r="N43" s="13">
        <f t="shared" si="3"/>
        <v>0</v>
      </c>
    </row>
    <row r="44" spans="1:14" ht="69" thickTop="1" thickBot="1">
      <c r="A44" s="6" t="s">
        <v>51</v>
      </c>
      <c r="B44" s="6" t="s">
        <v>57</v>
      </c>
      <c r="C44" s="6" t="s">
        <v>53</v>
      </c>
      <c r="D44" s="6" t="s">
        <v>72</v>
      </c>
      <c r="E44" s="6"/>
      <c r="F44" s="6" t="s">
        <v>12</v>
      </c>
      <c r="G44" s="6" t="s">
        <v>13</v>
      </c>
      <c r="H44" s="6" t="s">
        <v>14</v>
      </c>
      <c r="I44" s="7" t="s">
        <v>73</v>
      </c>
      <c r="J44" s="8">
        <v>551627800</v>
      </c>
      <c r="K44" s="8">
        <v>0</v>
      </c>
      <c r="L44" s="8">
        <v>0</v>
      </c>
      <c r="M44" s="12">
        <f t="shared" si="2"/>
        <v>551627800</v>
      </c>
      <c r="N44" s="13">
        <f t="shared" si="3"/>
        <v>0</v>
      </c>
    </row>
    <row r="45" spans="1:14" ht="36" customHeight="1" thickTop="1" thickBot="1">
      <c r="A45" s="6" t="s">
        <v>51</v>
      </c>
      <c r="B45" s="6" t="s">
        <v>57</v>
      </c>
      <c r="C45" s="6" t="s">
        <v>53</v>
      </c>
      <c r="D45" s="6" t="s">
        <v>74</v>
      </c>
      <c r="E45" s="6"/>
      <c r="F45" s="6" t="s">
        <v>12</v>
      </c>
      <c r="G45" s="6" t="s">
        <v>13</v>
      </c>
      <c r="H45" s="6" t="s">
        <v>14</v>
      </c>
      <c r="I45" s="7" t="s">
        <v>75</v>
      </c>
      <c r="J45" s="8">
        <v>625950975</v>
      </c>
      <c r="K45" s="8">
        <v>0</v>
      </c>
      <c r="L45" s="8">
        <v>0</v>
      </c>
      <c r="M45" s="12">
        <f t="shared" si="2"/>
        <v>625950975</v>
      </c>
      <c r="N45" s="13">
        <f t="shared" si="3"/>
        <v>0</v>
      </c>
    </row>
    <row r="46" spans="1:14" ht="48" customHeight="1" thickTop="1" thickBot="1">
      <c r="A46" s="6" t="s">
        <v>51</v>
      </c>
      <c r="B46" s="6" t="s">
        <v>57</v>
      </c>
      <c r="C46" s="6" t="s">
        <v>53</v>
      </c>
      <c r="D46" s="6" t="s">
        <v>76</v>
      </c>
      <c r="E46" s="6"/>
      <c r="F46" s="6" t="s">
        <v>12</v>
      </c>
      <c r="G46" s="6" t="s">
        <v>13</v>
      </c>
      <c r="H46" s="6" t="s">
        <v>14</v>
      </c>
      <c r="I46" s="7" t="s">
        <v>77</v>
      </c>
      <c r="J46" s="8">
        <v>6124000000</v>
      </c>
      <c r="K46" s="8">
        <v>0</v>
      </c>
      <c r="L46" s="8">
        <v>0</v>
      </c>
      <c r="M46" s="12">
        <f t="shared" si="2"/>
        <v>6124000000</v>
      </c>
      <c r="N46" s="13">
        <f t="shared" si="3"/>
        <v>0</v>
      </c>
    </row>
    <row r="47" spans="1:14" ht="35.25" thickTop="1" thickBot="1">
      <c r="A47" s="6" t="s">
        <v>51</v>
      </c>
      <c r="B47" s="6" t="s">
        <v>78</v>
      </c>
      <c r="C47" s="6" t="s">
        <v>53</v>
      </c>
      <c r="D47" s="6" t="s">
        <v>79</v>
      </c>
      <c r="E47" s="6"/>
      <c r="F47" s="6" t="s">
        <v>12</v>
      </c>
      <c r="G47" s="6" t="s">
        <v>13</v>
      </c>
      <c r="H47" s="6" t="s">
        <v>14</v>
      </c>
      <c r="I47" s="7" t="s">
        <v>80</v>
      </c>
      <c r="J47" s="8">
        <v>0</v>
      </c>
      <c r="K47" s="8">
        <v>0</v>
      </c>
      <c r="L47" s="8">
        <v>0</v>
      </c>
      <c r="M47" s="12">
        <f t="shared" si="2"/>
        <v>0</v>
      </c>
      <c r="N47" s="13" t="e">
        <f t="shared" si="3"/>
        <v>#DIV/0!</v>
      </c>
    </row>
    <row r="48" spans="1:14" ht="69" thickTop="1" thickBot="1">
      <c r="A48" s="6" t="s">
        <v>51</v>
      </c>
      <c r="B48" s="6" t="s">
        <v>78</v>
      </c>
      <c r="C48" s="6" t="s">
        <v>53</v>
      </c>
      <c r="D48" s="6" t="s">
        <v>81</v>
      </c>
      <c r="E48" s="6"/>
      <c r="F48" s="6" t="s">
        <v>12</v>
      </c>
      <c r="G48" s="6" t="s">
        <v>13</v>
      </c>
      <c r="H48" s="6" t="s">
        <v>14</v>
      </c>
      <c r="I48" s="7" t="s">
        <v>82</v>
      </c>
      <c r="J48" s="8">
        <v>137961000</v>
      </c>
      <c r="K48" s="8">
        <v>0</v>
      </c>
      <c r="L48" s="8">
        <v>0</v>
      </c>
      <c r="M48" s="12">
        <f t="shared" si="2"/>
        <v>137961000</v>
      </c>
      <c r="N48" s="13">
        <f t="shared" si="3"/>
        <v>0</v>
      </c>
    </row>
    <row r="49" spans="1:23" ht="57.75" thickTop="1" thickBot="1">
      <c r="A49" s="6" t="s">
        <v>51</v>
      </c>
      <c r="B49" s="6" t="s">
        <v>78</v>
      </c>
      <c r="C49" s="6" t="s">
        <v>53</v>
      </c>
      <c r="D49" s="6" t="s">
        <v>83</v>
      </c>
      <c r="E49" s="6"/>
      <c r="F49" s="6" t="s">
        <v>12</v>
      </c>
      <c r="G49" s="6" t="s">
        <v>13</v>
      </c>
      <c r="H49" s="6" t="s">
        <v>14</v>
      </c>
      <c r="I49" s="7" t="s">
        <v>84</v>
      </c>
      <c r="J49" s="8">
        <v>0</v>
      </c>
      <c r="K49" s="8">
        <v>0</v>
      </c>
      <c r="L49" s="8">
        <v>0</v>
      </c>
      <c r="M49" s="12">
        <f t="shared" si="2"/>
        <v>0</v>
      </c>
      <c r="N49" s="13">
        <v>0</v>
      </c>
    </row>
    <row r="50" spans="1:23" ht="35.25" thickTop="1" thickBot="1">
      <c r="A50" s="6" t="s">
        <v>51</v>
      </c>
      <c r="B50" s="6" t="s">
        <v>85</v>
      </c>
      <c r="C50" s="6" t="s">
        <v>53</v>
      </c>
      <c r="D50" s="6" t="s">
        <v>79</v>
      </c>
      <c r="E50" s="6"/>
      <c r="F50" s="6" t="s">
        <v>12</v>
      </c>
      <c r="G50" s="6" t="s">
        <v>13</v>
      </c>
      <c r="H50" s="6" t="s">
        <v>14</v>
      </c>
      <c r="I50" s="7" t="s">
        <v>86</v>
      </c>
      <c r="J50" s="8">
        <v>0</v>
      </c>
      <c r="K50" s="8">
        <v>0</v>
      </c>
      <c r="L50" s="8">
        <v>0</v>
      </c>
      <c r="M50" s="12">
        <f t="shared" si="2"/>
        <v>0</v>
      </c>
      <c r="N50" s="13">
        <v>0</v>
      </c>
    </row>
    <row r="51" spans="1:23" ht="46.5" thickTop="1" thickBot="1">
      <c r="A51" s="6" t="s">
        <v>51</v>
      </c>
      <c r="B51" s="6" t="s">
        <v>85</v>
      </c>
      <c r="C51" s="6" t="s">
        <v>53</v>
      </c>
      <c r="D51" s="6" t="s">
        <v>81</v>
      </c>
      <c r="E51" s="6"/>
      <c r="F51" s="6" t="s">
        <v>12</v>
      </c>
      <c r="G51" s="6" t="s">
        <v>13</v>
      </c>
      <c r="H51" s="6" t="s">
        <v>14</v>
      </c>
      <c r="I51" s="7" t="s">
        <v>87</v>
      </c>
      <c r="J51" s="8">
        <v>150033650</v>
      </c>
      <c r="K51" s="8">
        <v>0</v>
      </c>
      <c r="L51" s="8">
        <v>0</v>
      </c>
      <c r="M51" s="12">
        <f t="shared" si="2"/>
        <v>150033650</v>
      </c>
      <c r="N51" s="13">
        <f t="shared" si="3"/>
        <v>0</v>
      </c>
    </row>
    <row r="52" spans="1:23" ht="34.5" customHeight="1" thickTop="1" thickBot="1">
      <c r="A52" s="6"/>
      <c r="B52" s="6"/>
      <c r="C52" s="6"/>
      <c r="D52" s="6"/>
      <c r="E52" s="6"/>
      <c r="F52" s="6"/>
      <c r="G52" s="6"/>
      <c r="H52" s="6"/>
      <c r="I52" s="7" t="s">
        <v>106</v>
      </c>
      <c r="J52" s="8">
        <f>+J6+J31+J33</f>
        <v>296453473660.97003</v>
      </c>
      <c r="K52" s="8">
        <f t="shared" ref="K52:L52" si="9">+K6+K31+K33</f>
        <v>0</v>
      </c>
      <c r="L52" s="8">
        <f t="shared" si="9"/>
        <v>0</v>
      </c>
      <c r="M52" s="12">
        <f t="shared" si="2"/>
        <v>296453473660.97003</v>
      </c>
      <c r="N52" s="13">
        <f t="shared" si="3"/>
        <v>0</v>
      </c>
    </row>
    <row r="53" spans="1:23" ht="15.75" thickTop="1">
      <c r="A53" s="14" t="s">
        <v>103</v>
      </c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6"/>
      <c r="W53" s="15"/>
    </row>
    <row r="54" spans="1:23" ht="13.5" customHeight="1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7"/>
      <c r="W54" s="15"/>
    </row>
    <row r="55" spans="1:23">
      <c r="A55" s="14" t="s">
        <v>105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7"/>
      <c r="W55" s="15"/>
    </row>
    <row r="77" spans="14:14">
      <c r="N77" s="2"/>
    </row>
    <row r="78" spans="14:14">
      <c r="N78" s="2"/>
    </row>
    <row r="79" spans="14:14">
      <c r="N79" s="2"/>
    </row>
    <row r="80" spans="14:14">
      <c r="N80" s="2"/>
    </row>
    <row r="81" spans="14:14">
      <c r="N81" s="2"/>
    </row>
    <row r="82" spans="14:14">
      <c r="N82" s="2"/>
    </row>
    <row r="83" spans="14:14">
      <c r="N83" s="2"/>
    </row>
    <row r="84" spans="14:14">
      <c r="N84" s="2"/>
    </row>
  </sheetData>
  <mergeCells count="4">
    <mergeCell ref="A1:N1"/>
    <mergeCell ref="A2:N2"/>
    <mergeCell ref="A3:N3"/>
    <mergeCell ref="K4:N4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2023 GG</vt:lpstr>
      <vt:lpstr>'RESERVAS 2023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2024-01-29T23:19:30Z</cp:lastPrinted>
  <dcterms:created xsi:type="dcterms:W3CDTF">2024-01-29T15:14:21Z</dcterms:created>
  <dcterms:modified xsi:type="dcterms:W3CDTF">2024-01-29T23:20:09Z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