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8800" windowHeight="12435"/>
  </bookViews>
  <sheets>
    <sheet name="RESERVAS PRESUPUESTALES " sheetId="1" r:id="rId1"/>
  </sheets>
  <definedNames>
    <definedName name="_xlnm.Print_Titles" localSheetId="0">'RESERVAS PRESUPUESTALES '!$5:$5</definedName>
  </definedNames>
  <calcPr calcId="152511"/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8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8" i="1"/>
  <c r="L7" i="1"/>
  <c r="K7" i="1"/>
  <c r="J7" i="1"/>
  <c r="L11" i="1"/>
  <c r="K11" i="1"/>
  <c r="J11" i="1"/>
  <c r="L9" i="1"/>
  <c r="K9" i="1"/>
  <c r="J9" i="1"/>
  <c r="N7" i="1" l="1"/>
  <c r="M11" i="1"/>
  <c r="M9" i="1"/>
  <c r="L6" i="1"/>
  <c r="N9" i="1"/>
  <c r="K6" i="1"/>
  <c r="K29" i="1" s="1"/>
  <c r="J6" i="1"/>
  <c r="J29" i="1" s="1"/>
  <c r="N11" i="1"/>
  <c r="M7" i="1"/>
  <c r="M6" i="1" l="1"/>
  <c r="L29" i="1"/>
  <c r="N29" i="1" s="1"/>
  <c r="N6" i="1"/>
  <c r="M29" i="1" l="1"/>
</calcChain>
</file>

<file path=xl/sharedStrings.xml><?xml version="1.0" encoding="utf-8"?>
<sst xmlns="http://schemas.openxmlformats.org/spreadsheetml/2006/main" count="184" uniqueCount="75">
  <si>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</si>
  <si>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</si>
  <si>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</si>
  <si>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</si>
  <si>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</si>
  <si>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</si>
  <si>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</si>
  <si>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</si>
  <si>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</si>
  <si>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</si>
  <si>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</si>
  <si>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</si>
  <si>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</si>
  <si>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</si>
  <si>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</si>
  <si>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</si>
  <si>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</si>
  <si>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</si>
  <si>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</si>
  <si>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</si>
  <si>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</si>
  <si>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</si>
  <si>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</si>
  <si>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</si>
  <si>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</si>
  <si>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</si>
  <si>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</si>
  <si>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</si>
  <si>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</si>
  <si>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</si>
  <si>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</si>
  <si>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</si>
  <si>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</si>
  <si>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</si>
  <si>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</si>
  <si>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</si>
  <si>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</si>
  <si>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</si>
  <si>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</si>
  <si>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</si>
  <si>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</si>
  <si>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</si>
  <si>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</si>
  <si>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</si>
  <si>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</si>
  <si>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</si>
  <si>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</si>
  <si>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</si>
  <si>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</si>
  <si>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</si>
  <si>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</si>
  <si>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</si>
  <si>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</si>
  <si>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</si>
  <si>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</si>
  <si>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</si>
  <si>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</si>
  <si>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</si>
  <si>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</si>
  <si>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TRANSFERENCIAS CORRIENTES</t>
  </si>
  <si>
    <t>GASTOS DE INVERSION</t>
  </si>
  <si>
    <t>TOTAL RESERVAS PRESUPUESTALES 2022 CON CORTE AL 30 DE SEPTIEMBRE DE 2023</t>
  </si>
  <si>
    <t xml:space="preserve">ADQUISICION DE BIENES Y SERVICIOS </t>
  </si>
  <si>
    <t>MINISTERIO DE COMERCIO, INDUSTRIA Y TURISMO</t>
  </si>
  <si>
    <t>COMPROMISO ($)</t>
  </si>
  <si>
    <t>OBLIGACIÓN ($)</t>
  </si>
  <si>
    <t>PAGOS ($)</t>
  </si>
  <si>
    <t>COMPROMISOS SIN PAGAR ($)</t>
  </si>
  <si>
    <t xml:space="preserve">UNIDAD EJECUTORA 3501-01-000 GESTIÓN GENERAL </t>
  </si>
  <si>
    <t xml:space="preserve">FECHA DE GENERACIÓN : OCTUBRE 02 DE 2023 </t>
  </si>
  <si>
    <t>PAGO/   COMP    (%)</t>
  </si>
  <si>
    <t>EJECUCIÓN RESERVAS PRESUPUESTALES 2022 CON CORTE AL 30 DE SEPTIEMBRE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</si>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</sst>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10" fontId="1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/>
    <xf numFmtId="0" fontId="12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733425</xdr:colOff>
      <xdr:row>0</xdr:row>
      <xdr:rowOff>0</xdr:rowOff>
    </xdr:from>
    <xdr:to>
      <xdr:col>14</xdr:col>
      <xdr:colOff>47624</xdr:colOff>
      <xdr:row>2</xdr:row>
      <xdr:rowOff>19050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0"/>
          <a:ext cx="14096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showGridLines="0" tabSelected="1" workbookViewId="0">
      <selection activeCell="D37" sqref="D37"/>
    </sheetView>
  </sheetViews>
  <sheetFormatPr baseColWidth="10" defaultRowHeight="15"/>
  <cols>
    <col min="1" max="5" width="5.42578125" customWidth="1"/>
    <col min="6" max="6" width="6.7109375" customWidth="1"/>
    <col min="7" max="7" width="5" customWidth="1"/>
    <col min="8" max="8" width="4.5703125" customWidth="1"/>
    <col min="9" max="9" width="27.5703125" customWidth="1"/>
    <col min="10" max="12" width="18.85546875" customWidth="1"/>
    <col min="13" max="13" width="19.140625" customWidth="1"/>
    <col min="14" max="14" width="7.7109375" customWidth="1"/>
  </cols>
  <sheetData>
    <row r="1" spans="1:19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>
      <c r="A2" s="21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9">
      <c r="A3" s="21" t="s">
        <v>68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9" ht="15.75" thickBot="1">
      <c r="A4" s="19"/>
      <c r="B4" s="19"/>
      <c r="C4" s="19"/>
      <c r="D4" s="19"/>
      <c r="E4" s="19"/>
      <c r="F4" s="19"/>
      <c r="G4" s="19"/>
      <c r="H4" s="19"/>
      <c r="I4" s="19"/>
      <c r="J4" s="22" t="s">
        <v>69</v>
      </c>
      <c r="K4" s="23"/>
      <c r="L4" s="23"/>
      <c r="M4" s="23"/>
      <c r="N4" s="23"/>
    </row>
    <row r="5" spans="1:19" ht="36.75" customHeight="1" thickTop="1" thickBo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64</v>
      </c>
      <c r="K5" s="6" t="s">
        <v>65</v>
      </c>
      <c r="L5" s="6" t="s">
        <v>66</v>
      </c>
      <c r="M5" s="7" t="s">
        <v>67</v>
      </c>
      <c r="N5" s="7" t="s">
        <v>70</v>
      </c>
      <c r="O5" s="18"/>
      <c r="P5" s="18"/>
      <c r="Q5" s="18"/>
      <c r="R5" s="18"/>
      <c r="S5" s="18"/>
    </row>
    <row r="6" spans="1:19" ht="33" customHeight="1" thickTop="1" thickBot="1">
      <c r="A6" s="8" t="s">
        <v>10</v>
      </c>
      <c r="B6" s="8"/>
      <c r="C6" s="8"/>
      <c r="D6" s="8"/>
      <c r="E6" s="8"/>
      <c r="F6" s="8"/>
      <c r="G6" s="8"/>
      <c r="H6" s="8"/>
      <c r="I6" s="9" t="s">
        <v>58</v>
      </c>
      <c r="J6" s="10">
        <f>+J7+J9</f>
        <v>346808016.76999998</v>
      </c>
      <c r="K6" s="10">
        <f t="shared" ref="K6:L6" si="0">+K7+K9</f>
        <v>344629162.47000003</v>
      </c>
      <c r="L6" s="10">
        <f t="shared" si="0"/>
        <v>344629162.47000003</v>
      </c>
      <c r="M6" s="11">
        <f t="shared" ref="M6:M29" si="1">+J6-L6</f>
        <v>2178854.2999999523</v>
      </c>
      <c r="N6" s="12">
        <f t="shared" ref="N6:N29" si="2">+L6/J6</f>
        <v>0.99371740503494488</v>
      </c>
      <c r="O6" s="18"/>
      <c r="P6" s="18"/>
      <c r="Q6" s="18"/>
      <c r="R6" s="18"/>
      <c r="S6" s="18"/>
    </row>
    <row r="7" spans="1:19" ht="35.1" customHeight="1" thickTop="1" thickBot="1">
      <c r="A7" s="8" t="s">
        <v>10</v>
      </c>
      <c r="B7" s="8" t="s">
        <v>11</v>
      </c>
      <c r="C7" s="8"/>
      <c r="D7" s="8"/>
      <c r="E7" s="8"/>
      <c r="F7" s="8"/>
      <c r="G7" s="8"/>
      <c r="H7" s="8"/>
      <c r="I7" s="9" t="s">
        <v>62</v>
      </c>
      <c r="J7" s="10">
        <f>+J8</f>
        <v>313808016.76999998</v>
      </c>
      <c r="K7" s="10">
        <f t="shared" ref="K7:L7" si="3">+K8</f>
        <v>311629162.47000003</v>
      </c>
      <c r="L7" s="10">
        <f t="shared" si="3"/>
        <v>311629162.47000003</v>
      </c>
      <c r="M7" s="11">
        <f t="shared" si="1"/>
        <v>2178854.2999999523</v>
      </c>
      <c r="N7" s="12">
        <f t="shared" si="2"/>
        <v>0.99305672837033698</v>
      </c>
      <c r="O7" s="18"/>
      <c r="P7" s="18"/>
      <c r="Q7" s="18"/>
      <c r="R7" s="18"/>
      <c r="S7" s="18"/>
    </row>
    <row r="8" spans="1:19" ht="35.1" customHeight="1" thickTop="1" thickBot="1">
      <c r="A8" s="13" t="s">
        <v>10</v>
      </c>
      <c r="B8" s="13" t="s">
        <v>11</v>
      </c>
      <c r="C8" s="13"/>
      <c r="D8" s="13"/>
      <c r="E8" s="13"/>
      <c r="F8" s="13" t="s">
        <v>12</v>
      </c>
      <c r="G8" s="13" t="s">
        <v>13</v>
      </c>
      <c r="H8" s="13" t="s">
        <v>14</v>
      </c>
      <c r="I8" s="14" t="s">
        <v>15</v>
      </c>
      <c r="J8" s="15">
        <v>313808016.76999998</v>
      </c>
      <c r="K8" s="15">
        <v>311629162.47000003</v>
      </c>
      <c r="L8" s="15">
        <v>311629162.47000003</v>
      </c>
      <c r="M8" s="16">
        <f t="shared" si="1"/>
        <v>2178854.2999999523</v>
      </c>
      <c r="N8" s="17">
        <f t="shared" si="2"/>
        <v>0.99305672837033698</v>
      </c>
      <c r="O8" s="18"/>
      <c r="P8" s="18"/>
      <c r="Q8" s="18"/>
      <c r="R8" s="18"/>
      <c r="S8" s="18"/>
    </row>
    <row r="9" spans="1:19" ht="35.1" customHeight="1" thickTop="1" thickBot="1">
      <c r="A9" s="8" t="s">
        <v>10</v>
      </c>
      <c r="B9" s="8" t="s">
        <v>16</v>
      </c>
      <c r="C9" s="8"/>
      <c r="D9" s="8"/>
      <c r="E9" s="8"/>
      <c r="F9" s="8"/>
      <c r="G9" s="8"/>
      <c r="H9" s="8"/>
      <c r="I9" s="9" t="s">
        <v>59</v>
      </c>
      <c r="J9" s="10">
        <f>+J10</f>
        <v>33000000</v>
      </c>
      <c r="K9" s="10">
        <f t="shared" ref="K9:L9" si="4">+K10</f>
        <v>33000000</v>
      </c>
      <c r="L9" s="10">
        <f t="shared" si="4"/>
        <v>33000000</v>
      </c>
      <c r="M9" s="11">
        <f t="shared" si="1"/>
        <v>0</v>
      </c>
      <c r="N9" s="12">
        <f t="shared" si="2"/>
        <v>1</v>
      </c>
      <c r="O9" s="18"/>
      <c r="P9" s="18"/>
      <c r="Q9" s="18"/>
      <c r="R9" s="18"/>
      <c r="S9" s="18"/>
    </row>
    <row r="10" spans="1:19" ht="35.1" customHeight="1" thickTop="1" thickBot="1">
      <c r="A10" s="13" t="s">
        <v>10</v>
      </c>
      <c r="B10" s="13" t="s">
        <v>16</v>
      </c>
      <c r="C10" s="13" t="s">
        <v>17</v>
      </c>
      <c r="D10" s="13" t="s">
        <v>11</v>
      </c>
      <c r="E10" s="13" t="s">
        <v>18</v>
      </c>
      <c r="F10" s="13" t="s">
        <v>12</v>
      </c>
      <c r="G10" s="13" t="s">
        <v>13</v>
      </c>
      <c r="H10" s="13" t="s">
        <v>14</v>
      </c>
      <c r="I10" s="14" t="s">
        <v>19</v>
      </c>
      <c r="J10" s="15">
        <v>33000000</v>
      </c>
      <c r="K10" s="15">
        <v>33000000</v>
      </c>
      <c r="L10" s="15">
        <v>33000000</v>
      </c>
      <c r="M10" s="16">
        <f t="shared" si="1"/>
        <v>0</v>
      </c>
      <c r="N10" s="17">
        <f t="shared" si="2"/>
        <v>1</v>
      </c>
      <c r="O10" s="18"/>
      <c r="P10" s="18"/>
      <c r="Q10" s="18"/>
      <c r="R10" s="18"/>
      <c r="S10" s="18"/>
    </row>
    <row r="11" spans="1:19" ht="35.1" customHeight="1" thickTop="1" thickBot="1">
      <c r="A11" s="8" t="s">
        <v>20</v>
      </c>
      <c r="B11" s="8"/>
      <c r="C11" s="8"/>
      <c r="D11" s="8"/>
      <c r="E11" s="8"/>
      <c r="F11" s="8"/>
      <c r="G11" s="8"/>
      <c r="H11" s="8"/>
      <c r="I11" s="9" t="s">
        <v>60</v>
      </c>
      <c r="J11" s="10">
        <f>SUM(J12:J28)</f>
        <v>156166245859.51001</v>
      </c>
      <c r="K11" s="10">
        <f t="shared" ref="K11:L11" si="5">SUM(K12:K28)</f>
        <v>135273033925.00999</v>
      </c>
      <c r="L11" s="10">
        <f t="shared" si="5"/>
        <v>2099336580</v>
      </c>
      <c r="M11" s="11">
        <f t="shared" si="1"/>
        <v>154066909279.51001</v>
      </c>
      <c r="N11" s="12">
        <f t="shared" si="2"/>
        <v>1.3442959894730397E-2</v>
      </c>
      <c r="O11" s="18"/>
      <c r="P11" s="18"/>
      <c r="Q11" s="18"/>
      <c r="R11" s="18"/>
      <c r="S11" s="18"/>
    </row>
    <row r="12" spans="1:19" ht="85.5" customHeight="1" thickTop="1" thickBot="1">
      <c r="A12" s="13" t="s">
        <v>20</v>
      </c>
      <c r="B12" s="13" t="s">
        <v>21</v>
      </c>
      <c r="C12" s="13" t="s">
        <v>22</v>
      </c>
      <c r="D12" s="13" t="s">
        <v>23</v>
      </c>
      <c r="E12" s="13"/>
      <c r="F12" s="13" t="s">
        <v>12</v>
      </c>
      <c r="G12" s="13" t="s">
        <v>24</v>
      </c>
      <c r="H12" s="13" t="s">
        <v>14</v>
      </c>
      <c r="I12" s="14" t="s">
        <v>25</v>
      </c>
      <c r="J12" s="15">
        <v>20887789912</v>
      </c>
      <c r="K12" s="15">
        <v>0</v>
      </c>
      <c r="L12" s="15">
        <v>0</v>
      </c>
      <c r="M12" s="16">
        <f t="shared" si="1"/>
        <v>20887789912</v>
      </c>
      <c r="N12" s="17">
        <f t="shared" si="2"/>
        <v>0</v>
      </c>
      <c r="O12" s="18"/>
      <c r="P12" s="18"/>
      <c r="Q12" s="18"/>
      <c r="R12" s="18"/>
      <c r="S12" s="18"/>
    </row>
    <row r="13" spans="1:19" ht="64.5" customHeight="1" thickTop="1" thickBot="1">
      <c r="A13" s="13" t="s">
        <v>20</v>
      </c>
      <c r="B13" s="13" t="s">
        <v>26</v>
      </c>
      <c r="C13" s="13" t="s">
        <v>22</v>
      </c>
      <c r="D13" s="13" t="s">
        <v>27</v>
      </c>
      <c r="E13" s="13"/>
      <c r="F13" s="13" t="s">
        <v>12</v>
      </c>
      <c r="G13" s="13" t="s">
        <v>28</v>
      </c>
      <c r="H13" s="13" t="s">
        <v>14</v>
      </c>
      <c r="I13" s="14" t="s">
        <v>29</v>
      </c>
      <c r="J13" s="15">
        <v>631456316.5</v>
      </c>
      <c r="K13" s="15">
        <v>626034294</v>
      </c>
      <c r="L13" s="15">
        <v>11363932</v>
      </c>
      <c r="M13" s="16">
        <f t="shared" si="1"/>
        <v>620092384.5</v>
      </c>
      <c r="N13" s="17">
        <f t="shared" si="2"/>
        <v>1.7996386611487794E-2</v>
      </c>
      <c r="O13" s="18"/>
      <c r="P13" s="18"/>
      <c r="Q13" s="18"/>
      <c r="R13" s="18"/>
      <c r="S13" s="18"/>
    </row>
    <row r="14" spans="1:19" ht="57.75" thickTop="1" thickBot="1">
      <c r="A14" s="13" t="s">
        <v>20</v>
      </c>
      <c r="B14" s="13" t="s">
        <v>26</v>
      </c>
      <c r="C14" s="13" t="s">
        <v>22</v>
      </c>
      <c r="D14" s="13" t="s">
        <v>30</v>
      </c>
      <c r="E14" s="13"/>
      <c r="F14" s="13" t="s">
        <v>12</v>
      </c>
      <c r="G14" s="13" t="s">
        <v>28</v>
      </c>
      <c r="H14" s="13" t="s">
        <v>14</v>
      </c>
      <c r="I14" s="14" t="s">
        <v>31</v>
      </c>
      <c r="J14" s="15">
        <v>1656243860</v>
      </c>
      <c r="K14" s="15">
        <v>1656243860</v>
      </c>
      <c r="L14" s="15">
        <v>0</v>
      </c>
      <c r="M14" s="16">
        <f t="shared" si="1"/>
        <v>1656243860</v>
      </c>
      <c r="N14" s="17">
        <f t="shared" si="2"/>
        <v>0</v>
      </c>
      <c r="O14" s="18"/>
      <c r="P14" s="18"/>
      <c r="Q14" s="18"/>
      <c r="R14" s="18"/>
      <c r="S14" s="18"/>
    </row>
    <row r="15" spans="1:19" ht="69" thickTop="1" thickBot="1">
      <c r="A15" s="13" t="s">
        <v>20</v>
      </c>
      <c r="B15" s="13" t="s">
        <v>26</v>
      </c>
      <c r="C15" s="13" t="s">
        <v>22</v>
      </c>
      <c r="D15" s="13" t="s">
        <v>32</v>
      </c>
      <c r="E15" s="13"/>
      <c r="F15" s="13" t="s">
        <v>12</v>
      </c>
      <c r="G15" s="13" t="s">
        <v>28</v>
      </c>
      <c r="H15" s="13" t="s">
        <v>14</v>
      </c>
      <c r="I15" s="14" t="s">
        <v>33</v>
      </c>
      <c r="J15" s="15">
        <v>15000000000</v>
      </c>
      <c r="K15" s="15">
        <v>15000000000</v>
      </c>
      <c r="L15" s="15">
        <v>0</v>
      </c>
      <c r="M15" s="16">
        <f t="shared" si="1"/>
        <v>15000000000</v>
      </c>
      <c r="N15" s="17">
        <f t="shared" si="2"/>
        <v>0</v>
      </c>
      <c r="O15" s="18"/>
      <c r="P15" s="18"/>
      <c r="Q15" s="18"/>
      <c r="R15" s="18"/>
      <c r="S15" s="18"/>
    </row>
    <row r="16" spans="1:19" ht="46.5" thickTop="1" thickBot="1">
      <c r="A16" s="13" t="s">
        <v>20</v>
      </c>
      <c r="B16" s="13" t="s">
        <v>26</v>
      </c>
      <c r="C16" s="13" t="s">
        <v>22</v>
      </c>
      <c r="D16" s="13" t="s">
        <v>34</v>
      </c>
      <c r="E16" s="13"/>
      <c r="F16" s="13" t="s">
        <v>12</v>
      </c>
      <c r="G16" s="13" t="s">
        <v>28</v>
      </c>
      <c r="H16" s="13" t="s">
        <v>14</v>
      </c>
      <c r="I16" s="14" t="s">
        <v>35</v>
      </c>
      <c r="J16" s="15">
        <v>310000000</v>
      </c>
      <c r="K16" s="15">
        <v>310000000</v>
      </c>
      <c r="L16" s="15">
        <v>0</v>
      </c>
      <c r="M16" s="16">
        <f t="shared" si="1"/>
        <v>310000000</v>
      </c>
      <c r="N16" s="17">
        <f t="shared" si="2"/>
        <v>0</v>
      </c>
      <c r="O16" s="18"/>
      <c r="P16" s="18"/>
      <c r="Q16" s="18"/>
      <c r="R16" s="18"/>
      <c r="S16" s="18"/>
    </row>
    <row r="17" spans="1:19" ht="57.75" thickTop="1" thickBot="1">
      <c r="A17" s="13" t="s">
        <v>20</v>
      </c>
      <c r="B17" s="13" t="s">
        <v>26</v>
      </c>
      <c r="C17" s="13" t="s">
        <v>22</v>
      </c>
      <c r="D17" s="13" t="s">
        <v>36</v>
      </c>
      <c r="E17" s="13"/>
      <c r="F17" s="13" t="s">
        <v>12</v>
      </c>
      <c r="G17" s="13" t="s">
        <v>28</v>
      </c>
      <c r="H17" s="13" t="s">
        <v>14</v>
      </c>
      <c r="I17" s="14" t="s">
        <v>37</v>
      </c>
      <c r="J17" s="15">
        <v>17525576870</v>
      </c>
      <c r="K17" s="15">
        <v>17525576870</v>
      </c>
      <c r="L17" s="15">
        <v>0</v>
      </c>
      <c r="M17" s="16">
        <f t="shared" si="1"/>
        <v>17525576870</v>
      </c>
      <c r="N17" s="17">
        <f t="shared" si="2"/>
        <v>0</v>
      </c>
      <c r="O17" s="18"/>
      <c r="P17" s="18"/>
      <c r="Q17" s="18"/>
      <c r="R17" s="18"/>
      <c r="S17" s="18"/>
    </row>
    <row r="18" spans="1:19" ht="46.5" thickTop="1" thickBot="1">
      <c r="A18" s="13" t="s">
        <v>20</v>
      </c>
      <c r="B18" s="13" t="s">
        <v>26</v>
      </c>
      <c r="C18" s="13" t="s">
        <v>22</v>
      </c>
      <c r="D18" s="13" t="s">
        <v>38</v>
      </c>
      <c r="E18" s="13"/>
      <c r="F18" s="13" t="s">
        <v>12</v>
      </c>
      <c r="G18" s="13" t="s">
        <v>13</v>
      </c>
      <c r="H18" s="13" t="s">
        <v>14</v>
      </c>
      <c r="I18" s="14" t="s">
        <v>39</v>
      </c>
      <c r="J18" s="15">
        <v>94354167123.009995</v>
      </c>
      <c r="K18" s="15">
        <v>94354167123.009995</v>
      </c>
      <c r="L18" s="15">
        <v>0</v>
      </c>
      <c r="M18" s="16">
        <f t="shared" si="1"/>
        <v>94354167123.009995</v>
      </c>
      <c r="N18" s="17">
        <f t="shared" si="2"/>
        <v>0</v>
      </c>
      <c r="O18" s="18"/>
      <c r="P18" s="18"/>
      <c r="Q18" s="18"/>
      <c r="R18" s="18"/>
      <c r="S18" s="18"/>
    </row>
    <row r="19" spans="1:19" ht="46.5" thickTop="1" thickBot="1">
      <c r="A19" s="13" t="s">
        <v>20</v>
      </c>
      <c r="B19" s="13" t="s">
        <v>26</v>
      </c>
      <c r="C19" s="13" t="s">
        <v>22</v>
      </c>
      <c r="D19" s="13" t="s">
        <v>40</v>
      </c>
      <c r="E19" s="13"/>
      <c r="F19" s="13" t="s">
        <v>12</v>
      </c>
      <c r="G19" s="13" t="s">
        <v>28</v>
      </c>
      <c r="H19" s="13" t="s">
        <v>14</v>
      </c>
      <c r="I19" s="14" t="s">
        <v>41</v>
      </c>
      <c r="J19" s="15">
        <v>25350115</v>
      </c>
      <c r="K19" s="15">
        <v>25350115</v>
      </c>
      <c r="L19" s="15">
        <v>0</v>
      </c>
      <c r="M19" s="16">
        <f t="shared" si="1"/>
        <v>25350115</v>
      </c>
      <c r="N19" s="17">
        <f t="shared" si="2"/>
        <v>0</v>
      </c>
      <c r="O19" s="18"/>
      <c r="P19" s="18"/>
      <c r="Q19" s="18"/>
      <c r="R19" s="18"/>
      <c r="S19" s="18"/>
    </row>
    <row r="20" spans="1:19" ht="46.5" thickTop="1" thickBot="1">
      <c r="A20" s="13" t="s">
        <v>20</v>
      </c>
      <c r="B20" s="13" t="s">
        <v>26</v>
      </c>
      <c r="C20" s="13" t="s">
        <v>22</v>
      </c>
      <c r="D20" s="13" t="s">
        <v>40</v>
      </c>
      <c r="E20" s="13"/>
      <c r="F20" s="13" t="s">
        <v>12</v>
      </c>
      <c r="G20" s="13" t="s">
        <v>42</v>
      </c>
      <c r="H20" s="13" t="s">
        <v>14</v>
      </c>
      <c r="I20" s="14" t="s">
        <v>41</v>
      </c>
      <c r="J20" s="15">
        <v>181109179</v>
      </c>
      <c r="K20" s="15">
        <v>181109179</v>
      </c>
      <c r="L20" s="15">
        <v>0</v>
      </c>
      <c r="M20" s="16">
        <f t="shared" si="1"/>
        <v>181109179</v>
      </c>
      <c r="N20" s="17">
        <f t="shared" si="2"/>
        <v>0</v>
      </c>
      <c r="O20" s="18"/>
      <c r="P20" s="18"/>
      <c r="Q20" s="18"/>
      <c r="R20" s="18"/>
      <c r="S20" s="18"/>
    </row>
    <row r="21" spans="1:19" ht="35.25" thickTop="1" thickBot="1">
      <c r="A21" s="13" t="s">
        <v>20</v>
      </c>
      <c r="B21" s="13" t="s">
        <v>26</v>
      </c>
      <c r="C21" s="13" t="s">
        <v>22</v>
      </c>
      <c r="D21" s="13" t="s">
        <v>43</v>
      </c>
      <c r="E21" s="13"/>
      <c r="F21" s="13" t="s">
        <v>12</v>
      </c>
      <c r="G21" s="13" t="s">
        <v>28</v>
      </c>
      <c r="H21" s="13" t="s">
        <v>14</v>
      </c>
      <c r="I21" s="14" t="s">
        <v>44</v>
      </c>
      <c r="J21" s="15">
        <v>225800000</v>
      </c>
      <c r="K21" s="15">
        <v>225800000</v>
      </c>
      <c r="L21" s="15">
        <v>0</v>
      </c>
      <c r="M21" s="16">
        <f t="shared" si="1"/>
        <v>225800000</v>
      </c>
      <c r="N21" s="17">
        <f t="shared" si="2"/>
        <v>0</v>
      </c>
      <c r="O21" s="18"/>
      <c r="P21" s="18"/>
      <c r="Q21" s="18"/>
      <c r="R21" s="18"/>
      <c r="S21" s="18"/>
    </row>
    <row r="22" spans="1:19" ht="46.5" thickTop="1" thickBot="1">
      <c r="A22" s="13" t="s">
        <v>20</v>
      </c>
      <c r="B22" s="13" t="s">
        <v>26</v>
      </c>
      <c r="C22" s="13" t="s">
        <v>22</v>
      </c>
      <c r="D22" s="13" t="s">
        <v>45</v>
      </c>
      <c r="E22" s="13"/>
      <c r="F22" s="13" t="s">
        <v>12</v>
      </c>
      <c r="G22" s="13" t="s">
        <v>28</v>
      </c>
      <c r="H22" s="13" t="s">
        <v>14</v>
      </c>
      <c r="I22" s="14" t="s">
        <v>46</v>
      </c>
      <c r="J22" s="15">
        <v>3280779836</v>
      </c>
      <c r="K22" s="15">
        <v>3280779836</v>
      </c>
      <c r="L22" s="15">
        <v>0</v>
      </c>
      <c r="M22" s="16">
        <f t="shared" si="1"/>
        <v>3280779836</v>
      </c>
      <c r="N22" s="17">
        <f t="shared" si="2"/>
        <v>0</v>
      </c>
      <c r="O22" s="18"/>
      <c r="P22" s="18"/>
      <c r="Q22" s="18"/>
      <c r="R22" s="18"/>
      <c r="S22" s="18"/>
    </row>
    <row r="23" spans="1:19" ht="46.5" thickTop="1" thickBot="1">
      <c r="A23" s="13" t="s">
        <v>20</v>
      </c>
      <c r="B23" s="13" t="s">
        <v>26</v>
      </c>
      <c r="C23" s="13" t="s">
        <v>22</v>
      </c>
      <c r="D23" s="13" t="s">
        <v>45</v>
      </c>
      <c r="E23" s="13"/>
      <c r="F23" s="13" t="s">
        <v>12</v>
      </c>
      <c r="G23" s="13" t="s">
        <v>47</v>
      </c>
      <c r="H23" s="13" t="s">
        <v>14</v>
      </c>
      <c r="I23" s="14" t="s">
        <v>46</v>
      </c>
      <c r="J23" s="15">
        <v>466698822</v>
      </c>
      <c r="K23" s="15">
        <v>466698822</v>
      </c>
      <c r="L23" s="15">
        <v>466698822</v>
      </c>
      <c r="M23" s="16">
        <f t="shared" si="1"/>
        <v>0</v>
      </c>
      <c r="N23" s="17">
        <f t="shared" si="2"/>
        <v>1</v>
      </c>
      <c r="O23" s="18"/>
      <c r="P23" s="18"/>
      <c r="Q23" s="18"/>
      <c r="R23" s="18"/>
      <c r="S23" s="18"/>
    </row>
    <row r="24" spans="1:19" ht="80.25" thickTop="1" thickBot="1">
      <c r="A24" s="13" t="s">
        <v>20</v>
      </c>
      <c r="B24" s="13" t="s">
        <v>26</v>
      </c>
      <c r="C24" s="13" t="s">
        <v>22</v>
      </c>
      <c r="D24" s="13" t="s">
        <v>48</v>
      </c>
      <c r="E24" s="13" t="s">
        <v>0</v>
      </c>
      <c r="F24" s="13" t="s">
        <v>12</v>
      </c>
      <c r="G24" s="13" t="s">
        <v>47</v>
      </c>
      <c r="H24" s="13" t="s">
        <v>14</v>
      </c>
      <c r="I24" s="14" t="s">
        <v>49</v>
      </c>
      <c r="J24" s="15">
        <v>1400900000</v>
      </c>
      <c r="K24" s="15">
        <v>1400900000</v>
      </c>
      <c r="L24" s="15">
        <v>1400900000</v>
      </c>
      <c r="M24" s="16">
        <f t="shared" si="1"/>
        <v>0</v>
      </c>
      <c r="N24" s="17">
        <f t="shared" si="2"/>
        <v>1</v>
      </c>
      <c r="O24" s="18"/>
      <c r="P24" s="18"/>
      <c r="Q24" s="18"/>
      <c r="R24" s="18"/>
      <c r="S24" s="18"/>
    </row>
    <row r="25" spans="1:19" ht="49.5" customHeight="1" thickTop="1" thickBot="1">
      <c r="A25" s="13" t="s">
        <v>20</v>
      </c>
      <c r="B25" s="13" t="s">
        <v>50</v>
      </c>
      <c r="C25" s="13" t="s">
        <v>22</v>
      </c>
      <c r="D25" s="13" t="s">
        <v>51</v>
      </c>
      <c r="E25" s="13"/>
      <c r="F25" s="13" t="s">
        <v>12</v>
      </c>
      <c r="G25" s="13" t="s">
        <v>28</v>
      </c>
      <c r="H25" s="13" t="s">
        <v>14</v>
      </c>
      <c r="I25" s="14" t="s">
        <v>52</v>
      </c>
      <c r="J25" s="15">
        <v>23445062</v>
      </c>
      <c r="K25" s="15">
        <v>23445062</v>
      </c>
      <c r="L25" s="15">
        <v>23445062</v>
      </c>
      <c r="M25" s="16">
        <f t="shared" si="1"/>
        <v>0</v>
      </c>
      <c r="N25" s="17">
        <f t="shared" si="2"/>
        <v>1</v>
      </c>
      <c r="O25" s="18"/>
      <c r="P25" s="18"/>
      <c r="Q25" s="18"/>
      <c r="R25" s="18"/>
      <c r="S25" s="18"/>
    </row>
    <row r="26" spans="1:19" ht="111" customHeight="1" thickTop="1" thickBot="1">
      <c r="A26" s="13" t="s">
        <v>20</v>
      </c>
      <c r="B26" s="13" t="s">
        <v>50</v>
      </c>
      <c r="C26" s="13" t="s">
        <v>22</v>
      </c>
      <c r="D26" s="13" t="s">
        <v>53</v>
      </c>
      <c r="E26" s="13"/>
      <c r="F26" s="13" t="s">
        <v>12</v>
      </c>
      <c r="G26" s="13" t="s">
        <v>28</v>
      </c>
      <c r="H26" s="13" t="s">
        <v>14</v>
      </c>
      <c r="I26" s="14" t="s">
        <v>54</v>
      </c>
      <c r="J26" s="15">
        <v>122710753</v>
      </c>
      <c r="K26" s="15">
        <v>122710753</v>
      </c>
      <c r="L26" s="15">
        <v>122710753</v>
      </c>
      <c r="M26" s="16">
        <f t="shared" si="1"/>
        <v>0</v>
      </c>
      <c r="N26" s="17">
        <f t="shared" si="2"/>
        <v>1</v>
      </c>
      <c r="O26" s="18"/>
      <c r="P26" s="18"/>
      <c r="Q26" s="18"/>
      <c r="R26" s="18"/>
      <c r="S26" s="18"/>
    </row>
    <row r="27" spans="1:19" ht="65.25" customHeight="1" thickTop="1" thickBot="1">
      <c r="A27" s="13" t="s">
        <v>20</v>
      </c>
      <c r="B27" s="13" t="s">
        <v>55</v>
      </c>
      <c r="C27" s="13" t="s">
        <v>22</v>
      </c>
      <c r="D27" s="13" t="s">
        <v>51</v>
      </c>
      <c r="E27" s="13"/>
      <c r="F27" s="13" t="s">
        <v>12</v>
      </c>
      <c r="G27" s="13" t="s">
        <v>42</v>
      </c>
      <c r="H27" s="13" t="s">
        <v>14</v>
      </c>
      <c r="I27" s="14" t="s">
        <v>56</v>
      </c>
      <c r="J27" s="15">
        <v>66872969</v>
      </c>
      <c r="K27" s="15">
        <v>66872969</v>
      </c>
      <c r="L27" s="15">
        <v>66872969</v>
      </c>
      <c r="M27" s="16">
        <f t="shared" si="1"/>
        <v>0</v>
      </c>
      <c r="N27" s="17">
        <f t="shared" si="2"/>
        <v>1</v>
      </c>
      <c r="O27" s="18"/>
      <c r="P27" s="18"/>
      <c r="Q27" s="18"/>
      <c r="R27" s="18"/>
      <c r="S27" s="18"/>
    </row>
    <row r="28" spans="1:19" ht="70.5" customHeight="1" thickTop="1" thickBot="1">
      <c r="A28" s="13" t="s">
        <v>20</v>
      </c>
      <c r="B28" s="13" t="s">
        <v>55</v>
      </c>
      <c r="C28" s="13" t="s">
        <v>22</v>
      </c>
      <c r="D28" s="13" t="s">
        <v>53</v>
      </c>
      <c r="E28" s="13"/>
      <c r="F28" s="13" t="s">
        <v>12</v>
      </c>
      <c r="G28" s="13" t="s">
        <v>28</v>
      </c>
      <c r="H28" s="13" t="s">
        <v>14</v>
      </c>
      <c r="I28" s="14" t="s">
        <v>57</v>
      </c>
      <c r="J28" s="15">
        <v>7345042</v>
      </c>
      <c r="K28" s="15">
        <v>7345042</v>
      </c>
      <c r="L28" s="15">
        <v>7345042</v>
      </c>
      <c r="M28" s="16">
        <f t="shared" si="1"/>
        <v>0</v>
      </c>
      <c r="N28" s="17">
        <f t="shared" si="2"/>
        <v>1</v>
      </c>
      <c r="O28" s="18"/>
      <c r="P28" s="18"/>
      <c r="Q28" s="18"/>
      <c r="R28" s="18"/>
      <c r="S28" s="18"/>
    </row>
    <row r="29" spans="1:19" ht="46.5" thickTop="1" thickBot="1">
      <c r="A29" s="8"/>
      <c r="B29" s="8"/>
      <c r="C29" s="8"/>
      <c r="D29" s="8"/>
      <c r="E29" s="8"/>
      <c r="F29" s="8"/>
      <c r="G29" s="8"/>
      <c r="H29" s="8"/>
      <c r="I29" s="9" t="s">
        <v>61</v>
      </c>
      <c r="J29" s="10">
        <f>+J6+J11</f>
        <v>156513053876.28</v>
      </c>
      <c r="K29" s="10">
        <f t="shared" ref="K29:L29" si="6">+K6+K11</f>
        <v>135617663087.48</v>
      </c>
      <c r="L29" s="10">
        <f t="shared" si="6"/>
        <v>2443965742.4700003</v>
      </c>
      <c r="M29" s="11">
        <f t="shared" si="1"/>
        <v>154069088133.81</v>
      </c>
      <c r="N29" s="12">
        <f t="shared" si="2"/>
        <v>1.5615092044666762E-2</v>
      </c>
      <c r="O29" s="18"/>
      <c r="P29" s="18"/>
      <c r="Q29" s="18"/>
      <c r="R29" s="18"/>
      <c r="S29" s="18"/>
    </row>
    <row r="30" spans="1:19" ht="15.75" thickTop="1">
      <c r="A30" s="1" t="s">
        <v>72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0"/>
      <c r="N30" s="20"/>
      <c r="O30" s="20"/>
      <c r="P30" s="20"/>
      <c r="Q30" s="20"/>
      <c r="R30" s="20"/>
    </row>
    <row r="31" spans="1:19">
      <c r="A31" s="1" t="s">
        <v>73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0"/>
      <c r="N31" s="20"/>
      <c r="O31" s="20"/>
      <c r="P31" s="20"/>
      <c r="Q31" s="20"/>
      <c r="R31" s="20"/>
    </row>
    <row r="32" spans="1:19">
      <c r="A32" s="1" t="s">
        <v>74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0"/>
      <c r="N32" s="20"/>
      <c r="O32" s="20"/>
      <c r="P32" s="20"/>
      <c r="Q32" s="20"/>
      <c r="R32" s="20"/>
    </row>
    <row r="36" spans="1:15" ht="36.75" customHeight="1"/>
    <row r="37" spans="1:15" ht="35.1" customHeight="1"/>
    <row r="38" spans="1:15" ht="35.1" customHeight="1"/>
    <row r="39" spans="1:15" ht="35.1" customHeight="1"/>
    <row r="40" spans="1:15" ht="72.75" customHeight="1"/>
    <row r="41" spans="1:15" ht="56.25" customHeight="1"/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  <c r="N43" s="4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1"/>
    </row>
    <row r="57" spans="1:15">
      <c r="N57" s="3"/>
    </row>
    <row r="58" spans="1:15">
      <c r="N58" s="3"/>
    </row>
    <row r="59" spans="1:15">
      <c r="N59" s="3"/>
    </row>
    <row r="60" spans="1:15">
      <c r="N60" s="3"/>
    </row>
    <row r="61" spans="1:15">
      <c r="N61" s="3"/>
    </row>
    <row r="62" spans="1:15">
      <c r="N62" s="3"/>
    </row>
    <row r="63" spans="1:15">
      <c r="N63" s="3"/>
    </row>
    <row r="64" spans="1:15">
      <c r="N64" s="3"/>
    </row>
    <row r="65" spans="14:14">
      <c r="N65" s="3"/>
    </row>
    <row r="66" spans="14:14">
      <c r="N66" s="3"/>
    </row>
  </sheetData>
  <mergeCells count="4">
    <mergeCell ref="A1:N1"/>
    <mergeCell ref="A2:N2"/>
    <mergeCell ref="A3:N3"/>
    <mergeCell ref="J4:N4"/>
  </mergeCells>
  <printOptions horizontalCentered="1"/>
  <pageMargins left="0.78740157480314965" right="0.19685039370078741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</vt:lpstr>
      <vt:lpstr>'RESERVAS PRESUPUESTALES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2023-10-09T19:16:27Z</cp:lastPrinted>
  <dcterms:created xsi:type="dcterms:W3CDTF">2023-10-02T12:45:17Z</dcterms:created>
  <dcterms:modified xsi:type="dcterms:W3CDTF">2023-10-09T19:16:34Z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