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FEBRERO 2023 PRESPTO\PDF\"/>
    </mc:Choice>
  </mc:AlternateContent>
  <bookViews>
    <workbookView xWindow="240" yWindow="120" windowWidth="18060" windowHeight="7050"/>
  </bookViews>
  <sheets>
    <sheet name="RESERVAS" sheetId="1" r:id="rId1"/>
  </sheets>
  <definedNames>
    <definedName name="_xlnm.Print_Titles" localSheetId="0">RESERVAS!$8:$8</definedName>
  </definedNames>
  <calcPr calcId="152511"/>
</workbook>
</file>

<file path=xl/calcChain.xml><?xml version="1.0" encoding="utf-8"?>
<calcChain xmlns="http://schemas.openxmlformats.org/spreadsheetml/2006/main">
  <c r="M31" i="1" l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3" i="1"/>
  <c r="M11" i="1"/>
  <c r="L12" i="1"/>
  <c r="K12" i="1"/>
  <c r="J12" i="1"/>
  <c r="L10" i="1"/>
  <c r="K10" i="1"/>
  <c r="J10" i="1"/>
  <c r="M10" i="1" s="1"/>
  <c r="L14" i="1"/>
  <c r="K14" i="1"/>
  <c r="J14" i="1"/>
  <c r="M12" i="1" l="1"/>
  <c r="L9" i="1"/>
  <c r="L32" i="1" s="1"/>
  <c r="M14" i="1"/>
  <c r="K9" i="1"/>
  <c r="K32" i="1" s="1"/>
  <c r="J9" i="1"/>
  <c r="M9" i="1" l="1"/>
  <c r="J32" i="1"/>
  <c r="M32" i="1" s="1"/>
</calcChain>
</file>

<file path=xl/sharedStrings.xml><?xml version="1.0" encoding="utf-8"?>
<sst xmlns="http://schemas.openxmlformats.org/spreadsheetml/2006/main" count="183" uniqueCount="74">
  <si>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</si>
  <si>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</si>
  <si>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</si>
  <si>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</si>
  <si>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</si>
  <si>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</si>
  <si>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</si>
  <si>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</si>
  <si>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</si>
  <si>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</si>
  <si>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</si>
  <si>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</si>
  <si>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</si>
  <si>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</si>
  <si>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</si>
  <si>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</si>
  <si>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</si>
  <si>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</si>
  <si>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</si>
  <si>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</si>
  <si>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</si>
  <si>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</si>
  <si>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</si>
  <si>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</si>
  <si>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</si>
  <si>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</si>
  <si>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</si>
  <si>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</si>
  <si>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</si>
  <si>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</si>
  <si>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</si>
  <si>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</si>
  <si>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</si>
  <si>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</si>
  <si>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</si>
  <si>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</si>
  <si>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</si>
  <si>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</si>
  <si>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</si>
  <si>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</si>
  <si>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</si>
  <si>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</si>
  <si>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</si>
  <si>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</si>
  <si>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</si>
  <si>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</si>
  <si>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</si>
  <si>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</si>
  <si>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</si>
  <si>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</si>
  <si>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</si>
  <si>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</si>
  <si>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</si>
  <si>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</si>
  <si>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</si>
  <si>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</si>
  <si>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</si>
  <si>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</si>
  <si>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MINISTERIO DE COMERCIO INDUSTRIA Y TURISMO</t>
  </si>
  <si>
    <t>COMPROMISO ($)</t>
  </si>
  <si>
    <t>OBLIGACION ($)</t>
  </si>
  <si>
    <t>PAGOS ($)</t>
  </si>
  <si>
    <t>COMPROMISOS SIN PAGAR ($)</t>
  </si>
  <si>
    <t>FECHA DE GENERACIÓN: MARZO 01 DE 2023</t>
  </si>
  <si>
    <t>ADQUISICION DE BIENES Y SERVICIOS</t>
  </si>
  <si>
    <t xml:space="preserve">GASTOS DE FUNCIONAMIENTO </t>
  </si>
  <si>
    <t>TRANSFERENCIAS CORRIENTES</t>
  </si>
  <si>
    <t xml:space="preserve">GASTOS DE INVERSION </t>
  </si>
  <si>
    <t xml:space="preserve">UNIDAD EJECUTORA 350101-000 GESTION GENERAL 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</si>
  <si>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</si>
  <si>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</si>
  <si>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</si>
  <si>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EJECUCION RESERVAS PRESUPUESTALES 2022 CON CORTE AL 28 DE FEBRERO DE 2023</t>
  </si>
  <si>
    <t xml:space="preserve">TOTAL RESERVAS PRESUPUESTALES 2022 CON CORTE AL 28 DE FEBRERO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</si>
</sst>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 tint="4.9989318521683403E-2"/>
      <name val="Calibri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lef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11" fillId="0" borderId="0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7" fontId="5" fillId="0" borderId="1" xfId="0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right" vertical="center" wrapText="1" readingOrder="1"/>
    </xf>
    <xf numFmtId="0" fontId="9" fillId="0" borderId="2" xfId="0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1" fillId="0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333375</xdr:colOff>
      <xdr:row>3</xdr:row>
      <xdr:rowOff>123825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9"/>
  <sheetViews>
    <sheetView showGridLines="0" tabSelected="1" workbookViewId="0">
      <selection activeCell="I32" sqref="I32"/>
    </sheetView>
  </sheetViews>
  <sheetFormatPr baseColWidth="10" defaultRowHeight="15"/>
  <cols>
    <col min="1" max="1" width="5.42578125" customWidth="1"/>
    <col min="2" max="2" width="7.28515625" customWidth="1"/>
    <col min="3" max="3" width="7.140625" customWidth="1"/>
    <col min="4" max="5" width="5.42578125" customWidth="1"/>
    <col min="6" max="6" width="6.28515625" customWidth="1"/>
    <col min="7" max="7" width="5" customWidth="1"/>
    <col min="8" max="8" width="5.42578125" customWidth="1"/>
    <col min="9" max="9" width="33.7109375" customWidth="1"/>
    <col min="10" max="11" width="18.85546875" customWidth="1"/>
    <col min="12" max="12" width="16.5703125" customWidth="1"/>
    <col min="13" max="13" width="18.85546875" customWidth="1"/>
    <col min="14" max="14" width="6.42578125" customWidth="1"/>
  </cols>
  <sheetData>
    <row r="3" spans="1:20" ht="4.5" customHeight="1"/>
    <row r="4" spans="1:20" ht="15.75">
      <c r="A4" s="23" t="s">
        <v>58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0" ht="16.5" customHeight="1">
      <c r="A5" s="23" t="s">
        <v>72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0" ht="19.5" customHeight="1">
      <c r="A6" s="23" t="s">
        <v>68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20" ht="14.25" customHeight="1" thickBot="1">
      <c r="A7" s="27"/>
      <c r="B7" s="28"/>
      <c r="C7" s="28"/>
      <c r="D7" s="28"/>
      <c r="E7" s="28"/>
      <c r="F7" s="28"/>
      <c r="G7" s="28"/>
      <c r="H7" s="28"/>
      <c r="I7" s="2" t="s">
        <v>0</v>
      </c>
      <c r="J7" s="2" t="s">
        <v>0</v>
      </c>
      <c r="K7" s="25" t="s">
        <v>63</v>
      </c>
      <c r="L7" s="26"/>
      <c r="M7" s="26"/>
    </row>
    <row r="8" spans="1:20" ht="39.950000000000003" customHeight="1" thickTop="1" thickBot="1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59</v>
      </c>
      <c r="K8" s="6" t="s">
        <v>60</v>
      </c>
      <c r="L8" s="6" t="s">
        <v>61</v>
      </c>
      <c r="M8" s="17" t="s">
        <v>62</v>
      </c>
    </row>
    <row r="9" spans="1:20" ht="33" customHeight="1" thickTop="1" thickBot="1">
      <c r="A9" s="4" t="s">
        <v>10</v>
      </c>
      <c r="B9" s="4"/>
      <c r="C9" s="4"/>
      <c r="D9" s="4"/>
      <c r="E9" s="4"/>
      <c r="F9" s="4"/>
      <c r="G9" s="4"/>
      <c r="H9" s="4"/>
      <c r="I9" s="5" t="s">
        <v>65</v>
      </c>
      <c r="J9" s="12">
        <f>+J10+J12</f>
        <v>346962281.08999997</v>
      </c>
      <c r="K9" s="12">
        <f t="shared" ref="K9:L9" si="0">+K10+K12</f>
        <v>316160636.79000002</v>
      </c>
      <c r="L9" s="12">
        <f t="shared" si="0"/>
        <v>309739578.26999998</v>
      </c>
      <c r="M9" s="22">
        <f>+J9-L9</f>
        <v>37222702.819999993</v>
      </c>
    </row>
    <row r="10" spans="1:20" ht="31.5" customHeight="1" thickTop="1" thickBot="1">
      <c r="A10" s="7" t="s">
        <v>10</v>
      </c>
      <c r="B10" s="7"/>
      <c r="C10" s="7"/>
      <c r="D10" s="7"/>
      <c r="E10" s="7"/>
      <c r="F10" s="7"/>
      <c r="G10" s="7"/>
      <c r="H10" s="7"/>
      <c r="I10" s="8" t="s">
        <v>64</v>
      </c>
      <c r="J10" s="14">
        <f>+J11</f>
        <v>313962281.08999997</v>
      </c>
      <c r="K10" s="14">
        <f t="shared" ref="K10:L10" si="1">+K11</f>
        <v>283160636.79000002</v>
      </c>
      <c r="L10" s="14">
        <f t="shared" si="1"/>
        <v>276739578.26999998</v>
      </c>
      <c r="M10" s="21">
        <f t="shared" ref="M10:M32" si="2">+J10-L10</f>
        <v>37222702.819999993</v>
      </c>
    </row>
    <row r="11" spans="1:20" ht="39.950000000000003" customHeight="1" thickTop="1" thickBot="1">
      <c r="A11" s="9" t="s">
        <v>10</v>
      </c>
      <c r="B11" s="9" t="s">
        <v>11</v>
      </c>
      <c r="C11" s="9"/>
      <c r="D11" s="9"/>
      <c r="E11" s="9"/>
      <c r="F11" s="9" t="s">
        <v>12</v>
      </c>
      <c r="G11" s="9" t="s">
        <v>13</v>
      </c>
      <c r="H11" s="9" t="s">
        <v>14</v>
      </c>
      <c r="I11" s="10" t="s">
        <v>15</v>
      </c>
      <c r="J11" s="11">
        <v>313962281.08999997</v>
      </c>
      <c r="K11" s="11">
        <v>283160636.79000002</v>
      </c>
      <c r="L11" s="11">
        <v>276739578.26999998</v>
      </c>
      <c r="M11" s="13">
        <f t="shared" si="2"/>
        <v>37222702.819999993</v>
      </c>
    </row>
    <row r="12" spans="1:20" ht="30" customHeight="1" thickTop="1" thickBot="1">
      <c r="A12" s="18" t="s">
        <v>10</v>
      </c>
      <c r="B12" s="18"/>
      <c r="C12" s="18"/>
      <c r="D12" s="18"/>
      <c r="E12" s="18"/>
      <c r="F12" s="18"/>
      <c r="G12" s="18"/>
      <c r="H12" s="18"/>
      <c r="I12" s="19" t="s">
        <v>66</v>
      </c>
      <c r="J12" s="20">
        <f>+J13</f>
        <v>33000000</v>
      </c>
      <c r="K12" s="20">
        <f t="shared" ref="K12:L12" si="3">+K13</f>
        <v>33000000</v>
      </c>
      <c r="L12" s="20">
        <f t="shared" si="3"/>
        <v>33000000</v>
      </c>
      <c r="M12" s="21">
        <f t="shared" si="2"/>
        <v>0</v>
      </c>
      <c r="N12" s="3"/>
      <c r="O12" s="3"/>
      <c r="P12" s="3"/>
      <c r="Q12" s="3"/>
      <c r="R12" s="3"/>
      <c r="S12" s="3"/>
      <c r="T12" s="3"/>
    </row>
    <row r="13" spans="1:20" ht="39.950000000000003" customHeight="1" thickTop="1" thickBot="1">
      <c r="A13" s="9" t="s">
        <v>10</v>
      </c>
      <c r="B13" s="9" t="s">
        <v>16</v>
      </c>
      <c r="C13" s="9" t="s">
        <v>17</v>
      </c>
      <c r="D13" s="9" t="s">
        <v>11</v>
      </c>
      <c r="E13" s="9" t="s">
        <v>18</v>
      </c>
      <c r="F13" s="9" t="s">
        <v>12</v>
      </c>
      <c r="G13" s="9" t="s">
        <v>13</v>
      </c>
      <c r="H13" s="9" t="s">
        <v>14</v>
      </c>
      <c r="I13" s="10" t="s">
        <v>19</v>
      </c>
      <c r="J13" s="11">
        <v>33000000</v>
      </c>
      <c r="K13" s="11">
        <v>33000000</v>
      </c>
      <c r="L13" s="11">
        <v>33000000</v>
      </c>
      <c r="M13" s="13">
        <f t="shared" si="2"/>
        <v>0</v>
      </c>
      <c r="N13" s="3"/>
      <c r="O13" s="3"/>
      <c r="P13" s="3"/>
      <c r="Q13" s="3"/>
      <c r="R13" s="3"/>
      <c r="S13" s="3"/>
      <c r="T13" s="3"/>
    </row>
    <row r="14" spans="1:20" ht="39.950000000000003" customHeight="1" thickTop="1" thickBot="1">
      <c r="A14" s="18" t="s">
        <v>10</v>
      </c>
      <c r="B14" s="18"/>
      <c r="C14" s="18"/>
      <c r="D14" s="18"/>
      <c r="E14" s="18"/>
      <c r="F14" s="18"/>
      <c r="G14" s="18"/>
      <c r="H14" s="18"/>
      <c r="I14" s="19" t="s">
        <v>67</v>
      </c>
      <c r="J14" s="20">
        <f>SUM(J15:J31)</f>
        <v>156166245859.51001</v>
      </c>
      <c r="K14" s="20">
        <f t="shared" ref="K14:L14" si="4">SUM(K15:K31)</f>
        <v>25304196440</v>
      </c>
      <c r="L14" s="20">
        <f t="shared" si="4"/>
        <v>111737758</v>
      </c>
      <c r="M14" s="21">
        <f t="shared" si="2"/>
        <v>156054508101.51001</v>
      </c>
    </row>
    <row r="15" spans="1:20" ht="62.25" customHeight="1" thickTop="1" thickBot="1">
      <c r="A15" s="9" t="s">
        <v>20</v>
      </c>
      <c r="B15" s="9" t="s">
        <v>21</v>
      </c>
      <c r="C15" s="9" t="s">
        <v>22</v>
      </c>
      <c r="D15" s="9" t="s">
        <v>23</v>
      </c>
      <c r="E15" s="9"/>
      <c r="F15" s="9" t="s">
        <v>12</v>
      </c>
      <c r="G15" s="9" t="s">
        <v>24</v>
      </c>
      <c r="H15" s="9" t="s">
        <v>14</v>
      </c>
      <c r="I15" s="10" t="s">
        <v>25</v>
      </c>
      <c r="J15" s="11">
        <v>20887789912</v>
      </c>
      <c r="K15" s="11">
        <v>0</v>
      </c>
      <c r="L15" s="11">
        <v>0</v>
      </c>
      <c r="M15" s="13">
        <f t="shared" si="2"/>
        <v>20887789912</v>
      </c>
    </row>
    <row r="16" spans="1:20" ht="50.1" customHeight="1" thickTop="1" thickBot="1">
      <c r="A16" s="9" t="s">
        <v>20</v>
      </c>
      <c r="B16" s="9" t="s">
        <v>26</v>
      </c>
      <c r="C16" s="9" t="s">
        <v>22</v>
      </c>
      <c r="D16" s="9" t="s">
        <v>27</v>
      </c>
      <c r="E16" s="9"/>
      <c r="F16" s="9" t="s">
        <v>12</v>
      </c>
      <c r="G16" s="9" t="s">
        <v>28</v>
      </c>
      <c r="H16" s="9" t="s">
        <v>14</v>
      </c>
      <c r="I16" s="10" t="s">
        <v>29</v>
      </c>
      <c r="J16" s="11">
        <v>631456316.5</v>
      </c>
      <c r="K16" s="11">
        <v>11363932</v>
      </c>
      <c r="L16" s="11">
        <v>11363932</v>
      </c>
      <c r="M16" s="13">
        <f t="shared" si="2"/>
        <v>620092384.5</v>
      </c>
    </row>
    <row r="17" spans="1:13" ht="50.1" customHeight="1" thickTop="1" thickBot="1">
      <c r="A17" s="9" t="s">
        <v>20</v>
      </c>
      <c r="B17" s="9" t="s">
        <v>26</v>
      </c>
      <c r="C17" s="9" t="s">
        <v>22</v>
      </c>
      <c r="D17" s="9" t="s">
        <v>30</v>
      </c>
      <c r="E17" s="9"/>
      <c r="F17" s="9" t="s">
        <v>12</v>
      </c>
      <c r="G17" s="9" t="s">
        <v>28</v>
      </c>
      <c r="H17" s="9" t="s">
        <v>14</v>
      </c>
      <c r="I17" s="10" t="s">
        <v>31</v>
      </c>
      <c r="J17" s="11">
        <v>1656243860</v>
      </c>
      <c r="K17" s="11">
        <v>1656243860</v>
      </c>
      <c r="L17" s="11">
        <v>0</v>
      </c>
      <c r="M17" s="13">
        <f t="shared" si="2"/>
        <v>1656243860</v>
      </c>
    </row>
    <row r="18" spans="1:13" ht="67.5" customHeight="1" thickTop="1" thickBot="1">
      <c r="A18" s="9" t="s">
        <v>20</v>
      </c>
      <c r="B18" s="9" t="s">
        <v>26</v>
      </c>
      <c r="C18" s="9" t="s">
        <v>22</v>
      </c>
      <c r="D18" s="9" t="s">
        <v>32</v>
      </c>
      <c r="E18" s="9"/>
      <c r="F18" s="9" t="s">
        <v>12</v>
      </c>
      <c r="G18" s="9" t="s">
        <v>28</v>
      </c>
      <c r="H18" s="9" t="s">
        <v>14</v>
      </c>
      <c r="I18" s="10" t="s">
        <v>33</v>
      </c>
      <c r="J18" s="11">
        <v>15000000000</v>
      </c>
      <c r="K18" s="11">
        <v>0</v>
      </c>
      <c r="L18" s="11">
        <v>0</v>
      </c>
      <c r="M18" s="13">
        <f t="shared" si="2"/>
        <v>15000000000</v>
      </c>
    </row>
    <row r="19" spans="1:13" ht="50.1" customHeight="1" thickTop="1" thickBot="1">
      <c r="A19" s="9" t="s">
        <v>20</v>
      </c>
      <c r="B19" s="9" t="s">
        <v>26</v>
      </c>
      <c r="C19" s="9" t="s">
        <v>22</v>
      </c>
      <c r="D19" s="9" t="s">
        <v>34</v>
      </c>
      <c r="E19" s="9"/>
      <c r="F19" s="9" t="s">
        <v>12</v>
      </c>
      <c r="G19" s="9" t="s">
        <v>28</v>
      </c>
      <c r="H19" s="9" t="s">
        <v>14</v>
      </c>
      <c r="I19" s="10" t="s">
        <v>35</v>
      </c>
      <c r="J19" s="11">
        <v>310000000</v>
      </c>
      <c r="K19" s="11">
        <v>310000000</v>
      </c>
      <c r="L19" s="11">
        <v>0</v>
      </c>
      <c r="M19" s="13">
        <f t="shared" si="2"/>
        <v>310000000</v>
      </c>
    </row>
    <row r="20" spans="1:13" ht="50.1" customHeight="1" thickTop="1" thickBot="1">
      <c r="A20" s="9" t="s">
        <v>20</v>
      </c>
      <c r="B20" s="9" t="s">
        <v>26</v>
      </c>
      <c r="C20" s="9" t="s">
        <v>22</v>
      </c>
      <c r="D20" s="9" t="s">
        <v>36</v>
      </c>
      <c r="E20" s="9"/>
      <c r="F20" s="9" t="s">
        <v>12</v>
      </c>
      <c r="G20" s="9" t="s">
        <v>28</v>
      </c>
      <c r="H20" s="9" t="s">
        <v>14</v>
      </c>
      <c r="I20" s="10" t="s">
        <v>37</v>
      </c>
      <c r="J20" s="11">
        <v>17525576870</v>
      </c>
      <c r="K20" s="11">
        <v>17525576870</v>
      </c>
      <c r="L20" s="11">
        <v>0</v>
      </c>
      <c r="M20" s="13">
        <f t="shared" si="2"/>
        <v>17525576870</v>
      </c>
    </row>
    <row r="21" spans="1:13" ht="50.1" customHeight="1" thickTop="1" thickBot="1">
      <c r="A21" s="9" t="s">
        <v>20</v>
      </c>
      <c r="B21" s="9" t="s">
        <v>26</v>
      </c>
      <c r="C21" s="9" t="s">
        <v>22</v>
      </c>
      <c r="D21" s="9" t="s">
        <v>38</v>
      </c>
      <c r="E21" s="9"/>
      <c r="F21" s="9" t="s">
        <v>12</v>
      </c>
      <c r="G21" s="9" t="s">
        <v>13</v>
      </c>
      <c r="H21" s="9" t="s">
        <v>14</v>
      </c>
      <c r="I21" s="10" t="s">
        <v>39</v>
      </c>
      <c r="J21" s="11">
        <v>94354167123.009995</v>
      </c>
      <c r="K21" s="11">
        <v>0</v>
      </c>
      <c r="L21" s="11">
        <v>0</v>
      </c>
      <c r="M21" s="13">
        <f t="shared" si="2"/>
        <v>94354167123.009995</v>
      </c>
    </row>
    <row r="22" spans="1:13" ht="50.1" customHeight="1" thickTop="1" thickBot="1">
      <c r="A22" s="9" t="s">
        <v>20</v>
      </c>
      <c r="B22" s="9" t="s">
        <v>26</v>
      </c>
      <c r="C22" s="9" t="s">
        <v>22</v>
      </c>
      <c r="D22" s="9" t="s">
        <v>40</v>
      </c>
      <c r="E22" s="9"/>
      <c r="F22" s="9" t="s">
        <v>12</v>
      </c>
      <c r="G22" s="9" t="s">
        <v>28</v>
      </c>
      <c r="H22" s="9" t="s">
        <v>14</v>
      </c>
      <c r="I22" s="10" t="s">
        <v>41</v>
      </c>
      <c r="J22" s="11">
        <v>25350115</v>
      </c>
      <c r="K22" s="11">
        <v>25350115</v>
      </c>
      <c r="L22" s="11">
        <v>0</v>
      </c>
      <c r="M22" s="13">
        <f t="shared" si="2"/>
        <v>25350115</v>
      </c>
    </row>
    <row r="23" spans="1:13" ht="50.1" customHeight="1" thickTop="1" thickBot="1">
      <c r="A23" s="9" t="s">
        <v>20</v>
      </c>
      <c r="B23" s="9" t="s">
        <v>26</v>
      </c>
      <c r="C23" s="9" t="s">
        <v>22</v>
      </c>
      <c r="D23" s="9" t="s">
        <v>40</v>
      </c>
      <c r="E23" s="9"/>
      <c r="F23" s="9" t="s">
        <v>12</v>
      </c>
      <c r="G23" s="9" t="s">
        <v>42</v>
      </c>
      <c r="H23" s="9" t="s">
        <v>14</v>
      </c>
      <c r="I23" s="10" t="s">
        <v>41</v>
      </c>
      <c r="J23" s="11">
        <v>181109179</v>
      </c>
      <c r="K23" s="11">
        <v>181109179</v>
      </c>
      <c r="L23" s="11">
        <v>0</v>
      </c>
      <c r="M23" s="13">
        <f t="shared" si="2"/>
        <v>181109179</v>
      </c>
    </row>
    <row r="24" spans="1:13" ht="50.1" customHeight="1" thickTop="1" thickBot="1">
      <c r="A24" s="9" t="s">
        <v>20</v>
      </c>
      <c r="B24" s="9" t="s">
        <v>26</v>
      </c>
      <c r="C24" s="9" t="s">
        <v>22</v>
      </c>
      <c r="D24" s="9" t="s">
        <v>43</v>
      </c>
      <c r="E24" s="9"/>
      <c r="F24" s="9" t="s">
        <v>12</v>
      </c>
      <c r="G24" s="9" t="s">
        <v>28</v>
      </c>
      <c r="H24" s="9" t="s">
        <v>14</v>
      </c>
      <c r="I24" s="10" t="s">
        <v>44</v>
      </c>
      <c r="J24" s="11">
        <v>225800000</v>
      </c>
      <c r="K24" s="11">
        <v>225800000</v>
      </c>
      <c r="L24" s="11">
        <v>0</v>
      </c>
      <c r="M24" s="13">
        <f t="shared" si="2"/>
        <v>225800000</v>
      </c>
    </row>
    <row r="25" spans="1:13" ht="50.1" customHeight="1" thickTop="1" thickBot="1">
      <c r="A25" s="9" t="s">
        <v>20</v>
      </c>
      <c r="B25" s="9" t="s">
        <v>26</v>
      </c>
      <c r="C25" s="9" t="s">
        <v>22</v>
      </c>
      <c r="D25" s="9" t="s">
        <v>45</v>
      </c>
      <c r="E25" s="9"/>
      <c r="F25" s="9" t="s">
        <v>12</v>
      </c>
      <c r="G25" s="9" t="s">
        <v>28</v>
      </c>
      <c r="H25" s="9" t="s">
        <v>14</v>
      </c>
      <c r="I25" s="10" t="s">
        <v>46</v>
      </c>
      <c r="J25" s="11">
        <v>3280779836</v>
      </c>
      <c r="K25" s="11">
        <v>3280779836</v>
      </c>
      <c r="L25" s="11">
        <v>0</v>
      </c>
      <c r="M25" s="13">
        <f t="shared" si="2"/>
        <v>3280779836</v>
      </c>
    </row>
    <row r="26" spans="1:13" ht="50.1" customHeight="1" thickTop="1" thickBot="1">
      <c r="A26" s="9" t="s">
        <v>20</v>
      </c>
      <c r="B26" s="9" t="s">
        <v>26</v>
      </c>
      <c r="C26" s="9" t="s">
        <v>22</v>
      </c>
      <c r="D26" s="9" t="s">
        <v>45</v>
      </c>
      <c r="E26" s="9"/>
      <c r="F26" s="9" t="s">
        <v>12</v>
      </c>
      <c r="G26" s="9" t="s">
        <v>47</v>
      </c>
      <c r="H26" s="9" t="s">
        <v>14</v>
      </c>
      <c r="I26" s="10" t="s">
        <v>46</v>
      </c>
      <c r="J26" s="11">
        <v>466698822</v>
      </c>
      <c r="K26" s="11">
        <v>466698822</v>
      </c>
      <c r="L26" s="11">
        <v>0</v>
      </c>
      <c r="M26" s="13">
        <f t="shared" si="2"/>
        <v>466698822</v>
      </c>
    </row>
    <row r="27" spans="1:13" ht="75.75" customHeight="1" thickTop="1" thickBot="1">
      <c r="A27" s="9" t="s">
        <v>20</v>
      </c>
      <c r="B27" s="9" t="s">
        <v>26</v>
      </c>
      <c r="C27" s="9" t="s">
        <v>22</v>
      </c>
      <c r="D27" s="9" t="s">
        <v>48</v>
      </c>
      <c r="E27" s="9" t="s">
        <v>0</v>
      </c>
      <c r="F27" s="9" t="s">
        <v>12</v>
      </c>
      <c r="G27" s="9" t="s">
        <v>47</v>
      </c>
      <c r="H27" s="9" t="s">
        <v>14</v>
      </c>
      <c r="I27" s="10" t="s">
        <v>49</v>
      </c>
      <c r="J27" s="11">
        <v>1400900000</v>
      </c>
      <c r="K27" s="11">
        <v>1400900000</v>
      </c>
      <c r="L27" s="11">
        <v>0</v>
      </c>
      <c r="M27" s="13">
        <f t="shared" si="2"/>
        <v>1400900000</v>
      </c>
    </row>
    <row r="28" spans="1:13" ht="50.1" customHeight="1" thickTop="1" thickBot="1">
      <c r="A28" s="9" t="s">
        <v>20</v>
      </c>
      <c r="B28" s="9" t="s">
        <v>50</v>
      </c>
      <c r="C28" s="9" t="s">
        <v>22</v>
      </c>
      <c r="D28" s="9" t="s">
        <v>51</v>
      </c>
      <c r="E28" s="9"/>
      <c r="F28" s="9" t="s">
        <v>12</v>
      </c>
      <c r="G28" s="9" t="s">
        <v>28</v>
      </c>
      <c r="H28" s="9" t="s">
        <v>14</v>
      </c>
      <c r="I28" s="10" t="s">
        <v>52</v>
      </c>
      <c r="J28" s="11">
        <v>23445062</v>
      </c>
      <c r="K28" s="11">
        <v>23445062</v>
      </c>
      <c r="L28" s="11">
        <v>23445062</v>
      </c>
      <c r="M28" s="13">
        <f t="shared" si="2"/>
        <v>0</v>
      </c>
    </row>
    <row r="29" spans="1:13" ht="86.25" customHeight="1" thickTop="1" thickBot="1">
      <c r="A29" s="9" t="s">
        <v>20</v>
      </c>
      <c r="B29" s="9" t="s">
        <v>50</v>
      </c>
      <c r="C29" s="9" t="s">
        <v>22</v>
      </c>
      <c r="D29" s="9" t="s">
        <v>53</v>
      </c>
      <c r="E29" s="9"/>
      <c r="F29" s="9" t="s">
        <v>12</v>
      </c>
      <c r="G29" s="9" t="s">
        <v>28</v>
      </c>
      <c r="H29" s="9" t="s">
        <v>14</v>
      </c>
      <c r="I29" s="10" t="s">
        <v>54</v>
      </c>
      <c r="J29" s="11">
        <v>122710753</v>
      </c>
      <c r="K29" s="11">
        <v>122710753</v>
      </c>
      <c r="L29" s="11">
        <v>2710753</v>
      </c>
      <c r="M29" s="13">
        <f t="shared" si="2"/>
        <v>120000000</v>
      </c>
    </row>
    <row r="30" spans="1:13" ht="50.1" customHeight="1" thickTop="1" thickBot="1">
      <c r="A30" s="9" t="s">
        <v>20</v>
      </c>
      <c r="B30" s="9" t="s">
        <v>55</v>
      </c>
      <c r="C30" s="9" t="s">
        <v>22</v>
      </c>
      <c r="D30" s="9" t="s">
        <v>51</v>
      </c>
      <c r="E30" s="9"/>
      <c r="F30" s="9" t="s">
        <v>12</v>
      </c>
      <c r="G30" s="9" t="s">
        <v>42</v>
      </c>
      <c r="H30" s="9" t="s">
        <v>14</v>
      </c>
      <c r="I30" s="10" t="s">
        <v>56</v>
      </c>
      <c r="J30" s="11">
        <v>66872969</v>
      </c>
      <c r="K30" s="11">
        <v>66872969</v>
      </c>
      <c r="L30" s="11">
        <v>66872969</v>
      </c>
      <c r="M30" s="13">
        <f t="shared" si="2"/>
        <v>0</v>
      </c>
    </row>
    <row r="31" spans="1:13" ht="50.1" customHeight="1" thickTop="1" thickBot="1">
      <c r="A31" s="9" t="s">
        <v>20</v>
      </c>
      <c r="B31" s="9" t="s">
        <v>55</v>
      </c>
      <c r="C31" s="9" t="s">
        <v>22</v>
      </c>
      <c r="D31" s="9" t="s">
        <v>53</v>
      </c>
      <c r="E31" s="9"/>
      <c r="F31" s="9" t="s">
        <v>12</v>
      </c>
      <c r="G31" s="9" t="s">
        <v>28</v>
      </c>
      <c r="H31" s="9" t="s">
        <v>14</v>
      </c>
      <c r="I31" s="10" t="s">
        <v>57</v>
      </c>
      <c r="J31" s="11">
        <v>7345042</v>
      </c>
      <c r="K31" s="11">
        <v>7345042</v>
      </c>
      <c r="L31" s="11">
        <v>7345042</v>
      </c>
      <c r="M31" s="13">
        <f t="shared" si="2"/>
        <v>0</v>
      </c>
    </row>
    <row r="32" spans="1:13" ht="39.950000000000003" customHeight="1" thickTop="1" thickBot="1">
      <c r="A32" s="18"/>
      <c r="B32" s="18"/>
      <c r="C32" s="18"/>
      <c r="D32" s="18"/>
      <c r="E32" s="18"/>
      <c r="F32" s="18"/>
      <c r="G32" s="18"/>
      <c r="H32" s="18"/>
      <c r="I32" s="19" t="s">
        <v>73</v>
      </c>
      <c r="J32" s="20">
        <f>+J9+J14</f>
        <v>156513208140.60001</v>
      </c>
      <c r="K32" s="20">
        <f t="shared" ref="K32:L32" si="5">+K9+K14</f>
        <v>25620357076.790001</v>
      </c>
      <c r="L32" s="20">
        <f t="shared" si="5"/>
        <v>421477336.26999998</v>
      </c>
      <c r="M32" s="21">
        <f t="shared" si="2"/>
        <v>156091730804.33002</v>
      </c>
    </row>
    <row r="33" spans="1:19" ht="14.25" customHeight="1" thickTop="1">
      <c r="A33" s="15" t="s">
        <v>69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/>
      <c r="R33" s="16"/>
      <c r="S33" s="16"/>
    </row>
    <row r="34" spans="1:19" ht="17.25" customHeight="1">
      <c r="A34" s="15" t="s">
        <v>70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/>
      <c r="R34" s="16"/>
      <c r="S34" s="16"/>
    </row>
    <row r="35" spans="1:19" ht="14.25" customHeight="1">
      <c r="A35" s="15" t="s">
        <v>71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6"/>
      <c r="S35" s="16"/>
    </row>
    <row r="36" spans="1:19" ht="26.25" customHeight="1"/>
    <row r="37" spans="1:19" ht="39.950000000000003" customHeight="1"/>
    <row r="38" spans="1:19" ht="29.25" customHeight="1"/>
    <row r="39" spans="1:19" ht="39.950000000000003" customHeight="1"/>
    <row r="40" spans="1:19" ht="35.1" customHeight="1"/>
    <row r="41" spans="1:19" ht="35.1" customHeight="1"/>
    <row r="42" spans="1:19" ht="35.1" customHeight="1"/>
    <row r="43" spans="1:19" ht="35.1" customHeight="1"/>
    <row r="44" spans="1:19" ht="35.1" customHeight="1"/>
    <row r="45" spans="1:19" ht="19.5" customHeight="1"/>
    <row r="52" spans="13:13">
      <c r="M52" s="1"/>
    </row>
    <row r="53" spans="13:13">
      <c r="M53" s="1"/>
    </row>
    <row r="54" spans="13:13">
      <c r="M54" s="1"/>
    </row>
    <row r="55" spans="13:13">
      <c r="M55" s="1"/>
    </row>
    <row r="56" spans="13:13">
      <c r="M56" s="1"/>
    </row>
    <row r="57" spans="13:13">
      <c r="M57" s="1"/>
    </row>
    <row r="58" spans="13:13">
      <c r="M58" s="1"/>
    </row>
    <row r="59" spans="13:13">
      <c r="M59" s="1"/>
    </row>
    <row r="60" spans="13:13">
      <c r="M60" s="1"/>
    </row>
    <row r="61" spans="13:13">
      <c r="M61" s="1"/>
    </row>
    <row r="62" spans="13:13">
      <c r="M62" s="1"/>
    </row>
    <row r="63" spans="13:13">
      <c r="M63" s="1"/>
    </row>
    <row r="64" spans="13:13">
      <c r="M64" s="1"/>
    </row>
    <row r="65" spans="13:13">
      <c r="M65" s="1"/>
    </row>
    <row r="66" spans="13:13">
      <c r="M66" s="1"/>
    </row>
    <row r="67" spans="13:13">
      <c r="M67" s="1"/>
    </row>
    <row r="68" spans="13:13">
      <c r="M68" s="1"/>
    </row>
    <row r="69" spans="13:13">
      <c r="M69" s="1"/>
    </row>
  </sheetData>
  <mergeCells count="5">
    <mergeCell ref="A4:M4"/>
    <mergeCell ref="A5:M5"/>
    <mergeCell ref="K7:M7"/>
    <mergeCell ref="A7:H7"/>
    <mergeCell ref="A6:M6"/>
  </mergeCells>
  <printOptions horizontalCentered="1"/>
  <pageMargins left="0.78740157480314965" right="0.78740157480314965" top="0.59055118110236227" bottom="0.39370078740157483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</vt:lpstr>
      <vt:lpstr>RESERVAS!Títulos_a_imprimir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2023-03-10T22:36:21Z</cp:lastPrinted>
  <dcterms:created xsi:type="dcterms:W3CDTF">2023-03-01T13:46:53Z</dcterms:created>
  <dcterms:modified xsi:type="dcterms:W3CDTF">2023-03-10T22:38:50Z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