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OCTUBRE 31 DE 2022 PRESPTO\PDF\"/>
    </mc:Choice>
  </mc:AlternateContent>
  <bookViews>
    <workbookView xWindow="240" yWindow="120" windowWidth="18060" windowHeight="7050"/>
  </bookViews>
  <sheets>
    <sheet name="RESERVAS UE-3501-02" sheetId="1" r:id="rId1"/>
  </sheets>
  <definedNames>
    <definedName name="_xlnm.Print_Titles" localSheetId="0">'RESERVAS UE-3501-02'!$6:$6</definedName>
  </definedNames>
  <calcPr calcId="152511"/>
</workbook>
</file>

<file path=xl/calcChain.xml><?xml version="1.0" encoding="utf-8"?>
<calcChain xmlns="http://schemas.openxmlformats.org/spreadsheetml/2006/main">
  <c r="M14" i="1" l="1"/>
  <c r="L14" i="1"/>
  <c r="M12" i="1"/>
  <c r="L12" i="1"/>
  <c r="M10" i="1"/>
  <c r="L10" i="1"/>
  <c r="M9" i="1"/>
  <c r="L9" i="1"/>
  <c r="K8" i="1"/>
  <c r="J8" i="1"/>
  <c r="I8" i="1"/>
  <c r="K11" i="1"/>
  <c r="J11" i="1"/>
  <c r="I11" i="1"/>
  <c r="L11" i="1" s="1"/>
  <c r="K13" i="1"/>
  <c r="J13" i="1"/>
  <c r="I13" i="1"/>
  <c r="M13" i="1" l="1"/>
  <c r="L8" i="1"/>
  <c r="M11" i="1"/>
  <c r="J7" i="1"/>
  <c r="J15" i="1" s="1"/>
  <c r="L13" i="1"/>
  <c r="M8" i="1"/>
  <c r="I7" i="1"/>
  <c r="K7" i="1"/>
  <c r="K15" i="1" l="1"/>
  <c r="M7" i="1"/>
  <c r="I15" i="1"/>
  <c r="L7" i="1"/>
  <c r="M15" i="1" l="1"/>
  <c r="L15" i="1"/>
</calcChain>
</file>

<file path=xl/sharedStrings.xml><?xml version="1.0" encoding="utf-8"?>
<sst xmlns="http://schemas.openxmlformats.org/spreadsheetml/2006/main" count="71" uniqueCount="41">
  <si>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</si>
  <si>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</si>
  <si>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</si>
  <si>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</si>
  <si>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</si>
  <si>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</si>
  <si>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</si>
  <si>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</si>
  <si>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</si>
  <si>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</si>
  <si>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</si>
  <si>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</si>
  <si>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</si>
  <si>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</si>
  <si>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</si>
  <si>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</si>
  <si>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</si>
  <si>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</si>
  <si>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</si>
  <si>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</si>
  <si>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</si>
  <si>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</si>
  <si>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</si>
  <si>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</si>
  <si>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FUNCIONAMIENTO</t>
  </si>
  <si>
    <t>ADQUISICION DE BIENES Y SERVICIOS</t>
  </si>
  <si>
    <t xml:space="preserve">GASTOS DE INVERSION </t>
  </si>
  <si>
    <t>GASTOS DE PERSONAL</t>
  </si>
  <si>
    <t>MINISTERIO DE COMERCIO INDUSTRIA Y TURISMO</t>
  </si>
  <si>
    <t>TOTAL EJECUCION  RESERVAS PRESUPUESTALES 2021 CON CORTE AL 31 DE OCTUBRE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</si>
  <si>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</si>
  <si>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</si>
  <si>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</si>
  <si>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UNIDAD EJECUTORA 3501-02 DIRECCION DE COMERCIO EXTERIOR</t>
  </si>
  <si>
    <t>COMPROMISO ($)</t>
  </si>
  <si>
    <t>OBLIGACIÓN ($)</t>
  </si>
  <si>
    <t>PAGOS ($)</t>
  </si>
  <si>
    <t>COMPROMISOS SIN PAGAR ($)</t>
  </si>
  <si>
    <t>PAGO/ COMP (%)</t>
  </si>
  <si>
    <t>EJECUCIÓN DE RESERVAS PRESUPUESTALES 2021 CON CORTE AL 31 DE OCTUBRE DE 2022</t>
  </si>
  <si>
    <t>FECHA DE GENERACIÓN: NOVIEMBRE 01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</si>
</sst>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theme="1" tint="4.9989318521683403E-2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7" fillId="0" borderId="0" xfId="0" applyFont="1" applyFill="1" applyBorder="1"/>
    <xf numFmtId="10" fontId="7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7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7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7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10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314325</xdr:colOff>
      <xdr:row>2</xdr:row>
      <xdr:rowOff>82550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8275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0"/>
  <sheetViews>
    <sheetView showGridLines="0" tabSelected="1" workbookViewId="0">
      <selection activeCell="A15" sqref="A15:M15"/>
    </sheetView>
  </sheetViews>
  <sheetFormatPr baseColWidth="10" defaultRowHeight="15"/>
  <cols>
    <col min="1" max="4" width="5.42578125" customWidth="1"/>
    <col min="5" max="5" width="6.5703125" customWidth="1"/>
    <col min="6" max="6" width="4.28515625" customWidth="1"/>
    <col min="7" max="7" width="4.7109375" customWidth="1"/>
    <col min="8" max="8" width="36.85546875" customWidth="1"/>
    <col min="9" max="9" width="14.42578125" customWidth="1"/>
    <col min="10" max="10" width="15.28515625" customWidth="1"/>
    <col min="11" max="11" width="14.85546875" customWidth="1"/>
    <col min="12" max="12" width="13.140625" customWidth="1"/>
    <col min="13" max="13" width="7.5703125" customWidth="1"/>
  </cols>
  <sheetData>
    <row r="2" spans="1:14" ht="15.75">
      <c r="A2" s="25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 ht="15.75">
      <c r="A3" s="25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ht="15.75">
      <c r="A4" s="25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4" ht="15.75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7" t="s">
        <v>40</v>
      </c>
      <c r="K5" s="28"/>
      <c r="L5" s="28"/>
      <c r="M5" s="28"/>
    </row>
    <row r="6" spans="1:14" ht="37.5" customHeight="1" thickTop="1" thickBo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34</v>
      </c>
      <c r="J6" s="5" t="s">
        <v>35</v>
      </c>
      <c r="K6" s="5" t="s">
        <v>36</v>
      </c>
      <c r="L6" s="9" t="s">
        <v>37</v>
      </c>
      <c r="M6" s="9" t="s">
        <v>38</v>
      </c>
      <c r="N6" s="2"/>
    </row>
    <row r="7" spans="1:14" ht="35.1" customHeight="1" thickTop="1" thickBot="1">
      <c r="A7" s="15" t="s">
        <v>9</v>
      </c>
      <c r="B7" s="15"/>
      <c r="C7" s="15"/>
      <c r="D7" s="15"/>
      <c r="E7" s="15"/>
      <c r="F7" s="15"/>
      <c r="G7" s="15"/>
      <c r="H7" s="16" t="s">
        <v>24</v>
      </c>
      <c r="I7" s="17">
        <f>+I8+I11</f>
        <v>112009064.62</v>
      </c>
      <c r="J7" s="17">
        <f t="shared" ref="J7:K7" si="0">+J8+J11</f>
        <v>112009064.62</v>
      </c>
      <c r="K7" s="17">
        <f t="shared" si="0"/>
        <v>112009064.62</v>
      </c>
      <c r="L7" s="18">
        <f>+I7-K7</f>
        <v>0</v>
      </c>
      <c r="M7" s="19">
        <f>+K7/I7</f>
        <v>1</v>
      </c>
      <c r="N7" s="2"/>
    </row>
    <row r="8" spans="1:14" ht="35.1" customHeight="1" thickTop="1" thickBot="1">
      <c r="A8" s="12" t="s">
        <v>9</v>
      </c>
      <c r="B8" s="12" t="s">
        <v>10</v>
      </c>
      <c r="C8" s="12"/>
      <c r="D8" s="12"/>
      <c r="E8" s="12"/>
      <c r="F8" s="12"/>
      <c r="G8" s="12"/>
      <c r="H8" s="13" t="s">
        <v>27</v>
      </c>
      <c r="I8" s="14">
        <f>SUM(I9:I10)</f>
        <v>26863192</v>
      </c>
      <c r="J8" s="14">
        <f t="shared" ref="J8:K8" si="1">SUM(J9:J10)</f>
        <v>26863192</v>
      </c>
      <c r="K8" s="14">
        <f t="shared" si="1"/>
        <v>26863192</v>
      </c>
      <c r="L8" s="20">
        <f t="shared" ref="L8:L15" si="2">+I8-K8</f>
        <v>0</v>
      </c>
      <c r="M8" s="21">
        <f t="shared" ref="M8:M15" si="3">+K8/I8</f>
        <v>1</v>
      </c>
      <c r="N8" s="2"/>
    </row>
    <row r="9" spans="1:14" ht="35.1" customHeight="1" thickTop="1" thickBot="1">
      <c r="A9" s="6" t="s">
        <v>9</v>
      </c>
      <c r="B9" s="6" t="s">
        <v>10</v>
      </c>
      <c r="C9" s="6" t="s">
        <v>10</v>
      </c>
      <c r="D9" s="6" t="s">
        <v>10</v>
      </c>
      <c r="E9" s="6" t="s">
        <v>11</v>
      </c>
      <c r="F9" s="6" t="s">
        <v>21</v>
      </c>
      <c r="G9" s="6" t="s">
        <v>22</v>
      </c>
      <c r="H9" s="7" t="s">
        <v>12</v>
      </c>
      <c r="I9" s="8">
        <v>16991972</v>
      </c>
      <c r="J9" s="8">
        <v>16991972</v>
      </c>
      <c r="K9" s="8">
        <v>16991972</v>
      </c>
      <c r="L9" s="10">
        <f t="shared" si="2"/>
        <v>0</v>
      </c>
      <c r="M9" s="11">
        <f t="shared" si="3"/>
        <v>1</v>
      </c>
      <c r="N9" s="2"/>
    </row>
    <row r="10" spans="1:14" ht="35.1" customHeight="1" thickTop="1" thickBot="1">
      <c r="A10" s="6" t="s">
        <v>9</v>
      </c>
      <c r="B10" s="6" t="s">
        <v>10</v>
      </c>
      <c r="C10" s="6" t="s">
        <v>10</v>
      </c>
      <c r="D10" s="6" t="s">
        <v>13</v>
      </c>
      <c r="E10" s="6" t="s">
        <v>11</v>
      </c>
      <c r="F10" s="6" t="s">
        <v>21</v>
      </c>
      <c r="G10" s="6" t="s">
        <v>22</v>
      </c>
      <c r="H10" s="7" t="s">
        <v>14</v>
      </c>
      <c r="I10" s="8">
        <v>9871220</v>
      </c>
      <c r="J10" s="8">
        <v>9871220</v>
      </c>
      <c r="K10" s="8">
        <v>9871220</v>
      </c>
      <c r="L10" s="10">
        <f t="shared" si="2"/>
        <v>0</v>
      </c>
      <c r="M10" s="11">
        <f t="shared" si="3"/>
        <v>1</v>
      </c>
      <c r="N10" s="2"/>
    </row>
    <row r="11" spans="1:14" ht="35.1" customHeight="1" thickTop="1" thickBot="1">
      <c r="A11" s="12" t="s">
        <v>9</v>
      </c>
      <c r="B11" s="12" t="s">
        <v>15</v>
      </c>
      <c r="C11" s="12"/>
      <c r="D11" s="12"/>
      <c r="E11" s="12"/>
      <c r="F11" s="12"/>
      <c r="G11" s="12"/>
      <c r="H11" s="13" t="s">
        <v>25</v>
      </c>
      <c r="I11" s="14">
        <f>+I12</f>
        <v>85145872.620000005</v>
      </c>
      <c r="J11" s="14">
        <f t="shared" ref="J11:K11" si="4">+J12</f>
        <v>85145872.620000005</v>
      </c>
      <c r="K11" s="14">
        <f t="shared" si="4"/>
        <v>85145872.620000005</v>
      </c>
      <c r="L11" s="20">
        <f t="shared" si="2"/>
        <v>0</v>
      </c>
      <c r="M11" s="21">
        <f t="shared" si="3"/>
        <v>1</v>
      </c>
      <c r="N11" s="2"/>
    </row>
    <row r="12" spans="1:14" ht="35.1" customHeight="1" thickTop="1" thickBot="1">
      <c r="A12" s="6" t="s">
        <v>9</v>
      </c>
      <c r="B12" s="6" t="s">
        <v>15</v>
      </c>
      <c r="C12" s="6" t="s">
        <v>15</v>
      </c>
      <c r="D12" s="6"/>
      <c r="E12" s="6" t="s">
        <v>11</v>
      </c>
      <c r="F12" s="6" t="s">
        <v>21</v>
      </c>
      <c r="G12" s="6" t="s">
        <v>22</v>
      </c>
      <c r="H12" s="7" t="s">
        <v>16</v>
      </c>
      <c r="I12" s="8">
        <v>85145872.620000005</v>
      </c>
      <c r="J12" s="8">
        <v>85145872.620000005</v>
      </c>
      <c r="K12" s="8">
        <v>85145872.620000005</v>
      </c>
      <c r="L12" s="10">
        <f t="shared" si="2"/>
        <v>0</v>
      </c>
      <c r="M12" s="11">
        <f t="shared" si="3"/>
        <v>1</v>
      </c>
      <c r="N12" s="2"/>
    </row>
    <row r="13" spans="1:14" ht="35.1" customHeight="1" thickTop="1" thickBot="1">
      <c r="A13" s="12" t="s">
        <v>17</v>
      </c>
      <c r="B13" s="12"/>
      <c r="C13" s="12"/>
      <c r="D13" s="12"/>
      <c r="E13" s="12"/>
      <c r="F13" s="12"/>
      <c r="G13" s="12"/>
      <c r="H13" s="13" t="s">
        <v>26</v>
      </c>
      <c r="I13" s="14">
        <f>+I14</f>
        <v>2332114949.98</v>
      </c>
      <c r="J13" s="14">
        <f t="shared" ref="J13:K13" si="5">+J14</f>
        <v>2332114949.98</v>
      </c>
      <c r="K13" s="14">
        <f t="shared" si="5"/>
        <v>2332114949.98</v>
      </c>
      <c r="L13" s="20">
        <f t="shared" si="2"/>
        <v>0</v>
      </c>
      <c r="M13" s="21">
        <f t="shared" si="3"/>
        <v>1</v>
      </c>
      <c r="N13" s="2"/>
    </row>
    <row r="14" spans="1:14" ht="42.6" customHeight="1" thickTop="1" thickBot="1">
      <c r="A14" s="6" t="s">
        <v>17</v>
      </c>
      <c r="B14" s="6" t="s">
        <v>18</v>
      </c>
      <c r="C14" s="6" t="s">
        <v>19</v>
      </c>
      <c r="D14" s="6" t="s">
        <v>20</v>
      </c>
      <c r="E14" s="6" t="s">
        <v>11</v>
      </c>
      <c r="F14" s="6" t="s">
        <v>21</v>
      </c>
      <c r="G14" s="6" t="s">
        <v>22</v>
      </c>
      <c r="H14" s="7" t="s">
        <v>23</v>
      </c>
      <c r="I14" s="8">
        <v>2332114949.98</v>
      </c>
      <c r="J14" s="8">
        <v>2332114949.98</v>
      </c>
      <c r="K14" s="8">
        <v>2332114949.98</v>
      </c>
      <c r="L14" s="10">
        <f t="shared" si="2"/>
        <v>0</v>
      </c>
      <c r="M14" s="11">
        <f t="shared" si="3"/>
        <v>1</v>
      </c>
      <c r="N14" s="2"/>
    </row>
    <row r="15" spans="1:14" ht="35.1" customHeight="1" thickTop="1" thickBot="1">
      <c r="A15" s="12"/>
      <c r="B15" s="12"/>
      <c r="C15" s="12"/>
      <c r="D15" s="12"/>
      <c r="E15" s="12"/>
      <c r="F15" s="12"/>
      <c r="G15" s="12"/>
      <c r="H15" s="13" t="s">
        <v>29</v>
      </c>
      <c r="I15" s="14">
        <f>+I7+I13</f>
        <v>2444124014.5999999</v>
      </c>
      <c r="J15" s="14">
        <f t="shared" ref="J15:K15" si="6">+J7+J13</f>
        <v>2444124014.5999999</v>
      </c>
      <c r="K15" s="14">
        <f t="shared" si="6"/>
        <v>2444124014.5999999</v>
      </c>
      <c r="L15" s="20">
        <f t="shared" si="2"/>
        <v>0</v>
      </c>
      <c r="M15" s="21">
        <f t="shared" si="3"/>
        <v>1</v>
      </c>
    </row>
    <row r="16" spans="1:14" ht="15.75" thickTop="1">
      <c r="A16" s="3" t="s">
        <v>30</v>
      </c>
      <c r="B16" s="3"/>
      <c r="C16" s="3"/>
      <c r="D16" s="3"/>
      <c r="E16" s="3"/>
      <c r="F16" s="3"/>
      <c r="G16" s="3"/>
      <c r="H16" s="3"/>
      <c r="I16" s="22"/>
      <c r="J16" s="22"/>
      <c r="K16" s="23"/>
      <c r="L16" s="22"/>
      <c r="M16" s="24"/>
    </row>
    <row r="17" spans="1:13">
      <c r="A17" s="3" t="s">
        <v>31</v>
      </c>
      <c r="B17" s="3"/>
      <c r="C17" s="3"/>
      <c r="D17" s="3"/>
      <c r="E17" s="3"/>
      <c r="F17" s="3"/>
      <c r="G17" s="3"/>
      <c r="H17" s="3"/>
      <c r="I17" s="22"/>
      <c r="J17" s="22"/>
      <c r="K17" s="23"/>
      <c r="L17" s="22"/>
      <c r="M17" s="24"/>
    </row>
    <row r="18" spans="1:13">
      <c r="A18" s="3" t="s">
        <v>32</v>
      </c>
      <c r="B18" s="3"/>
      <c r="C18" s="3"/>
      <c r="D18" s="3"/>
      <c r="E18" s="3"/>
      <c r="F18" s="3"/>
      <c r="G18" s="3"/>
      <c r="H18" s="3"/>
      <c r="I18" s="22"/>
      <c r="J18" s="22"/>
      <c r="K18" s="23"/>
      <c r="L18" s="22"/>
      <c r="M18" s="24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4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4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4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4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4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7" ht="49.5" customHeight="1"/>
    <row r="38" ht="39.950000000000003" customHeight="1"/>
    <row r="42" ht="35.1" customHeight="1"/>
    <row r="43" ht="35.1" customHeight="1"/>
    <row r="44" ht="35.1" customHeight="1"/>
    <row r="45" ht="35.1" customHeight="1"/>
    <row r="46" ht="35.1" customHeight="1"/>
    <row r="47" ht="35.1" customHeight="1"/>
    <row r="48" ht="35.1" customHeight="1"/>
    <row r="49" ht="35.1" customHeight="1"/>
    <row r="50" ht="35.1" customHeight="1"/>
  </sheetData>
  <mergeCells count="4">
    <mergeCell ref="A2:M2"/>
    <mergeCell ref="A3:M3"/>
    <mergeCell ref="A4:M4"/>
    <mergeCell ref="J5:M5"/>
  </mergeCells>
  <printOptions horizontalCentered="1"/>
  <pageMargins left="0.78740157480314965" right="0.78740157480314965" top="0.78740157480314965" bottom="0.78740157480314965" header="0.78740157480314965" footer="0.78740157480314965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UE-3501-02</vt:lpstr>
      <vt:lpstr>'RESERVAS UE-3501-02'!Títulos_a_imprimir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2022-11-10T16:14:48Z</cp:lastPrinted>
  <dcterms:created xsi:type="dcterms:W3CDTF">2022-11-01T12:26:43Z</dcterms:created>
  <dcterms:modified xsi:type="dcterms:W3CDTF">2022-11-10T16:14:52Z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