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2\PAGINA WEB 2022\JUNIO 30 DE 2022\PDF\"/>
    </mc:Choice>
  </mc:AlternateContent>
  <bookViews>
    <workbookView xWindow="240" yWindow="120" windowWidth="18060" windowHeight="7050"/>
  </bookViews>
  <sheets>
    <sheet name="RESERVAS PRESUPUESTALES -DCE" sheetId="1" r:id="rId1"/>
  </sheets>
  <calcPr calcId="152511"/>
</workbook>
</file>

<file path=xl/calcChain.xml><?xml version="1.0" encoding="utf-8"?>
<calcChain xmlns="http://schemas.openxmlformats.org/spreadsheetml/2006/main">
  <c r="K14" i="1" l="1"/>
  <c r="J14" i="1"/>
  <c r="I14" i="1"/>
  <c r="K12" i="1"/>
  <c r="J12" i="1"/>
  <c r="I12" i="1"/>
  <c r="K9" i="1"/>
  <c r="J9" i="1"/>
  <c r="I9" i="1"/>
  <c r="I8" i="1" s="1"/>
  <c r="M15" i="1"/>
  <c r="L15" i="1"/>
  <c r="M13" i="1"/>
  <c r="L13" i="1"/>
  <c r="M11" i="1"/>
  <c r="L11" i="1"/>
  <c r="M10" i="1"/>
  <c r="L10" i="1"/>
  <c r="K8" i="1" l="1"/>
  <c r="K16" i="1" s="1"/>
  <c r="M12" i="1"/>
  <c r="I16" i="1"/>
  <c r="M14" i="1"/>
  <c r="J8" i="1"/>
  <c r="J16" i="1" s="1"/>
  <c r="L12" i="1"/>
  <c r="L14" i="1"/>
  <c r="M9" i="1"/>
  <c r="L9" i="1"/>
  <c r="L16" i="1" l="1"/>
  <c r="L8" i="1"/>
  <c r="M16" i="1"/>
  <c r="M8" i="1"/>
</calcChain>
</file>

<file path=xl/sharedStrings.xml><?xml version="1.0" encoding="utf-8"?>
<sst xmlns="http://schemas.openxmlformats.org/spreadsheetml/2006/main" count="70" uniqueCount="41">
  <si>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</si>
  <si>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</si>
  <si>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</si>
  <si>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</si>
  <si>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</si>
  <si>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</si>
  <si>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</si>
  <si>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</si>
  <si>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</si>
  <si>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A</t>
  </si>
  <si>
    <t>01</t>
  </si>
  <si>
    <t>Nación</t>
  </si>
  <si>
    <t>SALARIO</t>
  </si>
  <si>
    <t>03</t>
  </si>
  <si>
    <t>REMUNERACIONES NO CONSTITUTIVAS DE FACTOR SALARIAL</t>
  </si>
  <si>
    <t>02</t>
  </si>
  <si>
    <t>ADQUISICIONES DIFERENTES DE ACTIVOS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</si>
  <si>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</si>
  <si>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</si>
  <si>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</si>
  <si>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</si>
  <si>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</si>
  <si>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</si>
  <si>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</si>
  <si>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PERSONAL</t>
  </si>
  <si>
    <t>GASTOS DE FUNCIONAMIENTO</t>
  </si>
  <si>
    <t xml:space="preserve">GASTOS DE INVERSION </t>
  </si>
  <si>
    <t>TOTAL EJECUCIÓN PRESUPUESTAL DE RESERVAS PRESUPUESTALES 2021 CON CORTE AL 30 DE JUNIO DE 2022</t>
  </si>
  <si>
    <t>COMPROMISOS SIN PAGAR ($)</t>
  </si>
  <si>
    <t>PAGO/COMP (%)</t>
  </si>
  <si>
    <t xml:space="preserve">ADQUISICION DE BIENES Y SERVICIOS </t>
  </si>
  <si>
    <t>MINISTERIO DE COMERCIO INDUSTRIA Y TURISMO</t>
  </si>
  <si>
    <t>EJECUCION PRESUPUESTAL DE RESERVAS PRESUPUESTALES 2021 CON CORTE AL 30 DE JUNIO DE 2022</t>
  </si>
  <si>
    <t>COMPROMISO ($)</t>
  </si>
  <si>
    <t>PAGOS ($)</t>
  </si>
  <si>
    <t>FECHA DE GENERACIÓN: JULIO 01 DE 2022</t>
  </si>
  <si>
    <r>
      <rPr>
        <b/>
        <sz val="8"/>
        <rFont val="Arial"/>
        <family val="2"/>
      </rPr>
      <t>Fuente</t>
    </r>
    <r>
      <rPr>
        <sz val="8"/>
        <rFont val="Arial"/>
        <family val="2"/>
      </rPr>
      <t xml:space="preserve"> :Sistema Integrado de Información Financiera SIIF Nación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</si>
  <si>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2159 del 12 de Noviembre de 2021. Por la cual se decreta el presupuesto de rentas y recursos de capital y ley de apropiaciones para la vigencia fiscal del 1° de Enero al 31 de diciembre de 2022.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</si>
  <si>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Numero 1793 del 21 de diciembre de 2021. Por el cual se liquida el Presupuesto General de la Nación para la vigencia fiscal de 2022, se detallan las apropiaciones y se clasifican y definen los gastos. </t>
    </r>
  </si>
  <si>
    <t>OBLIGACION ($)</t>
  </si>
  <si>
    <t xml:space="preserve">UNIDAD EJECUTORA 3501-02 DIRECCIÓN DE COMERCIO EXTERIOR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</si>
</sst>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1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</borders>
  <cellStyleXfs count="1">
    <xf numFmtId="0" fontId="0" fillId="0" borderId="0"/>
  </cellStyleXfs>
  <cellXfs count="29">
    <xf numFmtId="0" fontId="1" fillId="0" borderId="0" xfId="0" applyFont="1" applyFill="1" applyBorder="1"/>
    <xf numFmtId="0" fontId="2" fillId="0" borderId="0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0" fontId="5" fillId="0" borderId="0" xfId="0" applyNumberFormat="1" applyFont="1" applyFill="1" applyBorder="1"/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 readingOrder="1"/>
    </xf>
    <xf numFmtId="0" fontId="4" fillId="3" borderId="1" xfId="0" applyNumberFormat="1" applyFont="1" applyFill="1" applyBorder="1" applyAlignment="1">
      <alignment horizontal="left" vertical="center" wrapText="1" readingOrder="1"/>
    </xf>
    <xf numFmtId="7" fontId="4" fillId="3" borderId="1" xfId="0" applyNumberFormat="1" applyFont="1" applyFill="1" applyBorder="1" applyAlignment="1">
      <alignment horizontal="right" vertical="center" wrapText="1" readingOrder="1"/>
    </xf>
    <xf numFmtId="164" fontId="4" fillId="3" borderId="1" xfId="0" applyNumberFormat="1" applyFont="1" applyFill="1" applyBorder="1" applyAlignment="1">
      <alignment horizontal="right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7" fontId="5" fillId="0" borderId="1" xfId="0" applyNumberFormat="1" applyFont="1" applyFill="1" applyBorder="1" applyAlignment="1">
      <alignment horizontal="right" vertical="center" wrapText="1"/>
    </xf>
    <xf numFmtId="10" fontId="5" fillId="0" borderId="1" xfId="0" applyNumberFormat="1" applyFont="1" applyFill="1" applyBorder="1" applyAlignment="1">
      <alignment horizontal="right" vertical="center" wrapText="1"/>
    </xf>
    <xf numFmtId="7" fontId="6" fillId="3" borderId="1" xfId="0" applyNumberFormat="1" applyFont="1" applyFill="1" applyBorder="1" applyAlignment="1">
      <alignment horizontal="right" vertical="center" wrapText="1"/>
    </xf>
    <xf numFmtId="10" fontId="6" fillId="3" borderId="1" xfId="0" applyNumberFormat="1" applyFont="1" applyFill="1" applyBorder="1" applyAlignment="1">
      <alignment horizontal="right" vertical="center" wrapText="1"/>
    </xf>
    <xf numFmtId="0" fontId="8" fillId="0" borderId="0" xfId="0" applyNumberFormat="1" applyFont="1" applyFill="1" applyBorder="1" applyAlignment="1">
      <alignment horizontal="center" vertical="center" wrapText="1" readingOrder="1"/>
    </xf>
    <xf numFmtId="0" fontId="1" fillId="0" borderId="0" xfId="0" applyFont="1" applyFill="1" applyBorder="1" applyAlignment="1">
      <alignment horizontal="center" vertical="center" wrapText="1"/>
    </xf>
    <xf numFmtId="4" fontId="5" fillId="0" borderId="0" xfId="0" applyNumberFormat="1" applyFont="1" applyFill="1" applyBorder="1"/>
    <xf numFmtId="4" fontId="3" fillId="0" borderId="0" xfId="0" applyNumberFormat="1" applyFont="1" applyFill="1" applyBorder="1" applyAlignment="1">
      <alignment horizontal="right" vertical="center" wrapText="1" readingOrder="1"/>
    </xf>
    <xf numFmtId="10" fontId="5" fillId="0" borderId="0" xfId="0" applyNumberFormat="1" applyFont="1"/>
    <xf numFmtId="0" fontId="5" fillId="0" borderId="0" xfId="0" applyFont="1"/>
    <xf numFmtId="10" fontId="1" fillId="0" borderId="0" xfId="0" applyNumberFormat="1" applyFont="1" applyFill="1" applyBorder="1"/>
    <xf numFmtId="0" fontId="8" fillId="0" borderId="0" xfId="0" applyNumberFormat="1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 readingOrder="1"/>
    </xf>
    <xf numFmtId="0" fontId="5" fillId="0" borderId="2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57150</xdr:colOff>
      <xdr:row>2</xdr:row>
      <xdr:rowOff>6350</xdr:rowOff>
    </xdr:to>
    <xdr:pic>
      <xdr:nvPicPr>
        <xdr:cNvPr id="2" name="Imagen 1" descr="cid:A1151BFF-0E8C-41C0-A184-8A0FA5990D68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66975" cy="387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53"/>
  <sheetViews>
    <sheetView showGridLines="0" tabSelected="1" workbookViewId="0">
      <selection activeCell="Q4" sqref="Q4"/>
    </sheetView>
  </sheetViews>
  <sheetFormatPr baseColWidth="10" defaultRowHeight="15" x14ac:dyDescent="0.25"/>
  <cols>
    <col min="1" max="4" width="5.42578125" customWidth="1"/>
    <col min="5" max="5" width="9.5703125" customWidth="1"/>
    <col min="6" max="7" width="4.85546875" customWidth="1"/>
    <col min="8" max="8" width="27.5703125" customWidth="1"/>
    <col min="9" max="11" width="18.85546875" customWidth="1"/>
    <col min="12" max="12" width="18.140625" customWidth="1"/>
    <col min="13" max="13" width="11" customWidth="1"/>
  </cols>
  <sheetData>
    <row r="2" spans="1:13" x14ac:dyDescent="0.25">
      <c r="A2" s="24" t="s">
        <v>31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3" x14ac:dyDescent="0.25">
      <c r="A3" s="24" t="s">
        <v>32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4" spans="1:13" x14ac:dyDescent="0.25">
      <c r="A4" s="24" t="s">
        <v>40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13" ht="15.75" x14ac:dyDescent="0.25">
      <c r="A5" s="17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3" ht="15.75" thickBot="1" x14ac:dyDescent="0.3">
      <c r="A6" s="1" t="s">
        <v>0</v>
      </c>
      <c r="B6" s="1" t="s">
        <v>0</v>
      </c>
      <c r="C6" s="1" t="s">
        <v>0</v>
      </c>
      <c r="D6" s="1" t="s">
        <v>0</v>
      </c>
      <c r="E6" s="1" t="s">
        <v>0</v>
      </c>
      <c r="F6" s="1" t="s">
        <v>0</v>
      </c>
      <c r="G6" s="1" t="s">
        <v>0</v>
      </c>
      <c r="H6" s="1" t="s">
        <v>0</v>
      </c>
      <c r="I6" s="1" t="s">
        <v>0</v>
      </c>
      <c r="J6" s="1" t="s">
        <v>0</v>
      </c>
      <c r="K6" s="27" t="s">
        <v>35</v>
      </c>
      <c r="L6" s="28"/>
      <c r="M6" s="28"/>
    </row>
    <row r="7" spans="1:13" ht="45" customHeight="1" thickTop="1" thickBot="1" x14ac:dyDescent="0.3">
      <c r="A7" s="4" t="s">
        <v>1</v>
      </c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  <c r="H7" s="4" t="s">
        <v>8</v>
      </c>
      <c r="I7" s="4" t="s">
        <v>33</v>
      </c>
      <c r="J7" s="4" t="s">
        <v>39</v>
      </c>
      <c r="K7" s="4" t="s">
        <v>34</v>
      </c>
      <c r="L7" s="5" t="s">
        <v>28</v>
      </c>
      <c r="M7" s="5" t="s">
        <v>29</v>
      </c>
    </row>
    <row r="8" spans="1:13" ht="35.1" customHeight="1" thickTop="1" thickBot="1" x14ac:dyDescent="0.3">
      <c r="A8" s="6" t="s">
        <v>9</v>
      </c>
      <c r="B8" s="6"/>
      <c r="C8" s="6"/>
      <c r="D8" s="6"/>
      <c r="E8" s="6"/>
      <c r="F8" s="6"/>
      <c r="G8" s="6"/>
      <c r="H8" s="7" t="s">
        <v>25</v>
      </c>
      <c r="I8" s="8">
        <f>+I9+I12</f>
        <v>112009066.81999999</v>
      </c>
      <c r="J8" s="8">
        <f t="shared" ref="J8:K8" si="0">+J9+J12</f>
        <v>112009064.62</v>
      </c>
      <c r="K8" s="8">
        <f t="shared" si="0"/>
        <v>112009064.62</v>
      </c>
      <c r="L8" s="15">
        <f>+I8-K8</f>
        <v>2.199999988079071</v>
      </c>
      <c r="M8" s="16">
        <f>+K8/I8</f>
        <v>0.99999998035873294</v>
      </c>
    </row>
    <row r="9" spans="1:13" ht="35.1" customHeight="1" thickTop="1" thickBot="1" x14ac:dyDescent="0.3">
      <c r="A9" s="6" t="s">
        <v>9</v>
      </c>
      <c r="B9" s="6"/>
      <c r="C9" s="6"/>
      <c r="D9" s="6"/>
      <c r="E9" s="6"/>
      <c r="F9" s="6"/>
      <c r="G9" s="6"/>
      <c r="H9" s="7" t="s">
        <v>24</v>
      </c>
      <c r="I9" s="9">
        <f>SUM(I10:I11)</f>
        <v>26863192</v>
      </c>
      <c r="J9" s="9">
        <f t="shared" ref="J9:K9" si="1">SUM(J10:J11)</f>
        <v>26863192</v>
      </c>
      <c r="K9" s="9">
        <f t="shared" si="1"/>
        <v>26863192</v>
      </c>
      <c r="L9" s="15">
        <f t="shared" ref="L9" si="2">+I9-K9</f>
        <v>0</v>
      </c>
      <c r="M9" s="16">
        <f t="shared" ref="M9" si="3">+K9/I9</f>
        <v>1</v>
      </c>
    </row>
    <row r="10" spans="1:13" ht="35.1" customHeight="1" thickTop="1" thickBot="1" x14ac:dyDescent="0.3">
      <c r="A10" s="10" t="s">
        <v>9</v>
      </c>
      <c r="B10" s="10" t="s">
        <v>10</v>
      </c>
      <c r="C10" s="10" t="s">
        <v>10</v>
      </c>
      <c r="D10" s="10" t="s">
        <v>10</v>
      </c>
      <c r="E10" s="10" t="s">
        <v>11</v>
      </c>
      <c r="F10" s="10" t="s">
        <v>21</v>
      </c>
      <c r="G10" s="10" t="s">
        <v>22</v>
      </c>
      <c r="H10" s="11" t="s">
        <v>12</v>
      </c>
      <c r="I10" s="12">
        <v>16991972</v>
      </c>
      <c r="J10" s="12">
        <v>16991972</v>
      </c>
      <c r="K10" s="12">
        <v>16991972</v>
      </c>
      <c r="L10" s="13">
        <f t="shared" ref="L10:L16" si="4">+I10-K10</f>
        <v>0</v>
      </c>
      <c r="M10" s="14">
        <f t="shared" ref="M10:M16" si="5">+K10/I10</f>
        <v>1</v>
      </c>
    </row>
    <row r="11" spans="1:13" ht="35.1" customHeight="1" thickTop="1" thickBot="1" x14ac:dyDescent="0.3">
      <c r="A11" s="10" t="s">
        <v>9</v>
      </c>
      <c r="B11" s="10" t="s">
        <v>10</v>
      </c>
      <c r="C11" s="10" t="s">
        <v>10</v>
      </c>
      <c r="D11" s="10" t="s">
        <v>13</v>
      </c>
      <c r="E11" s="10" t="s">
        <v>11</v>
      </c>
      <c r="F11" s="10" t="s">
        <v>21</v>
      </c>
      <c r="G11" s="10" t="s">
        <v>22</v>
      </c>
      <c r="H11" s="11" t="s">
        <v>14</v>
      </c>
      <c r="I11" s="12">
        <v>9871220</v>
      </c>
      <c r="J11" s="12">
        <v>9871220</v>
      </c>
      <c r="K11" s="12">
        <v>9871220</v>
      </c>
      <c r="L11" s="13">
        <f t="shared" si="4"/>
        <v>0</v>
      </c>
      <c r="M11" s="14">
        <f t="shared" si="5"/>
        <v>1</v>
      </c>
    </row>
    <row r="12" spans="1:13" ht="35.1" customHeight="1" thickTop="1" thickBot="1" x14ac:dyDescent="0.3">
      <c r="A12" s="6" t="s">
        <v>9</v>
      </c>
      <c r="B12" s="6"/>
      <c r="C12" s="6"/>
      <c r="D12" s="6"/>
      <c r="E12" s="6"/>
      <c r="F12" s="6"/>
      <c r="G12" s="6"/>
      <c r="H12" s="7" t="s">
        <v>30</v>
      </c>
      <c r="I12" s="9">
        <f>+I13</f>
        <v>85145874.819999993</v>
      </c>
      <c r="J12" s="9">
        <f t="shared" ref="J12:K12" si="6">+J13</f>
        <v>85145872.620000005</v>
      </c>
      <c r="K12" s="9">
        <f t="shared" si="6"/>
        <v>85145872.620000005</v>
      </c>
      <c r="L12" s="15">
        <f t="shared" si="4"/>
        <v>2.199999988079071</v>
      </c>
      <c r="M12" s="16">
        <f t="shared" si="5"/>
        <v>0.99999997416198971</v>
      </c>
    </row>
    <row r="13" spans="1:13" ht="35.1" customHeight="1" thickTop="1" thickBot="1" x14ac:dyDescent="0.3">
      <c r="A13" s="10" t="s">
        <v>9</v>
      </c>
      <c r="B13" s="10" t="s">
        <v>15</v>
      </c>
      <c r="C13" s="10" t="s">
        <v>15</v>
      </c>
      <c r="D13" s="10"/>
      <c r="E13" s="10" t="s">
        <v>11</v>
      </c>
      <c r="F13" s="10" t="s">
        <v>21</v>
      </c>
      <c r="G13" s="10" t="s">
        <v>22</v>
      </c>
      <c r="H13" s="11" t="s">
        <v>16</v>
      </c>
      <c r="I13" s="12">
        <v>85145874.819999993</v>
      </c>
      <c r="J13" s="12">
        <v>85145872.620000005</v>
      </c>
      <c r="K13" s="12">
        <v>85145872.620000005</v>
      </c>
      <c r="L13" s="13">
        <f t="shared" si="4"/>
        <v>2.199999988079071</v>
      </c>
      <c r="M13" s="14">
        <f t="shared" si="5"/>
        <v>0.99999997416198971</v>
      </c>
    </row>
    <row r="14" spans="1:13" ht="35.1" customHeight="1" thickTop="1" thickBot="1" x14ac:dyDescent="0.3">
      <c r="A14" s="6" t="s">
        <v>17</v>
      </c>
      <c r="B14" s="6"/>
      <c r="C14" s="6"/>
      <c r="D14" s="6"/>
      <c r="E14" s="6"/>
      <c r="F14" s="6"/>
      <c r="G14" s="6"/>
      <c r="H14" s="7" t="s">
        <v>26</v>
      </c>
      <c r="I14" s="9">
        <f>+I15</f>
        <v>2332114952.6500001</v>
      </c>
      <c r="J14" s="9">
        <f t="shared" ref="J14:K14" si="7">+J15</f>
        <v>2332114949.98</v>
      </c>
      <c r="K14" s="9">
        <f t="shared" si="7"/>
        <v>2332114949.98</v>
      </c>
      <c r="L14" s="15">
        <f t="shared" si="4"/>
        <v>2.6700000762939453</v>
      </c>
      <c r="M14" s="16">
        <f t="shared" si="5"/>
        <v>0.99999999885511648</v>
      </c>
    </row>
    <row r="15" spans="1:13" ht="48.75" customHeight="1" thickTop="1" thickBot="1" x14ac:dyDescent="0.3">
      <c r="A15" s="10" t="s">
        <v>17</v>
      </c>
      <c r="B15" s="10" t="s">
        <v>18</v>
      </c>
      <c r="C15" s="10" t="s">
        <v>19</v>
      </c>
      <c r="D15" s="10" t="s">
        <v>20</v>
      </c>
      <c r="E15" s="10" t="s">
        <v>11</v>
      </c>
      <c r="F15" s="10" t="s">
        <v>21</v>
      </c>
      <c r="G15" s="10" t="s">
        <v>22</v>
      </c>
      <c r="H15" s="11" t="s">
        <v>23</v>
      </c>
      <c r="I15" s="12">
        <v>2332114952.6500001</v>
      </c>
      <c r="J15" s="12">
        <v>2332114949.98</v>
      </c>
      <c r="K15" s="12">
        <v>2332114949.98</v>
      </c>
      <c r="L15" s="13">
        <f t="shared" si="4"/>
        <v>2.6700000762939453</v>
      </c>
      <c r="M15" s="14">
        <f t="shared" si="5"/>
        <v>0.99999999885511648</v>
      </c>
    </row>
    <row r="16" spans="1:13" ht="48.75" customHeight="1" thickTop="1" thickBot="1" x14ac:dyDescent="0.3">
      <c r="A16" s="6"/>
      <c r="B16" s="6"/>
      <c r="C16" s="6"/>
      <c r="D16" s="6"/>
      <c r="E16" s="6"/>
      <c r="F16" s="6"/>
      <c r="G16" s="6"/>
      <c r="H16" s="7" t="s">
        <v>27</v>
      </c>
      <c r="I16" s="9">
        <f>+I8+I14</f>
        <v>2444124019.4700003</v>
      </c>
      <c r="J16" s="9">
        <f t="shared" ref="J16:K16" si="8">+J8+J14</f>
        <v>2444124014.5999999</v>
      </c>
      <c r="K16" s="9">
        <f t="shared" si="8"/>
        <v>2444124014.5999999</v>
      </c>
      <c r="L16" s="15">
        <f t="shared" si="4"/>
        <v>4.8700003623962402</v>
      </c>
      <c r="M16" s="16">
        <f t="shared" si="5"/>
        <v>0.99999999800746597</v>
      </c>
    </row>
    <row r="17" spans="1:16" ht="15" customHeight="1" thickTop="1" x14ac:dyDescent="0.25">
      <c r="A17" s="2" t="s">
        <v>36</v>
      </c>
      <c r="B17" s="19"/>
      <c r="C17" s="19"/>
      <c r="D17" s="19"/>
      <c r="E17" s="20"/>
      <c r="F17" s="3"/>
      <c r="G17" s="21"/>
      <c r="H17" s="21"/>
      <c r="I17" s="22"/>
      <c r="J17" s="2"/>
      <c r="K17" s="2"/>
      <c r="L17" s="2"/>
      <c r="M17" s="2"/>
      <c r="O17" s="23"/>
      <c r="P17" s="23"/>
    </row>
    <row r="18" spans="1:16" ht="15" customHeight="1" x14ac:dyDescent="0.25">
      <c r="A18" s="2" t="s">
        <v>37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O18" s="23"/>
      <c r="P18" s="23"/>
    </row>
    <row r="19" spans="1:16" ht="15" customHeight="1" x14ac:dyDescent="0.25">
      <c r="A19" s="2" t="s">
        <v>38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O19" s="23"/>
      <c r="P19" s="23"/>
    </row>
    <row r="20" spans="1:16" ht="15" customHeight="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3"/>
    </row>
    <row r="21" spans="1:16" ht="45" customHeight="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6" ht="45" customHeight="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6" ht="45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6" ht="45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6" ht="45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6" ht="45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6" ht="45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6" ht="45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6" ht="45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6" ht="45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6" ht="45" customHeight="1" x14ac:dyDescent="0.25"/>
    <row r="32" spans="1:16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40" ht="21" customHeight="1" x14ac:dyDescent="0.25"/>
    <row r="41" ht="20.25" customHeight="1" x14ac:dyDescent="0.25"/>
    <row r="42" ht="14.25" customHeight="1" x14ac:dyDescent="0.25"/>
    <row r="43" ht="35.1" customHeight="1" x14ac:dyDescent="0.25"/>
    <row r="44" ht="35.1" customHeight="1" x14ac:dyDescent="0.25"/>
    <row r="45" ht="35.1" customHeight="1" x14ac:dyDescent="0.25"/>
    <row r="46" ht="35.1" customHeight="1" x14ac:dyDescent="0.25"/>
    <row r="47" ht="35.1" customHeight="1" x14ac:dyDescent="0.25"/>
    <row r="48" ht="35.1" customHeight="1" x14ac:dyDescent="0.25"/>
    <row r="49" ht="35.1" customHeight="1" x14ac:dyDescent="0.25"/>
    <row r="50" ht="35.1" customHeight="1" x14ac:dyDescent="0.25"/>
    <row r="51" ht="35.1" customHeight="1" x14ac:dyDescent="0.25"/>
    <row r="52" ht="57.75" customHeight="1" x14ac:dyDescent="0.25"/>
    <row r="53" ht="57.75" customHeight="1" x14ac:dyDescent="0.25"/>
  </sheetData>
  <mergeCells count="4">
    <mergeCell ref="A2:M2"/>
    <mergeCell ref="A3:M3"/>
    <mergeCell ref="A4:M4"/>
    <mergeCell ref="K6:M6"/>
  </mergeCells>
  <printOptions horizontalCentered="1"/>
  <pageMargins left="0.78740157480314965" right="0.78740157480314965" top="0.78740157480314965" bottom="0.78740157480314965" header="0.78740157480314965" footer="0.78740157480314965"/>
  <pageSetup scale="7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PRESUPUESTALES -DCE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2022-07-05T23:09:50Z</cp:lastPrinted>
  <dcterms:created xsi:type="dcterms:W3CDTF">2022-07-01T12:48:29Z</dcterms:created>
  <dcterms:modified xsi:type="dcterms:W3CDTF">2022-07-06T16:37:34Z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