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BRIL 30 DE 2022\PDF\"/>
    </mc:Choice>
  </mc:AlternateContent>
  <bookViews>
    <workbookView xWindow="240" yWindow="120" windowWidth="18060" windowHeight="7050"/>
  </bookViews>
  <sheets>
    <sheet name="RESERVAS DCE ABRIL 30" sheetId="1" r:id="rId1"/>
  </sheets>
  <definedNames>
    <definedName name="_xlnm.Print_Titles" localSheetId="0">'RESERVAS DCE ABRIL 30'!$7:$7</definedName>
  </definedNames>
  <calcPr calcId="152511"/>
</workbook>
</file>

<file path=xl/calcChain.xml><?xml version="1.0" encoding="utf-8"?>
<calcChain xmlns="http://schemas.openxmlformats.org/spreadsheetml/2006/main">
  <c r="K16" i="1" l="1"/>
  <c r="J16" i="1"/>
  <c r="K8" i="1"/>
  <c r="J8" i="1"/>
  <c r="I8" i="1" l="1"/>
  <c r="K9" i="1" l="1"/>
  <c r="L9" i="1" s="1"/>
  <c r="J9" i="1"/>
  <c r="I9" i="1"/>
  <c r="K12" i="1" l="1"/>
  <c r="J12" i="1"/>
  <c r="I12" i="1"/>
  <c r="K14" i="1"/>
  <c r="J14" i="1"/>
  <c r="I14" i="1"/>
  <c r="L10" i="1"/>
  <c r="M10" i="1"/>
  <c r="M15" i="1"/>
  <c r="M13" i="1"/>
  <c r="M11" i="1"/>
  <c r="I16" i="1" l="1"/>
  <c r="M14" i="1"/>
  <c r="M16" i="1"/>
  <c r="M12" i="1"/>
  <c r="M8" i="1"/>
  <c r="M9" i="1"/>
  <c r="L8" i="1"/>
  <c r="L15" i="1"/>
  <c r="L14" i="1"/>
  <c r="L13" i="1"/>
  <c r="L12" i="1"/>
  <c r="L11" i="1"/>
  <c r="L16" i="1" l="1"/>
</calcChain>
</file>

<file path=xl/sharedStrings.xml><?xml version="1.0" encoding="utf-8"?>
<sst xmlns="http://schemas.openxmlformats.org/spreadsheetml/2006/main" count="81" uniqueCount="41">
  <si>
    <t/>
  </si>
  <si>
    <t>CTA</t>
  </si>
  <si>
    <t>SUB
CTA</t>
  </si>
  <si>
    <t>OBJ</t>
  </si>
  <si>
    <t>FUENTE</t>
  </si>
  <si>
    <t>REC</t>
  </si>
  <si>
    <t>SIT</t>
  </si>
  <si>
    <t>DESCRIPCION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</si>
  <si>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</si>
  <si>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</si>
  <si>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</si>
  <si>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</si>
  <si>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</si>
  <si>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</si>
  <si>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</si>
  <si>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</si>
  <si>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</si>
  <si>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</si>
  <si>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</si>
  <si>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</si>
  <si>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</si>
  <si>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</si>
  <si>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 xml:space="preserve">GASTOS DE INVERSION </t>
  </si>
  <si>
    <t>GASTOS DE FUNCIONAMIENTO</t>
  </si>
  <si>
    <t>ADQUISICION DE BIENES Y SERVICIOS</t>
  </si>
  <si>
    <t>EJECUCION PRESUPUESTAL DE RESERVAS PRESUPUESTALES 2021 CON CORTE AL 30 DE ABRIL DE 2022</t>
  </si>
  <si>
    <t>MINISTERIO DE COMERCIO INDUSTRIA Y TURISMO</t>
  </si>
  <si>
    <t>TOTAL RESERVAS PRESUPUESTALES  2021 CON CORTE AL 30 DE ABRIL DE 2022</t>
  </si>
  <si>
    <t>TIPO</t>
  </si>
  <si>
    <t>A</t>
  </si>
  <si>
    <t>C</t>
  </si>
  <si>
    <t>COMPROMISO ($)</t>
  </si>
  <si>
    <t>OBLIGACION ($)</t>
  </si>
  <si>
    <t>PAGOS ($)</t>
  </si>
  <si>
    <t>COMPROMISOS SIN PAGAR ($)</t>
  </si>
  <si>
    <t>PAGO/ COMP (%)</t>
  </si>
  <si>
    <t>FECHA DE GENERACION : MAYO 02 DE 2022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</si>
  <si>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</si>
  <si>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</si>
  <si>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</si>
  <si>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 xml:space="preserve">UNIDAD EJECUTORA 350102 DIRECCIÓN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</si>
</sst>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/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7" fontId="8" fillId="0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82550</xdr:colOff>
      <xdr:row>1</xdr:row>
      <xdr:rowOff>190500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9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abSelected="1" workbookViewId="0">
      <selection activeCell="B5" sqref="B5"/>
    </sheetView>
  </sheetViews>
  <sheetFormatPr baseColWidth="10" defaultRowHeight="15" x14ac:dyDescent="0.25"/>
  <cols>
    <col min="1" max="1" width="4.42578125" customWidth="1"/>
    <col min="2" max="4" width="5.42578125" customWidth="1"/>
    <col min="5" max="5" width="7.140625" customWidth="1"/>
    <col min="6" max="6" width="5.7109375" customWidth="1"/>
    <col min="7" max="7" width="4.85546875" customWidth="1"/>
    <col min="8" max="8" width="33.28515625" customWidth="1"/>
    <col min="9" max="9" width="16.85546875" customWidth="1"/>
    <col min="10" max="10" width="16.140625" customWidth="1"/>
    <col min="11" max="11" width="16.28515625" customWidth="1"/>
    <col min="12" max="12" width="14.85546875" customWidth="1"/>
    <col min="13" max="13" width="7.85546875" customWidth="1"/>
  </cols>
  <sheetData>
    <row r="1" spans="1:13" ht="20.25" customHeight="1" x14ac:dyDescent="0.25"/>
    <row r="2" spans="1:13" ht="15.75" x14ac:dyDescent="0.25">
      <c r="B2" s="28" t="s">
        <v>26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B3" s="29" t="s">
        <v>25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x14ac:dyDescent="0.25">
      <c r="B4" s="29" t="s">
        <v>40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25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</row>
    <row r="6" spans="1:13" ht="15.75" thickBot="1" x14ac:dyDescent="0.3"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31" t="s">
        <v>36</v>
      </c>
      <c r="L6" s="32"/>
      <c r="M6" s="32"/>
    </row>
    <row r="7" spans="1:13" ht="35.25" thickTop="1" thickBot="1" x14ac:dyDescent="0.3">
      <c r="A7" s="6" t="s">
        <v>28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31</v>
      </c>
      <c r="J7" s="5" t="s">
        <v>32</v>
      </c>
      <c r="K7" s="5" t="s">
        <v>33</v>
      </c>
      <c r="L7" s="6" t="s">
        <v>34</v>
      </c>
      <c r="M7" s="6" t="s">
        <v>35</v>
      </c>
    </row>
    <row r="8" spans="1:13" ht="35.1" customHeight="1" thickTop="1" thickBot="1" x14ac:dyDescent="0.3">
      <c r="A8" s="24" t="s">
        <v>29</v>
      </c>
      <c r="B8" s="7"/>
      <c r="C8" s="7"/>
      <c r="D8" s="7"/>
      <c r="E8" s="7"/>
      <c r="F8" s="7"/>
      <c r="G8" s="7"/>
      <c r="H8" s="14" t="s">
        <v>23</v>
      </c>
      <c r="I8" s="8">
        <f>+I9+I12</f>
        <v>112009066.81999999</v>
      </c>
      <c r="J8" s="8">
        <f t="shared" ref="J8:K8" si="0">+J9+J12</f>
        <v>112009064.62</v>
      </c>
      <c r="K8" s="8">
        <f t="shared" si="0"/>
        <v>112009064.62</v>
      </c>
      <c r="L8" s="25">
        <f>+I8-K8</f>
        <v>2.199999988079071</v>
      </c>
      <c r="M8" s="26">
        <f>+K8/I8</f>
        <v>0.99999998035873294</v>
      </c>
    </row>
    <row r="9" spans="1:13" ht="35.1" customHeight="1" thickTop="1" thickBot="1" x14ac:dyDescent="0.3">
      <c r="A9" s="27" t="s">
        <v>29</v>
      </c>
      <c r="B9" s="15" t="s">
        <v>8</v>
      </c>
      <c r="C9" s="15"/>
      <c r="D9" s="15"/>
      <c r="E9" s="15"/>
      <c r="F9" s="15"/>
      <c r="G9" s="15"/>
      <c r="H9" s="16" t="s">
        <v>21</v>
      </c>
      <c r="I9" s="17">
        <f>SUM(I10:I11)</f>
        <v>26863192</v>
      </c>
      <c r="J9" s="17">
        <f t="shared" ref="J9:K9" si="1">SUM(J10:J11)</f>
        <v>26863192</v>
      </c>
      <c r="K9" s="17">
        <f t="shared" si="1"/>
        <v>26863192</v>
      </c>
      <c r="L9" s="18">
        <f>+I9-K9</f>
        <v>0</v>
      </c>
      <c r="M9" s="19">
        <f t="shared" ref="M9" si="2">+K9/I9</f>
        <v>1</v>
      </c>
    </row>
    <row r="10" spans="1:13" ht="35.1" customHeight="1" thickTop="1" thickBot="1" x14ac:dyDescent="0.3">
      <c r="A10" s="23" t="s">
        <v>29</v>
      </c>
      <c r="B10" s="2" t="s">
        <v>8</v>
      </c>
      <c r="C10" s="2" t="s">
        <v>8</v>
      </c>
      <c r="D10" s="2" t="s">
        <v>8</v>
      </c>
      <c r="E10" s="2" t="s">
        <v>9</v>
      </c>
      <c r="F10" s="2" t="s">
        <v>18</v>
      </c>
      <c r="G10" s="2" t="s">
        <v>19</v>
      </c>
      <c r="H10" s="3" t="s">
        <v>10</v>
      </c>
      <c r="I10" s="4">
        <v>16991972</v>
      </c>
      <c r="J10" s="4">
        <v>16991972</v>
      </c>
      <c r="K10" s="4">
        <v>16991972</v>
      </c>
      <c r="L10" s="9">
        <f t="shared" ref="L10:L16" si="3">+I10-K10</f>
        <v>0</v>
      </c>
      <c r="M10" s="10">
        <f t="shared" ref="M10:M16" si="4">+K10/I10</f>
        <v>1</v>
      </c>
    </row>
    <row r="11" spans="1:13" ht="35.1" customHeight="1" thickTop="1" thickBot="1" x14ac:dyDescent="0.3">
      <c r="A11" s="23" t="s">
        <v>29</v>
      </c>
      <c r="B11" s="2" t="s">
        <v>8</v>
      </c>
      <c r="C11" s="2" t="s">
        <v>8</v>
      </c>
      <c r="D11" s="2" t="s">
        <v>11</v>
      </c>
      <c r="E11" s="2" t="s">
        <v>9</v>
      </c>
      <c r="F11" s="2" t="s">
        <v>18</v>
      </c>
      <c r="G11" s="2" t="s">
        <v>19</v>
      </c>
      <c r="H11" s="3" t="s">
        <v>12</v>
      </c>
      <c r="I11" s="4">
        <v>9871220</v>
      </c>
      <c r="J11" s="4">
        <v>9871220</v>
      </c>
      <c r="K11" s="4">
        <v>9871220</v>
      </c>
      <c r="L11" s="9">
        <f t="shared" si="3"/>
        <v>0</v>
      </c>
      <c r="M11" s="10">
        <f t="shared" si="4"/>
        <v>1</v>
      </c>
    </row>
    <row r="12" spans="1:13" ht="35.1" customHeight="1" thickTop="1" thickBot="1" x14ac:dyDescent="0.3">
      <c r="A12" s="27" t="s">
        <v>29</v>
      </c>
      <c r="B12" s="15" t="s">
        <v>13</v>
      </c>
      <c r="C12" s="15"/>
      <c r="D12" s="15"/>
      <c r="E12" s="15"/>
      <c r="F12" s="15"/>
      <c r="G12" s="15"/>
      <c r="H12" s="16" t="s">
        <v>24</v>
      </c>
      <c r="I12" s="17">
        <f>+I13</f>
        <v>85145874.819999993</v>
      </c>
      <c r="J12" s="17">
        <f t="shared" ref="J12:K12" si="5">+J13</f>
        <v>85145872.620000005</v>
      </c>
      <c r="K12" s="17">
        <f t="shared" si="5"/>
        <v>85145872.620000005</v>
      </c>
      <c r="L12" s="18">
        <f t="shared" si="3"/>
        <v>2.199999988079071</v>
      </c>
      <c r="M12" s="19">
        <f t="shared" si="4"/>
        <v>0.99999997416198971</v>
      </c>
    </row>
    <row r="13" spans="1:13" ht="35.1" customHeight="1" thickTop="1" thickBot="1" x14ac:dyDescent="0.3">
      <c r="A13" s="23" t="s">
        <v>29</v>
      </c>
      <c r="B13" s="2" t="s">
        <v>13</v>
      </c>
      <c r="C13" s="2" t="s">
        <v>13</v>
      </c>
      <c r="D13" s="2"/>
      <c r="E13" s="2" t="s">
        <v>9</v>
      </c>
      <c r="F13" s="2" t="s">
        <v>18</v>
      </c>
      <c r="G13" s="2" t="s">
        <v>19</v>
      </c>
      <c r="H13" s="3" t="s">
        <v>14</v>
      </c>
      <c r="I13" s="4">
        <v>85145874.819999993</v>
      </c>
      <c r="J13" s="4">
        <v>85145872.620000005</v>
      </c>
      <c r="K13" s="4">
        <v>85145872.620000005</v>
      </c>
      <c r="L13" s="9">
        <f t="shared" si="3"/>
        <v>2.199999988079071</v>
      </c>
      <c r="M13" s="10">
        <f t="shared" si="4"/>
        <v>0.99999997416198971</v>
      </c>
    </row>
    <row r="14" spans="1:13" ht="35.1" customHeight="1" thickTop="1" thickBot="1" x14ac:dyDescent="0.3">
      <c r="A14" s="27" t="s">
        <v>30</v>
      </c>
      <c r="B14" s="15"/>
      <c r="C14" s="15"/>
      <c r="D14" s="15"/>
      <c r="E14" s="15"/>
      <c r="F14" s="15"/>
      <c r="G14" s="15"/>
      <c r="H14" s="16" t="s">
        <v>22</v>
      </c>
      <c r="I14" s="17">
        <f>+I15</f>
        <v>2332114952.6500001</v>
      </c>
      <c r="J14" s="17">
        <f t="shared" ref="J14:K14" si="6">+J15</f>
        <v>2028764049.98</v>
      </c>
      <c r="K14" s="17">
        <f t="shared" si="6"/>
        <v>2028764049.98</v>
      </c>
      <c r="L14" s="18">
        <f t="shared" si="3"/>
        <v>303350902.67000008</v>
      </c>
      <c r="M14" s="19">
        <f t="shared" si="4"/>
        <v>0.86992454967740762</v>
      </c>
    </row>
    <row r="15" spans="1:13" ht="52.5" customHeight="1" thickTop="1" thickBot="1" x14ac:dyDescent="0.3">
      <c r="A15" s="23" t="s">
        <v>30</v>
      </c>
      <c r="B15" s="2" t="s">
        <v>15</v>
      </c>
      <c r="C15" s="2" t="s">
        <v>16</v>
      </c>
      <c r="D15" s="2" t="s">
        <v>17</v>
      </c>
      <c r="E15" s="2" t="s">
        <v>9</v>
      </c>
      <c r="F15" s="2" t="s">
        <v>18</v>
      </c>
      <c r="G15" s="2" t="s">
        <v>19</v>
      </c>
      <c r="H15" s="3" t="s">
        <v>20</v>
      </c>
      <c r="I15" s="4">
        <v>2332114952.6500001</v>
      </c>
      <c r="J15" s="4">
        <v>2028764049.98</v>
      </c>
      <c r="K15" s="4">
        <v>2028764049.98</v>
      </c>
      <c r="L15" s="9">
        <f t="shared" si="3"/>
        <v>303350902.67000008</v>
      </c>
      <c r="M15" s="10">
        <f t="shared" si="4"/>
        <v>0.86992454967740762</v>
      </c>
    </row>
    <row r="16" spans="1:13" ht="36.75" customHeight="1" thickTop="1" thickBot="1" x14ac:dyDescent="0.3">
      <c r="A16" s="23"/>
      <c r="B16" s="2"/>
      <c r="C16" s="2"/>
      <c r="D16" s="2"/>
      <c r="E16" s="2"/>
      <c r="F16" s="2"/>
      <c r="G16" s="2"/>
      <c r="H16" s="3" t="s">
        <v>27</v>
      </c>
      <c r="I16" s="4">
        <f>+I8+I14</f>
        <v>2444124019.4700003</v>
      </c>
      <c r="J16" s="4">
        <f t="shared" ref="J16:K16" si="7">+J8+J14</f>
        <v>2140773114.5999999</v>
      </c>
      <c r="K16" s="4">
        <f t="shared" si="7"/>
        <v>2140773114.5999999</v>
      </c>
      <c r="L16" s="9">
        <f t="shared" si="3"/>
        <v>303350904.87000036</v>
      </c>
      <c r="M16" s="10">
        <f t="shared" si="4"/>
        <v>0.87588563327658764</v>
      </c>
    </row>
    <row r="17" spans="1:14" ht="15.75" thickTop="1" x14ac:dyDescent="0.25">
      <c r="A17" s="13" t="s">
        <v>37</v>
      </c>
      <c r="B17" s="13"/>
      <c r="C17" s="13"/>
      <c r="D17" s="13"/>
      <c r="E17" s="13"/>
      <c r="F17" s="13"/>
      <c r="G17" s="13"/>
      <c r="H17" s="13"/>
      <c r="I17" s="13"/>
      <c r="J17" s="20"/>
      <c r="K17" s="12"/>
      <c r="L17" s="21"/>
      <c r="M17" s="22"/>
      <c r="N17" s="22"/>
    </row>
    <row r="18" spans="1:14" x14ac:dyDescent="0.25">
      <c r="A18" s="13" t="s">
        <v>38</v>
      </c>
      <c r="B18" s="13"/>
      <c r="C18" s="13"/>
      <c r="D18" s="13"/>
      <c r="E18" s="13"/>
      <c r="F18" s="13"/>
      <c r="G18" s="13"/>
      <c r="H18" s="13"/>
      <c r="I18" s="13"/>
      <c r="J18" s="20"/>
      <c r="K18" s="12"/>
      <c r="L18" s="21"/>
      <c r="M18" s="22"/>
      <c r="N18" s="22"/>
    </row>
    <row r="19" spans="1:14" x14ac:dyDescent="0.25">
      <c r="A19" s="13" t="s">
        <v>39</v>
      </c>
      <c r="B19" s="13"/>
      <c r="C19" s="13"/>
      <c r="D19" s="13"/>
      <c r="E19" s="13"/>
      <c r="F19" s="13"/>
      <c r="G19" s="13"/>
      <c r="H19" s="13"/>
      <c r="I19" s="13"/>
      <c r="J19" s="20"/>
      <c r="K19" s="12"/>
      <c r="L19" s="21"/>
      <c r="M19" s="22"/>
      <c r="N19" s="22"/>
    </row>
    <row r="20" spans="1:14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2"/>
      <c r="L20" s="11"/>
    </row>
    <row r="21" spans="1:14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1"/>
    </row>
    <row r="22" spans="1:14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11"/>
    </row>
    <row r="23" spans="1:14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11"/>
    </row>
    <row r="24" spans="1:14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2"/>
      <c r="M24" s="11"/>
    </row>
    <row r="25" spans="1:14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2"/>
      <c r="M25" s="13"/>
    </row>
    <row r="26" spans="1:14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2"/>
      <c r="M26" s="13"/>
    </row>
    <row r="27" spans="1:14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2"/>
      <c r="M27" s="13"/>
    </row>
    <row r="28" spans="1:14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37" ht="0" hidden="1" customHeight="1" x14ac:dyDescent="0.25"/>
    <row r="38" ht="33.950000000000003" customHeight="1" x14ac:dyDescent="0.25"/>
  </sheetData>
  <mergeCells count="4">
    <mergeCell ref="B2:M2"/>
    <mergeCell ref="B3:M3"/>
    <mergeCell ref="B4:M4"/>
    <mergeCell ref="K6:M6"/>
  </mergeCells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DCE ABRIL 30</vt:lpstr>
      <vt:lpstr>'RESERVAS DCE ABRIL 30'!Títulos_a_imprimir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2022-05-05T15:02:57Z</cp:lastPrinted>
  <dcterms:created xsi:type="dcterms:W3CDTF">2022-05-02T13:25:03Z</dcterms:created>
  <dcterms:modified xsi:type="dcterms:W3CDTF">2022-05-05T17:08:43Z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