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OCTUBRE DE 2021 DEF\PDF\"/>
    </mc:Choice>
  </mc:AlternateContent>
  <bookViews>
    <workbookView xWindow="240" yWindow="120" windowWidth="18060" windowHeight="7050"/>
  </bookViews>
  <sheets>
    <sheet name="RESERVAS UE-350102" sheetId="1" r:id="rId1"/>
  </sheets>
  <calcPr calcId="152511"/>
</workbook>
</file>

<file path=xl/calcChain.xml><?xml version="1.0" encoding="utf-8"?>
<calcChain xmlns="http://schemas.openxmlformats.org/spreadsheetml/2006/main">
  <c r="M15" i="1" l="1"/>
  <c r="M13" i="1"/>
  <c r="M11" i="1"/>
  <c r="L15" i="1" l="1"/>
  <c r="L13" i="1"/>
  <c r="L11" i="1"/>
  <c r="K14" i="1"/>
  <c r="M14" i="1" s="1"/>
  <c r="J14" i="1"/>
  <c r="I14" i="1"/>
  <c r="K12" i="1"/>
  <c r="J12" i="1"/>
  <c r="I12" i="1"/>
  <c r="K10" i="1"/>
  <c r="J10" i="1"/>
  <c r="I10" i="1"/>
  <c r="I9" i="1" s="1"/>
  <c r="K9" i="1" l="1"/>
  <c r="M9" i="1" s="1"/>
  <c r="M12" i="1"/>
  <c r="M10" i="1"/>
  <c r="K16" i="1"/>
  <c r="L14" i="1"/>
  <c r="J9" i="1"/>
  <c r="J16" i="1" s="1"/>
  <c r="L12" i="1"/>
  <c r="I16" i="1"/>
  <c r="L16" i="1" s="1"/>
  <c r="L9" i="1"/>
  <c r="L10" i="1"/>
  <c r="M16" i="1" l="1"/>
</calcChain>
</file>

<file path=xl/sharedStrings.xml><?xml version="1.0" encoding="utf-8"?>
<sst xmlns="http://schemas.openxmlformats.org/spreadsheetml/2006/main" count="85" uniqueCount="39">
  <si>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</si>
  <si>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</si>
  <si>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</si>
  <si>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</si>
  <si>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</si>
  <si>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</si>
  <si>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</si>
  <si>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</si>
  <si>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</si>
  <si>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</si>
  <si>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</si>
  <si>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</si>
  <si>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</si>
  <si>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</si>
  <si>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</si>
  <si>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</si>
  <si>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</si>
  <si>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</si>
  <si>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</si>
  <si>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</si>
  <si>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</si>
  <si>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</si>
  <si>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</si>
  <si>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</si>
  <si>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</si>
  <si>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>ADQUISICION DE BIENES Y SERVICIOS</t>
  </si>
  <si>
    <t>MINISTERIO DE COMERCIO INDUSTRIA Y TURISMO</t>
  </si>
  <si>
    <t>FECHA DE GENERACION : NOVIEMBRE 2 DE 2021</t>
  </si>
  <si>
    <t>COMPROMISO ($)</t>
  </si>
  <si>
    <t>OBLIGACION ($)</t>
  </si>
  <si>
    <t>PAGOS ($)</t>
  </si>
  <si>
    <t>COMPROMISO SIN PAGAR ($)</t>
  </si>
  <si>
    <t>PAGO/  COMP (%)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</si>
  <si>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</si>
  <si>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</si>
  <si>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</si>
  <si>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EJECUCION PRESUPUESTAL DE RESERVAS PRESUPUESTALES ACUMULADAS 2020 CON CORTE AL 31 DE OCTUBRE DE 2021</t>
  </si>
  <si>
    <t xml:space="preserve">TOTAL EJECUCION RESERVAS PRESUPUESTALES UE-3501-02 DIRECCION DE COMERCIO EXTERIOR </t>
  </si>
  <si>
    <t xml:space="preserve">UNIDAD EJECUTORA 3501-02 DIRECCION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</si>
</sst>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5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9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6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161511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zoomScaleNormal="100" workbookViewId="0">
      <selection activeCell="N9" sqref="N9"/>
    </sheetView>
  </sheetViews>
  <sheetFormatPr baseColWidth="10" defaultRowHeight="15" x14ac:dyDescent="0.25"/>
  <cols>
    <col min="1" max="4" width="5.42578125" customWidth="1"/>
    <col min="5" max="5" width="6.85546875" customWidth="1"/>
    <col min="6" max="6" width="4.28515625" customWidth="1"/>
    <col min="7" max="7" width="4.7109375" customWidth="1"/>
    <col min="8" max="8" width="27.5703125" customWidth="1"/>
    <col min="9" max="11" width="18.85546875" customWidth="1"/>
    <col min="12" max="12" width="14.42578125" customWidth="1"/>
    <col min="13" max="13" width="9.85546875" customWidth="1"/>
  </cols>
  <sheetData>
    <row r="1" spans="1:13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spans="1:13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3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</row>
    <row r="4" spans="1:13" ht="15.75" x14ac:dyDescent="0.25">
      <c r="A4" s="22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.75" x14ac:dyDescent="0.25">
      <c r="A5" s="22" t="s">
        <v>36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24" t="s">
        <v>27</v>
      </c>
      <c r="L7" s="25"/>
      <c r="M7" s="25"/>
    </row>
    <row r="8" spans="1:13" ht="32.25" customHeight="1" thickTop="1" thickBot="1" x14ac:dyDescent="0.3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28</v>
      </c>
      <c r="J8" s="6" t="s">
        <v>29</v>
      </c>
      <c r="K8" s="6" t="s">
        <v>30</v>
      </c>
      <c r="L8" s="21" t="s">
        <v>31</v>
      </c>
      <c r="M8" s="21" t="s">
        <v>32</v>
      </c>
    </row>
    <row r="9" spans="1:13" ht="35.1" customHeight="1" thickTop="1" thickBot="1" x14ac:dyDescent="0.3">
      <c r="A9" s="3" t="s">
        <v>9</v>
      </c>
      <c r="B9" s="3"/>
      <c r="C9" s="3"/>
      <c r="D9" s="3"/>
      <c r="E9" s="3"/>
      <c r="F9" s="3"/>
      <c r="G9" s="3"/>
      <c r="H9" s="4" t="s">
        <v>23</v>
      </c>
      <c r="I9" s="5">
        <f>+I10+I12</f>
        <v>79009341.390000001</v>
      </c>
      <c r="J9" s="5">
        <f t="shared" ref="J9:K9" si="0">+J10+J12</f>
        <v>79009341.390000001</v>
      </c>
      <c r="K9" s="5">
        <f t="shared" si="0"/>
        <v>79009341.390000001</v>
      </c>
      <c r="L9" s="5">
        <f>+I9-K9</f>
        <v>0</v>
      </c>
      <c r="M9" s="7">
        <f t="shared" ref="M9:M16" si="1">+K9/I9</f>
        <v>1</v>
      </c>
    </row>
    <row r="10" spans="1:13" ht="35.1" customHeight="1" thickTop="1" thickBot="1" x14ac:dyDescent="0.3">
      <c r="A10" s="8" t="s">
        <v>9</v>
      </c>
      <c r="B10" s="8"/>
      <c r="C10" s="8"/>
      <c r="D10" s="8"/>
      <c r="E10" s="8"/>
      <c r="F10" s="8"/>
      <c r="G10" s="8"/>
      <c r="H10" s="9" t="s">
        <v>22</v>
      </c>
      <c r="I10" s="10">
        <f>+I11</f>
        <v>2067548</v>
      </c>
      <c r="J10" s="10">
        <f t="shared" ref="J10:K10" si="2">+J11</f>
        <v>2067548</v>
      </c>
      <c r="K10" s="10">
        <f t="shared" si="2"/>
        <v>2067548</v>
      </c>
      <c r="L10" s="10">
        <f t="shared" ref="L10:L16" si="3">+I10-K10</f>
        <v>0</v>
      </c>
      <c r="M10" s="11">
        <f t="shared" si="1"/>
        <v>1</v>
      </c>
    </row>
    <row r="11" spans="1:13" ht="35.1" customHeight="1" thickTop="1" thickBot="1" x14ac:dyDescent="0.3">
      <c r="A11" s="3" t="s">
        <v>9</v>
      </c>
      <c r="B11" s="3" t="s">
        <v>10</v>
      </c>
      <c r="C11" s="3" t="s">
        <v>10</v>
      </c>
      <c r="D11" s="3" t="s">
        <v>10</v>
      </c>
      <c r="E11" s="3" t="s">
        <v>11</v>
      </c>
      <c r="F11" s="3" t="s">
        <v>19</v>
      </c>
      <c r="G11" s="3" t="s">
        <v>20</v>
      </c>
      <c r="H11" s="4" t="s">
        <v>12</v>
      </c>
      <c r="I11" s="5">
        <v>2067548</v>
      </c>
      <c r="J11" s="5">
        <v>2067548</v>
      </c>
      <c r="K11" s="5">
        <v>2067548</v>
      </c>
      <c r="L11" s="5">
        <f t="shared" si="3"/>
        <v>0</v>
      </c>
      <c r="M11" s="7">
        <f t="shared" si="1"/>
        <v>1</v>
      </c>
    </row>
    <row r="12" spans="1:13" ht="35.1" customHeight="1" thickTop="1" thickBot="1" x14ac:dyDescent="0.3">
      <c r="A12" s="8" t="s">
        <v>9</v>
      </c>
      <c r="B12" s="8"/>
      <c r="C12" s="8"/>
      <c r="D12" s="8"/>
      <c r="E12" s="8"/>
      <c r="F12" s="8"/>
      <c r="G12" s="8"/>
      <c r="H12" s="9" t="s">
        <v>25</v>
      </c>
      <c r="I12" s="10">
        <f>+I13</f>
        <v>76941793.390000001</v>
      </c>
      <c r="J12" s="10">
        <f t="shared" ref="J12:K12" si="4">+J13</f>
        <v>76941793.390000001</v>
      </c>
      <c r="K12" s="10">
        <f t="shared" si="4"/>
        <v>76941793.390000001</v>
      </c>
      <c r="L12" s="10">
        <f t="shared" si="3"/>
        <v>0</v>
      </c>
      <c r="M12" s="11">
        <f t="shared" si="1"/>
        <v>1</v>
      </c>
    </row>
    <row r="13" spans="1:13" ht="35.1" customHeight="1" thickTop="1" thickBot="1" x14ac:dyDescent="0.3">
      <c r="A13" s="3" t="s">
        <v>9</v>
      </c>
      <c r="B13" s="3" t="s">
        <v>13</v>
      </c>
      <c r="C13" s="3" t="s">
        <v>13</v>
      </c>
      <c r="D13" s="3"/>
      <c r="E13" s="3" t="s">
        <v>11</v>
      </c>
      <c r="F13" s="3" t="s">
        <v>19</v>
      </c>
      <c r="G13" s="3" t="s">
        <v>20</v>
      </c>
      <c r="H13" s="4" t="s">
        <v>14</v>
      </c>
      <c r="I13" s="5">
        <v>76941793.390000001</v>
      </c>
      <c r="J13" s="5">
        <v>76941793.390000001</v>
      </c>
      <c r="K13" s="5">
        <v>76941793.390000001</v>
      </c>
      <c r="L13" s="5">
        <f t="shared" si="3"/>
        <v>0</v>
      </c>
      <c r="M13" s="7">
        <f t="shared" si="1"/>
        <v>1</v>
      </c>
    </row>
    <row r="14" spans="1:13" ht="35.1" customHeight="1" thickTop="1" thickBot="1" x14ac:dyDescent="0.3">
      <c r="A14" s="8" t="s">
        <v>15</v>
      </c>
      <c r="B14" s="8"/>
      <c r="C14" s="8"/>
      <c r="D14" s="8"/>
      <c r="E14" s="8"/>
      <c r="F14" s="8"/>
      <c r="G14" s="8"/>
      <c r="H14" s="9" t="s">
        <v>24</v>
      </c>
      <c r="I14" s="10">
        <f>SUM(I15)</f>
        <v>2125613984.8</v>
      </c>
      <c r="J14" s="10">
        <f t="shared" ref="J14:K14" si="5">SUM(J15)</f>
        <v>2125613979.8</v>
      </c>
      <c r="K14" s="10">
        <f t="shared" si="5"/>
        <v>2125613979.8</v>
      </c>
      <c r="L14" s="10">
        <f t="shared" si="3"/>
        <v>5</v>
      </c>
      <c r="M14" s="11">
        <f t="shared" si="1"/>
        <v>0.9999999976477385</v>
      </c>
    </row>
    <row r="15" spans="1:13" ht="54.75" customHeight="1" thickTop="1" thickBot="1" x14ac:dyDescent="0.3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11</v>
      </c>
      <c r="F15" s="3" t="s">
        <v>19</v>
      </c>
      <c r="G15" s="3" t="s">
        <v>20</v>
      </c>
      <c r="H15" s="4" t="s">
        <v>21</v>
      </c>
      <c r="I15" s="5">
        <v>2125613984.8</v>
      </c>
      <c r="J15" s="5">
        <v>2125613979.8</v>
      </c>
      <c r="K15" s="5">
        <v>2125613979.8</v>
      </c>
      <c r="L15" s="5">
        <f t="shared" si="3"/>
        <v>5</v>
      </c>
      <c r="M15" s="7">
        <f t="shared" si="1"/>
        <v>0.9999999976477385</v>
      </c>
    </row>
    <row r="16" spans="1:13" ht="35.1" customHeight="1" thickTop="1" thickBot="1" x14ac:dyDescent="0.3">
      <c r="A16" s="17"/>
      <c r="B16" s="17"/>
      <c r="C16" s="17"/>
      <c r="D16" s="17"/>
      <c r="E16" s="17"/>
      <c r="F16" s="17"/>
      <c r="G16" s="17"/>
      <c r="H16" s="18" t="s">
        <v>37</v>
      </c>
      <c r="I16" s="19">
        <f>+I9+I14</f>
        <v>2204623326.1900001</v>
      </c>
      <c r="J16" s="19">
        <f t="shared" ref="J16:K16" si="6">+J9+J14</f>
        <v>2204623321.1900001</v>
      </c>
      <c r="K16" s="19">
        <f t="shared" si="6"/>
        <v>2204623321.1900001</v>
      </c>
      <c r="L16" s="19">
        <f t="shared" si="3"/>
        <v>5</v>
      </c>
      <c r="M16" s="20">
        <f t="shared" si="1"/>
        <v>0.99999999773203885</v>
      </c>
    </row>
    <row r="17" spans="1:13" ht="15.75" thickTop="1" x14ac:dyDescent="0.25">
      <c r="A17" s="12" t="s">
        <v>33</v>
      </c>
      <c r="B17" s="12"/>
      <c r="C17" s="12"/>
      <c r="D17" s="12"/>
      <c r="E17" s="12"/>
      <c r="F17" s="13"/>
      <c r="G17" s="14"/>
      <c r="H17" s="14"/>
      <c r="I17" s="12"/>
      <c r="J17" s="12"/>
      <c r="K17" s="15"/>
      <c r="L17" s="15"/>
      <c r="M17" s="16"/>
    </row>
    <row r="18" spans="1:13" x14ac:dyDescent="0.25">
      <c r="A18" s="12" t="s">
        <v>34</v>
      </c>
      <c r="B18" s="12"/>
      <c r="C18" s="12"/>
      <c r="D18" s="12"/>
      <c r="E18" s="12"/>
      <c r="F18" s="13"/>
      <c r="G18" s="14"/>
      <c r="H18" s="14"/>
      <c r="I18" s="12"/>
      <c r="J18" s="12"/>
      <c r="K18" s="15"/>
      <c r="L18" s="15"/>
      <c r="M18" s="16"/>
    </row>
    <row r="19" spans="1:13" x14ac:dyDescent="0.25">
      <c r="A19" s="12" t="s">
        <v>35</v>
      </c>
      <c r="B19" s="12"/>
      <c r="C19" s="12"/>
      <c r="D19" s="12"/>
      <c r="E19" s="12"/>
      <c r="F19" s="13"/>
      <c r="G19" s="14"/>
      <c r="H19" s="14"/>
      <c r="I19" s="12"/>
      <c r="J19" s="12"/>
      <c r="K19" s="15"/>
      <c r="L19" s="15"/>
      <c r="M19" s="16"/>
    </row>
    <row r="20" spans="1:13" x14ac:dyDescent="0.25">
      <c r="M20" s="2"/>
    </row>
  </sheetData>
  <mergeCells count="4">
    <mergeCell ref="A4:M4"/>
    <mergeCell ref="A5:M5"/>
    <mergeCell ref="K7:M7"/>
    <mergeCell ref="A6:M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UE-350102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Maria del Carmen Moreno Moscoso</cp:lastModifiedBy>
  <cp:lastPrinted>2021-11-09T17:55:59Z</cp:lastPrinted>
  <dcterms:created xsi:type="dcterms:W3CDTF">2021-11-01T20:32:48Z</dcterms:created>
  <dcterms:modified xsi:type="dcterms:W3CDTF">2021-11-09T17:56:15Z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