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RESERVAS  PRESUPUESTALES " sheetId="1" r:id="rId1"/>
  </sheets>
  <definedNames>
    <definedName name="_xlnm.Print_Titles" localSheetId="0">'RESERVAS  PRESUPUESTALES '!$7:$7</definedName>
  </definedNames>
  <calcPr calcId="152511"/>
</workbook>
</file>

<file path=xl/calcChain.xml><?xml version="1.0" encoding="utf-8"?>
<calcChain xmlns="http://schemas.openxmlformats.org/spreadsheetml/2006/main">
  <c r="M14" i="1" l="1"/>
  <c r="M12" i="1"/>
  <c r="M10" i="1"/>
  <c r="K11" i="1" l="1"/>
  <c r="J11" i="1"/>
  <c r="I11" i="1"/>
  <c r="K13" i="1"/>
  <c r="M13" i="1" s="1"/>
  <c r="J13" i="1"/>
  <c r="I13" i="1"/>
  <c r="K9" i="1"/>
  <c r="M9" i="1" s="1"/>
  <c r="J9" i="1"/>
  <c r="I9" i="1"/>
  <c r="J8" i="1" l="1"/>
  <c r="J15" i="1" s="1"/>
  <c r="I8" i="1"/>
  <c r="I15" i="1" s="1"/>
  <c r="K8" i="1"/>
  <c r="L8" i="1" s="1"/>
  <c r="M11" i="1"/>
  <c r="K15" i="1" l="1"/>
  <c r="M15" i="1" s="1"/>
  <c r="M8" i="1"/>
  <c r="L14" i="1"/>
  <c r="L13" i="1" s="1"/>
  <c r="L12" i="1"/>
  <c r="L11" i="1" s="1"/>
  <c r="L10" i="1"/>
  <c r="L15" i="1" l="1"/>
</calcChain>
</file>

<file path=xl/sharedStrings.xml><?xml version="1.0" encoding="utf-8"?>
<sst xmlns="http://schemas.openxmlformats.org/spreadsheetml/2006/main" count="62" uniqueCount="39">
  <si>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</si>
  <si>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</si>
  <si>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</si>
  <si>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</si>
  <si>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</si>
  <si>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</si>
  <si>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</si>
  <si>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</si>
  <si>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</si>
  <si>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</si>
  <si>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</si>
  <si>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</si>
  <si>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</si>
  <si>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</si>
  <si>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</si>
  <si>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</si>
  <si>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</si>
  <si>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</si>
  <si>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</si>
  <si>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</si>
  <si>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</si>
  <si>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</si>
  <si>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</si>
  <si>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</si>
  <si>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</si>
  <si>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 xml:space="preserve">GASTOS DE INVERSION </t>
  </si>
  <si>
    <t>MINISTERIO DE  COMERCIO INDUSTRIA Y TURISMO</t>
  </si>
  <si>
    <t xml:space="preserve">TOTAL EJECUCION RESERVAS PRESUPUESTALES 2020 CON CORTE AL 31 DE AGOSTO DE 2021 UE-350102 </t>
  </si>
  <si>
    <t>COMPROMISO ($)</t>
  </si>
  <si>
    <t>OBLIGACION ($)</t>
  </si>
  <si>
    <t>PAGOS ($)</t>
  </si>
  <si>
    <t>COMPROMISOS SIN PAGAR ($)</t>
  </si>
  <si>
    <t>FECHA DE GENERACION : SEPTIEMBRE 01 DE 2021</t>
  </si>
  <si>
    <t>EJECUCION PRESUPUESTAL  RESERVAS PRESUPUESTALES 2020 CON CORTE AL 31 DE AGOSTO DE 2021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</si>
  <si>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</si>
  <si>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</si>
  <si>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</si>
  <si>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UNIDAD EJECUTORA 3501-02 DIRECCION DE COMERCIO EXTERIOR</t>
  </si>
  <si>
    <t>PAGO/    COMP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</si>
</sst>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-&quot;$&quot;\ #,##0.00"/>
    <numFmt numFmtId="165" formatCode="[$-1240A]&quot;$&quot;\ #,##0.00;\(&quot;$&quot;\ #,##0.00\)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9"/>
      <color theme="0"/>
      <name val="Arial"/>
      <family val="2"/>
    </font>
    <font>
      <sz val="8"/>
      <color rgb="FF000000"/>
      <name val="Arial"/>
      <family val="2"/>
    </font>
    <font>
      <sz val="9"/>
      <color theme="0"/>
      <name val="Arial"/>
      <family val="2"/>
    </font>
    <font>
      <b/>
      <sz val="9"/>
      <color theme="1" tint="4.9989318521683403E-2"/>
      <name val="Arial"/>
      <family val="2"/>
    </font>
    <font>
      <sz val="11"/>
      <color theme="1" tint="4.9989318521683403E-2"/>
      <name val="Calibri"/>
      <family val="2"/>
    </font>
    <font>
      <b/>
      <sz val="10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1"/>
      <color theme="0"/>
      <name val="Calibri"/>
      <family val="2"/>
    </font>
    <font>
      <b/>
      <sz val="11"/>
      <color theme="1" tint="4.9989318521683403E-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ck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thick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ck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thick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ck">
        <color theme="0" tint="-0.14993743705557422"/>
      </bottom>
      <diagonal/>
    </border>
    <border>
      <left style="medium">
        <color theme="0" tint="-0.14996795556505021"/>
      </left>
      <right style="thick">
        <color theme="0" tint="-0.14993743705557422"/>
      </right>
      <top style="medium">
        <color theme="0" tint="-0.14996795556505021"/>
      </top>
      <bottom style="thick">
        <color theme="0" tint="-0.14993743705557422"/>
      </bottom>
      <diagonal/>
    </border>
    <border>
      <left style="thick">
        <color rgb="FFD3D3D3"/>
      </left>
      <right style="medium">
        <color rgb="FFD3D3D3"/>
      </right>
      <top style="thick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thick">
        <color rgb="FFD3D3D3"/>
      </top>
      <bottom style="medium">
        <color rgb="FFD3D3D3"/>
      </bottom>
      <diagonal/>
    </border>
    <border>
      <left style="medium">
        <color rgb="FFD3D3D3"/>
      </left>
      <right style="thick">
        <color rgb="FFD3D3D3"/>
      </right>
      <top style="thick">
        <color rgb="FFD3D3D3"/>
      </top>
      <bottom style="medium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4" fontId="8" fillId="0" borderId="1" xfId="0" applyNumberFormat="1" applyFont="1" applyFill="1" applyBorder="1" applyAlignment="1">
      <alignment horizontal="right" vertical="center" wrapText="1" readingOrder="1"/>
    </xf>
    <xf numFmtId="4" fontId="9" fillId="0" borderId="1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NumberFormat="1" applyFont="1" applyFill="1" applyBorder="1" applyAlignment="1">
      <alignment horizontal="left" vertical="center" wrapText="1" readingOrder="1"/>
    </xf>
    <xf numFmtId="4" fontId="8" fillId="2" borderId="1" xfId="0" applyNumberFormat="1" applyFont="1" applyFill="1" applyBorder="1" applyAlignment="1">
      <alignment horizontal="right" vertical="center" wrapText="1" readingOrder="1"/>
    </xf>
    <xf numFmtId="4" fontId="9" fillId="2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4" fontId="9" fillId="0" borderId="1" xfId="0" applyNumberFormat="1" applyFont="1" applyFill="1" applyBorder="1" applyAlignment="1">
      <alignment horizontal="right" vertical="center" wrapText="1" readingOrder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10" fillId="2" borderId="1" xfId="0" applyNumberFormat="1" applyFont="1" applyFill="1" applyBorder="1" applyAlignment="1">
      <alignment horizontal="left" vertical="center" wrapText="1" readingOrder="1"/>
    </xf>
    <xf numFmtId="10" fontId="7" fillId="0" borderId="3" xfId="0" applyNumberFormat="1" applyFont="1" applyFill="1" applyBorder="1" applyAlignment="1">
      <alignment horizontal="right" vertical="center" wrapText="1"/>
    </xf>
    <xf numFmtId="10" fontId="7" fillId="2" borderId="3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10" fillId="2" borderId="2" xfId="0" applyNumberFormat="1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horizontal="center" vertical="center" wrapText="1" readingOrder="1"/>
    </xf>
    <xf numFmtId="0" fontId="3" fillId="3" borderId="8" xfId="0" applyNumberFormat="1" applyFont="1" applyFill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5" fillId="2" borderId="4" xfId="0" applyFont="1" applyFill="1" applyBorder="1"/>
    <xf numFmtId="0" fontId="15" fillId="2" borderId="5" xfId="0" applyFont="1" applyFill="1" applyBorder="1"/>
    <xf numFmtId="0" fontId="10" fillId="2" borderId="5" xfId="0" applyNumberFormat="1" applyFont="1" applyFill="1" applyBorder="1" applyAlignment="1">
      <alignment horizontal="left" vertical="center" wrapText="1" readingOrder="1"/>
    </xf>
    <xf numFmtId="4" fontId="8" fillId="2" borderId="5" xfId="0" applyNumberFormat="1" applyFont="1" applyFill="1" applyBorder="1" applyAlignment="1">
      <alignment horizontal="right" vertical="center" wrapText="1"/>
    </xf>
    <xf numFmtId="10" fontId="14" fillId="2" borderId="6" xfId="0" applyNumberFormat="1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Border="1"/>
    <xf numFmtId="4" fontId="16" fillId="0" borderId="0" xfId="0" applyNumberFormat="1" applyFont="1" applyFill="1" applyBorder="1"/>
    <xf numFmtId="165" fontId="16" fillId="0" borderId="0" xfId="0" applyNumberFormat="1" applyFont="1" applyFill="1" applyBorder="1"/>
    <xf numFmtId="0" fontId="1" fillId="0" borderId="0" xfId="0" applyFont="1" applyFill="1" applyBorder="1" applyAlignment="1">
      <alignment horizontal="right" readingOrder="1"/>
    </xf>
    <xf numFmtId="164" fontId="1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 readingOrder="1"/>
    </xf>
    <xf numFmtId="0" fontId="16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390112</xdr:colOff>
      <xdr:row>2</xdr:row>
      <xdr:rowOff>95250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42812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"/>
  <sheetViews>
    <sheetView showGridLines="0" tabSelected="1" workbookViewId="0">
      <selection activeCell="M8" sqref="M8"/>
    </sheetView>
  </sheetViews>
  <sheetFormatPr baseColWidth="10" defaultRowHeight="15" x14ac:dyDescent="0.25"/>
  <cols>
    <col min="1" max="4" width="5.42578125" customWidth="1"/>
    <col min="5" max="5" width="6.85546875" customWidth="1"/>
    <col min="6" max="6" width="4.140625" customWidth="1"/>
    <col min="7" max="7" width="5.5703125" customWidth="1"/>
    <col min="8" max="8" width="36.5703125" customWidth="1"/>
    <col min="9" max="11" width="18.85546875" customWidth="1"/>
    <col min="12" max="12" width="19.7109375" customWidth="1"/>
    <col min="13" max="13" width="13.140625" customWidth="1"/>
  </cols>
  <sheetData>
    <row r="3" spans="1:15" ht="15.75" x14ac:dyDescent="0.25">
      <c r="A3" s="36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5" ht="15.75" x14ac:dyDescent="0.25">
      <c r="A4" s="36" t="s">
        <v>33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5" x14ac:dyDescent="0.25">
      <c r="A5" s="36" t="s">
        <v>37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5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38" t="s">
        <v>32</v>
      </c>
      <c r="L6" s="39"/>
      <c r="M6" s="39"/>
    </row>
    <row r="7" spans="1:15" ht="31.5" thickTop="1" thickBot="1" x14ac:dyDescent="0.3">
      <c r="A7" s="19" t="s">
        <v>1</v>
      </c>
      <c r="B7" s="20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28</v>
      </c>
      <c r="J7" s="20" t="s">
        <v>29</v>
      </c>
      <c r="K7" s="20" t="s">
        <v>30</v>
      </c>
      <c r="L7" s="21" t="s">
        <v>31</v>
      </c>
      <c r="M7" s="22" t="s">
        <v>38</v>
      </c>
    </row>
    <row r="8" spans="1:15" ht="35.1" customHeight="1" thickBot="1" x14ac:dyDescent="0.3">
      <c r="A8" s="28" t="s">
        <v>9</v>
      </c>
      <c r="B8" s="2"/>
      <c r="C8" s="2"/>
      <c r="D8" s="2"/>
      <c r="E8" s="2"/>
      <c r="F8" s="2"/>
      <c r="G8" s="2"/>
      <c r="H8" s="3" t="s">
        <v>23</v>
      </c>
      <c r="I8" s="4">
        <f>+I9+I11</f>
        <v>79009341.390000001</v>
      </c>
      <c r="J8" s="4">
        <f t="shared" ref="J8:K8" si="0">+J9+J11</f>
        <v>79009341.390000001</v>
      </c>
      <c r="K8" s="4">
        <f t="shared" si="0"/>
        <v>79009341.390000001</v>
      </c>
      <c r="L8" s="5">
        <f>+I8-K8</f>
        <v>0</v>
      </c>
      <c r="M8" s="15">
        <f t="shared" ref="M8:M15" si="1">+K8/I8</f>
        <v>1</v>
      </c>
    </row>
    <row r="9" spans="1:15" ht="35.1" customHeight="1" thickBot="1" x14ac:dyDescent="0.3">
      <c r="A9" s="29" t="s">
        <v>9</v>
      </c>
      <c r="B9" s="6"/>
      <c r="C9" s="6"/>
      <c r="D9" s="6"/>
      <c r="E9" s="6"/>
      <c r="F9" s="6"/>
      <c r="G9" s="6"/>
      <c r="H9" s="7" t="s">
        <v>22</v>
      </c>
      <c r="I9" s="8">
        <f>+I10</f>
        <v>2067548</v>
      </c>
      <c r="J9" s="8">
        <f t="shared" ref="J9:K9" si="2">+J10</f>
        <v>2067548</v>
      </c>
      <c r="K9" s="8">
        <f t="shared" si="2"/>
        <v>2067548</v>
      </c>
      <c r="L9" s="9"/>
      <c r="M9" s="16">
        <f t="shared" si="1"/>
        <v>1</v>
      </c>
    </row>
    <row r="10" spans="1:15" ht="36.75" customHeight="1" thickBot="1" x14ac:dyDescent="0.3">
      <c r="A10" s="17" t="s">
        <v>9</v>
      </c>
      <c r="B10" s="10" t="s">
        <v>10</v>
      </c>
      <c r="C10" s="10" t="s">
        <v>10</v>
      </c>
      <c r="D10" s="10" t="s">
        <v>10</v>
      </c>
      <c r="E10" s="10" t="s">
        <v>11</v>
      </c>
      <c r="F10" s="10" t="s">
        <v>19</v>
      </c>
      <c r="G10" s="10" t="s">
        <v>20</v>
      </c>
      <c r="H10" s="11" t="s">
        <v>12</v>
      </c>
      <c r="I10" s="12">
        <v>2067548</v>
      </c>
      <c r="J10" s="12">
        <v>2067548</v>
      </c>
      <c r="K10" s="12">
        <v>2067548</v>
      </c>
      <c r="L10" s="5">
        <f>+I10-K10</f>
        <v>0</v>
      </c>
      <c r="M10" s="15">
        <f t="shared" si="1"/>
        <v>1</v>
      </c>
    </row>
    <row r="11" spans="1:15" ht="35.1" customHeight="1" thickBot="1" x14ac:dyDescent="0.3">
      <c r="A11" s="18" t="s">
        <v>9</v>
      </c>
      <c r="B11" s="13"/>
      <c r="C11" s="13"/>
      <c r="D11" s="13"/>
      <c r="E11" s="13"/>
      <c r="F11" s="13"/>
      <c r="G11" s="13"/>
      <c r="H11" s="14" t="s">
        <v>24</v>
      </c>
      <c r="I11" s="8">
        <f>+I12</f>
        <v>76941793.390000001</v>
      </c>
      <c r="J11" s="8">
        <f t="shared" ref="J11:L11" si="3">+J12</f>
        <v>76941793.390000001</v>
      </c>
      <c r="K11" s="8">
        <f t="shared" si="3"/>
        <v>76941793.390000001</v>
      </c>
      <c r="L11" s="8">
        <f t="shared" si="3"/>
        <v>0</v>
      </c>
      <c r="M11" s="16">
        <f t="shared" si="1"/>
        <v>1</v>
      </c>
    </row>
    <row r="12" spans="1:15" ht="35.1" customHeight="1" thickBot="1" x14ac:dyDescent="0.3">
      <c r="A12" s="17" t="s">
        <v>9</v>
      </c>
      <c r="B12" s="10" t="s">
        <v>13</v>
      </c>
      <c r="C12" s="10" t="s">
        <v>13</v>
      </c>
      <c r="D12" s="10"/>
      <c r="E12" s="10" t="s">
        <v>11</v>
      </c>
      <c r="F12" s="10" t="s">
        <v>19</v>
      </c>
      <c r="G12" s="10" t="s">
        <v>20</v>
      </c>
      <c r="H12" s="11" t="s">
        <v>14</v>
      </c>
      <c r="I12" s="12">
        <v>76941793.390000001</v>
      </c>
      <c r="J12" s="12">
        <v>76941793.390000001</v>
      </c>
      <c r="K12" s="12">
        <v>76941793.390000001</v>
      </c>
      <c r="L12" s="5">
        <f>+I12-K12</f>
        <v>0</v>
      </c>
      <c r="M12" s="15">
        <f t="shared" si="1"/>
        <v>1</v>
      </c>
    </row>
    <row r="13" spans="1:15" ht="35.1" customHeight="1" thickBot="1" x14ac:dyDescent="0.3">
      <c r="A13" s="18" t="s">
        <v>15</v>
      </c>
      <c r="B13" s="13"/>
      <c r="C13" s="13"/>
      <c r="D13" s="13"/>
      <c r="E13" s="13"/>
      <c r="F13" s="13"/>
      <c r="G13" s="13"/>
      <c r="H13" s="14" t="s">
        <v>25</v>
      </c>
      <c r="I13" s="8">
        <f>+I14</f>
        <v>2125613984.8</v>
      </c>
      <c r="J13" s="8">
        <f t="shared" ref="J13:L13" si="4">+J14</f>
        <v>1527060180.8</v>
      </c>
      <c r="K13" s="8">
        <f t="shared" si="4"/>
        <v>1527060180.8</v>
      </c>
      <c r="L13" s="8">
        <f t="shared" si="4"/>
        <v>598553804</v>
      </c>
      <c r="M13" s="16">
        <f t="shared" si="1"/>
        <v>0.71840898287262722</v>
      </c>
    </row>
    <row r="14" spans="1:15" ht="56.25" customHeight="1" thickBot="1" x14ac:dyDescent="0.3">
      <c r="A14" s="17" t="s">
        <v>15</v>
      </c>
      <c r="B14" s="10" t="s">
        <v>16</v>
      </c>
      <c r="C14" s="10" t="s">
        <v>17</v>
      </c>
      <c r="D14" s="10" t="s">
        <v>18</v>
      </c>
      <c r="E14" s="10" t="s">
        <v>11</v>
      </c>
      <c r="F14" s="10" t="s">
        <v>19</v>
      </c>
      <c r="G14" s="10" t="s">
        <v>20</v>
      </c>
      <c r="H14" s="11" t="s">
        <v>21</v>
      </c>
      <c r="I14" s="12">
        <v>2125613984.8</v>
      </c>
      <c r="J14" s="12">
        <v>1527060180.8</v>
      </c>
      <c r="K14" s="12">
        <v>1527060180.8</v>
      </c>
      <c r="L14" s="5">
        <f>+I14-K14</f>
        <v>598553804</v>
      </c>
      <c r="M14" s="15">
        <f t="shared" si="1"/>
        <v>0.71840898287262722</v>
      </c>
    </row>
    <row r="15" spans="1:15" ht="44.25" customHeight="1" thickBot="1" x14ac:dyDescent="0.3">
      <c r="A15" s="23"/>
      <c r="B15" s="24"/>
      <c r="C15" s="24"/>
      <c r="D15" s="24"/>
      <c r="E15" s="24"/>
      <c r="F15" s="24"/>
      <c r="G15" s="24"/>
      <c r="H15" s="25" t="s">
        <v>27</v>
      </c>
      <c r="I15" s="26">
        <f>+I8+I13</f>
        <v>2204623326.1900001</v>
      </c>
      <c r="J15" s="26">
        <f t="shared" ref="J15:K15" si="5">+J8+J13</f>
        <v>1606069522.1900001</v>
      </c>
      <c r="K15" s="26">
        <f t="shared" si="5"/>
        <v>1606069522.1900001</v>
      </c>
      <c r="L15" s="26">
        <f>+I15-K15</f>
        <v>598553804</v>
      </c>
      <c r="M15" s="27">
        <f t="shared" si="1"/>
        <v>0.72850064821077054</v>
      </c>
    </row>
    <row r="16" spans="1:15" ht="15.75" thickTop="1" x14ac:dyDescent="0.25">
      <c r="A16" s="30" t="s">
        <v>34</v>
      </c>
      <c r="B16" s="30"/>
      <c r="C16" s="30"/>
      <c r="D16" s="30"/>
      <c r="E16" s="30"/>
      <c r="F16" s="31"/>
      <c r="G16" s="32"/>
      <c r="H16" s="32"/>
      <c r="I16" s="30"/>
      <c r="J16" s="30"/>
      <c r="K16" s="33"/>
      <c r="L16" s="33"/>
      <c r="M16" s="34"/>
      <c r="N16" s="35"/>
      <c r="O16" s="35"/>
    </row>
    <row r="17" spans="1:15" x14ac:dyDescent="0.25">
      <c r="A17" s="30" t="s">
        <v>35</v>
      </c>
      <c r="B17" s="30"/>
      <c r="C17" s="30"/>
      <c r="D17" s="30"/>
      <c r="E17" s="30"/>
      <c r="F17" s="31"/>
      <c r="G17" s="32"/>
      <c r="H17" s="32"/>
      <c r="I17" s="30"/>
      <c r="J17" s="30"/>
      <c r="K17" s="33"/>
      <c r="L17" s="33"/>
      <c r="M17" s="34"/>
      <c r="N17" s="35"/>
      <c r="O17" s="35"/>
    </row>
    <row r="18" spans="1:15" x14ac:dyDescent="0.25">
      <c r="A18" s="30" t="s">
        <v>36</v>
      </c>
      <c r="B18" s="30"/>
      <c r="C18" s="30"/>
      <c r="D18" s="30"/>
      <c r="E18" s="30"/>
      <c r="F18" s="31"/>
      <c r="G18" s="32"/>
      <c r="H18" s="32"/>
      <c r="I18" s="30"/>
      <c r="J18" s="30"/>
      <c r="K18" s="33"/>
      <c r="L18" s="33"/>
      <c r="M18" s="34"/>
      <c r="N18" s="35"/>
      <c r="O18" s="35"/>
    </row>
  </sheetData>
  <mergeCells count="4">
    <mergeCell ref="A3:L3"/>
    <mergeCell ref="A4:L4"/>
    <mergeCell ref="K6:M6"/>
    <mergeCell ref="A5:M5"/>
  </mergeCells>
  <printOptions horizontalCentered="1"/>
  <pageMargins left="0.78740157480314965" right="0.19685039370078741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 PRESUPUESTALES </vt:lpstr>
      <vt:lpstr>'RESERVAS  PRESUPUESTALES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2021-09-03T17:26:23Z</cp:lastPrinted>
  <dcterms:created xsi:type="dcterms:W3CDTF">2021-09-01T13:34:22Z</dcterms:created>
  <dcterms:modified xsi:type="dcterms:W3CDTF">2021-09-03T17:26:41Z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