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RESERVAS PRESUPUESTALES GG" sheetId="1" r:id="rId1"/>
  </sheets>
  <definedNames>
    <definedName name="_xlnm.Print_Titles" localSheetId="0">'RESERVAS PRESUPUESTALES GG'!$6:$6</definedName>
  </definedNames>
  <calcPr calcId="152511"/>
</workbook>
</file>

<file path=xl/calcChain.xml><?xml version="1.0" encoding="utf-8"?>
<calcChain xmlns="http://schemas.openxmlformats.org/spreadsheetml/2006/main">
  <c r="N33" i="1" l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5" i="1"/>
  <c r="N14" i="1"/>
  <c r="N13" i="1"/>
  <c r="N11" i="1"/>
  <c r="N9" i="1"/>
  <c r="M33" i="1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7" i="1"/>
  <c r="M15" i="1"/>
  <c r="M14" i="1"/>
  <c r="M13" i="1"/>
  <c r="M11" i="1"/>
  <c r="M9" i="1"/>
  <c r="L18" i="1"/>
  <c r="K18" i="1"/>
  <c r="J18" i="1"/>
  <c r="M18" i="1" s="1"/>
  <c r="L16" i="1"/>
  <c r="K16" i="1"/>
  <c r="J16" i="1"/>
  <c r="M16" i="1" s="1"/>
  <c r="L12" i="1"/>
  <c r="K12" i="1"/>
  <c r="J12" i="1"/>
  <c r="L10" i="1"/>
  <c r="N10" i="1" s="1"/>
  <c r="K10" i="1"/>
  <c r="J10" i="1"/>
  <c r="L8" i="1"/>
  <c r="K8" i="1"/>
  <c r="J8" i="1"/>
  <c r="J7" i="1" s="1"/>
  <c r="J34" i="1" s="1"/>
  <c r="M12" i="1" l="1"/>
  <c r="N12" i="1"/>
  <c r="N8" i="1"/>
  <c r="N18" i="1"/>
  <c r="N16" i="1"/>
  <c r="M10" i="1"/>
  <c r="M8" i="1"/>
  <c r="M7" i="1"/>
  <c r="K7" i="1"/>
  <c r="K34" i="1" s="1"/>
  <c r="L7" i="1"/>
  <c r="L34" i="1" l="1"/>
  <c r="N7" i="1"/>
  <c r="M34" i="1" l="1"/>
  <c r="N34" i="1"/>
</calcChain>
</file>

<file path=xl/sharedStrings.xml><?xml version="1.0" encoding="utf-8"?>
<sst xmlns="http://schemas.openxmlformats.org/spreadsheetml/2006/main" count="216" uniqueCount="82">
  <si>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</si>
  <si>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</si>
  <si>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</si>
  <si>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</si>
  <si>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</si>
  <si>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</si>
  <si>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</si>
  <si>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</si>
  <si>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</si>
  <si>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</si>
  <si>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</si>
  <si>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</si>
  <si>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</si>
  <si>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</si>
  <si>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</si>
  <si>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</si>
  <si>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</si>
  <si>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ADQUISICIONES DIFERENTES DE ACTIVOS</t>
  </si>
  <si>
    <t>03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</si>
  <si>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</si>
  <si>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</si>
  <si>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</si>
  <si>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</si>
  <si>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</si>
  <si>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</si>
  <si>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08</t>
  </si>
  <si>
    <t>IMPUESTOS</t>
  </si>
  <si>
    <t>C</t>
  </si>
  <si>
    <t>3501</t>
  </si>
  <si>
    <t>0200</t>
  </si>
  <si>
    <t>2</t>
  </si>
  <si>
    <t>11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</si>
  <si>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</si>
  <si>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</si>
  <si>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</si>
  <si>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</si>
  <si>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15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</si>
  <si>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</si>
  <si>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</si>
  <si>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</si>
  <si>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</si>
  <si>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NACIONAL-[PREVIO CONCEPTO DNP]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</si>
  <si>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</si>
  <si>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</si>
  <si>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</si>
  <si>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NACIONAL-[PREVIO CONCEPTO DNP]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</si>
  <si>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</si>
  <si>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</si>
  <si>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</si>
  <si>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</si>
  <si>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</si>
  <si>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NACIONAL-[PREVIO CONCEPTO DNP]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</si>
  <si>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</si>
  <si>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</si>
  <si>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</si>
  <si>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</si>
  <si>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</si>
  <si>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NACIONAL-[PREVIO CONCEPTO DNP]</t>
  </si>
  <si>
    <t>3599</t>
  </si>
  <si>
    <t>4</t>
  </si>
  <si>
    <t>AMPLIACIÓN DE LA CAPACIDAD DE LOS SERVICIOS DE LAS TECNOLOGÍAS DE INFORMACIÓN EN EL MINCIT  NACIONAL</t>
  </si>
  <si>
    <t>5</t>
  </si>
  <si>
    <t>FORTALECIMIENTO EN LA GESTIÓN ADMINISTRATIVA E INSTITUCIONAL DEL MINISTERIO DE COMERCIO, INDUSTRIA Y TURISMO A NIVEL   NACIONAL</t>
  </si>
  <si>
    <t>GASTOS DE PERSONAL</t>
  </si>
  <si>
    <t>GASTOS DE FUNCIONAMIENTO</t>
  </si>
  <si>
    <t>ADQUISICION DE BIENES Y SERVICIOS</t>
  </si>
  <si>
    <t>TRANSFERENCIAS CORRIENTES</t>
  </si>
  <si>
    <t>GASTOS DE INVERSION</t>
  </si>
  <si>
    <t>GASTOS POR TRIBUTOS, MULTAS, SANCIONES E INTERESES DE MORA</t>
  </si>
  <si>
    <t>COMPROMISO SIN PAGAR ($)</t>
  </si>
  <si>
    <t>PAGO/  COMP(%)</t>
  </si>
  <si>
    <t>MINISTERIO DE COMERCIO INDUSTRIA Y TURISMO</t>
  </si>
  <si>
    <t xml:space="preserve">UNIDAD EJECUTORA 350101-000 GESTION GENERAL </t>
  </si>
  <si>
    <t>FECHA DE GENERACION : DICIEMBRE 01 DE 2021</t>
  </si>
  <si>
    <t>EJECUCION PRESUPUESTAL DE RESERVAS PRESUPUESTALES 2020 CON CORTE AL 30 DE NOVIEMBRE DE 2021</t>
  </si>
  <si>
    <t>TOTAL EJECUCION PRESUPUESTAL ACUMULADA RESERVAS PRESUPUESTALES 2020 UE-350101-000 GESTION GENERAL</t>
  </si>
  <si>
    <t xml:space="preserve">Fuente : Sistema Integrado de Información Financiera SIIF Nación </t>
  </si>
  <si>
    <t xml:space="preserve">Nota No. 1 : Ley  No. 2063 del  28 de noviembre de 2020" Por la cual se decreta el presupuesto de rentas y recursos de capital y ley de apropiaciones para la vigencia fiscal del 1° de Enero al 31 de diciembre de 2021" </t>
  </si>
  <si>
    <t>Nota No. 2 : Decreto No. 1805  del  31 de diciembre de 2020" Por el cual se liquida el presupuesto General de la Nación para la vigencia fiscal de 2021, se detallan las apropiaciones y se clasifican y definen los gastos"</t>
  </si>
  <si>
    <t>COMPROMISO ($)</t>
  </si>
  <si>
    <t>OBLIGACION ($)</t>
  </si>
  <si>
    <t>PAGOS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</si>
</sst>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\ #,##0.00;\-&quot;$&quot;\ #,##0.00"/>
    <numFmt numFmtId="164" formatCode="[$-1240A]&quot;$&quot;\ #,##0.00;\-&quot;$&quot;\ #,##0.00"/>
    <numFmt numFmtId="165" formatCode="[$-1240A]&quot;$&quot;\ #,##0.00;\(&quot;$&quot;\ #,##0.00\)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Arial"/>
      <family val="2"/>
    </font>
    <font>
      <sz val="8"/>
      <color rgb="FF000000"/>
      <name val="Arial"/>
      <family val="2"/>
    </font>
    <font>
      <sz val="11"/>
      <color theme="1" tint="4.9989318521683403E-2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sz val="11"/>
      <name val="Calibri"/>
      <family val="2"/>
    </font>
    <font>
      <b/>
      <sz val="10"/>
      <color rgb="FF000000"/>
      <name val="Arial Narrow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rgb="FF000000"/>
      <name val="Arial"/>
      <family val="2"/>
    </font>
    <font>
      <b/>
      <sz val="8"/>
      <color rgb="FF000000"/>
      <name val="Arial Narrow"/>
      <family val="2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7">
    <xf numFmtId="0" fontId="1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right" readingOrder="1"/>
    </xf>
    <xf numFmtId="0" fontId="2" fillId="0" borderId="0" xfId="0" applyFont="1" applyFill="1" applyBorder="1" applyAlignment="1">
      <alignment horizontal="right" readingOrder="1"/>
    </xf>
    <xf numFmtId="0" fontId="1" fillId="0" borderId="0" xfId="0" applyFont="1" applyFill="1" applyBorder="1" applyAlignment="1">
      <alignment horizontal="right" readingOrder="1"/>
    </xf>
    <xf numFmtId="0" fontId="2" fillId="0" borderId="0" xfId="0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right" vertical="center" wrapText="1" readingOrder="1"/>
    </xf>
    <xf numFmtId="0" fontId="7" fillId="0" borderId="2" xfId="0" applyNumberFormat="1" applyFont="1" applyFill="1" applyBorder="1" applyAlignment="1">
      <alignment horizontal="center" vertical="center" wrapText="1" readingOrder="1"/>
    </xf>
    <xf numFmtId="7" fontId="7" fillId="0" borderId="2" xfId="0" applyNumberFormat="1" applyFont="1" applyFill="1" applyBorder="1" applyAlignment="1">
      <alignment horizontal="right" vertical="center" wrapText="1" readingOrder="1"/>
    </xf>
    <xf numFmtId="7" fontId="8" fillId="0" borderId="2" xfId="0" applyNumberFormat="1" applyFont="1" applyFill="1" applyBorder="1" applyAlignment="1">
      <alignment horizontal="right" vertical="center" wrapText="1" readingOrder="1"/>
    </xf>
    <xf numFmtId="10" fontId="8" fillId="0" borderId="2" xfId="0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0" applyNumberFormat="1" applyFont="1" applyFill="1" applyBorder="1" applyAlignment="1">
      <alignment horizontal="right" vertical="center" wrapText="1" readingOrder="1"/>
    </xf>
    <xf numFmtId="0" fontId="5" fillId="2" borderId="2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left" vertical="center" wrapText="1" readingOrder="1"/>
    </xf>
    <xf numFmtId="164" fontId="7" fillId="3" borderId="2" xfId="0" applyNumberFormat="1" applyFont="1" applyFill="1" applyBorder="1" applyAlignment="1">
      <alignment horizontal="right" vertical="center" wrapText="1" readingOrder="1"/>
    </xf>
    <xf numFmtId="7" fontId="8" fillId="3" borderId="2" xfId="0" applyNumberFormat="1" applyFont="1" applyFill="1" applyBorder="1" applyAlignment="1">
      <alignment horizontal="right" vertical="center" wrapText="1" readingOrder="1"/>
    </xf>
    <xf numFmtId="10" fontId="8" fillId="3" borderId="2" xfId="0" applyNumberFormat="1" applyFont="1" applyFill="1" applyBorder="1" applyAlignment="1">
      <alignment horizontal="right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left" vertical="center" wrapText="1" readingOrder="1"/>
    </xf>
    <xf numFmtId="164" fontId="3" fillId="3" borderId="2" xfId="0" applyNumberFormat="1" applyFont="1" applyFill="1" applyBorder="1" applyAlignment="1">
      <alignment horizontal="right" vertical="center" wrapText="1" readingOrder="1"/>
    </xf>
    <xf numFmtId="4" fontId="2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4" fontId="6" fillId="0" borderId="0" xfId="0" applyNumberFormat="1" applyFont="1" applyFill="1" applyBorder="1"/>
    <xf numFmtId="165" fontId="6" fillId="0" borderId="0" xfId="0" applyNumberFormat="1" applyFont="1" applyFill="1" applyBorder="1"/>
    <xf numFmtId="0" fontId="9" fillId="0" borderId="0" xfId="0" applyFont="1" applyFill="1" applyBorder="1" applyAlignment="1">
      <alignment horizontal="right" readingOrder="1"/>
    </xf>
    <xf numFmtId="0" fontId="3" fillId="0" borderId="0" xfId="0" applyFont="1" applyFill="1" applyBorder="1" applyAlignment="1">
      <alignment horizontal="right" vertical="center" wrapText="1" readingOrder="1"/>
    </xf>
    <xf numFmtId="0" fontId="9" fillId="0" borderId="0" xfId="0" applyFont="1" applyFill="1" applyBorder="1"/>
    <xf numFmtId="0" fontId="13" fillId="0" borderId="2" xfId="0" applyNumberFormat="1" applyFont="1" applyFill="1" applyBorder="1" applyAlignment="1">
      <alignment horizontal="center" vertical="center" wrapText="1" readingOrder="1"/>
    </xf>
    <xf numFmtId="0" fontId="13" fillId="0" borderId="2" xfId="0" applyNumberFormat="1" applyFont="1" applyFill="1" applyBorder="1" applyAlignment="1">
      <alignment horizontal="left" vertical="center" wrapText="1" readingOrder="1"/>
    </xf>
    <xf numFmtId="164" fontId="13" fillId="0" borderId="2" xfId="0" applyNumberFormat="1" applyFont="1" applyFill="1" applyBorder="1" applyAlignment="1">
      <alignment horizontal="right" vertical="center" wrapText="1" readingOrder="1"/>
    </xf>
    <xf numFmtId="10" fontId="7" fillId="0" borderId="2" xfId="0" applyNumberFormat="1" applyFont="1" applyFill="1" applyBorder="1" applyAlignment="1">
      <alignment horizontal="right" vertical="center" wrapText="1" readingOrder="1"/>
    </xf>
    <xf numFmtId="0" fontId="13" fillId="3" borderId="2" xfId="0" applyNumberFormat="1" applyFont="1" applyFill="1" applyBorder="1" applyAlignment="1">
      <alignment horizontal="center" vertical="center" wrapText="1" readingOrder="1"/>
    </xf>
    <xf numFmtId="7" fontId="7" fillId="3" borderId="2" xfId="0" applyNumberFormat="1" applyFont="1" applyFill="1" applyBorder="1" applyAlignment="1">
      <alignment horizontal="right" vertical="center" wrapText="1" readingOrder="1"/>
    </xf>
    <xf numFmtId="10" fontId="7" fillId="3" borderId="2" xfId="0" applyNumberFormat="1" applyFont="1" applyFill="1" applyBorder="1" applyAlignment="1">
      <alignment horizontal="right" vertical="center" wrapText="1" readingOrder="1"/>
    </xf>
    <xf numFmtId="0" fontId="13" fillId="3" borderId="2" xfId="0" applyNumberFormat="1" applyFont="1" applyFill="1" applyBorder="1" applyAlignment="1">
      <alignment horizontal="left" vertical="center" wrapText="1" readingOrder="1"/>
    </xf>
    <xf numFmtId="164" fontId="13" fillId="3" borderId="2" xfId="0" applyNumberFormat="1" applyFont="1" applyFill="1" applyBorder="1" applyAlignment="1">
      <alignment horizontal="right" vertical="center" wrapText="1" readingOrder="1"/>
    </xf>
    <xf numFmtId="0" fontId="5" fillId="2" borderId="2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 readingOrder="1"/>
    </xf>
    <xf numFmtId="0" fontId="15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323436</xdr:colOff>
      <xdr:row>1</xdr:row>
      <xdr:rowOff>92765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6586" cy="54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showGridLines="0" tabSelected="1" workbookViewId="0">
      <selection activeCell="W11" sqref="W11"/>
    </sheetView>
  </sheetViews>
  <sheetFormatPr baseColWidth="10" defaultRowHeight="15" x14ac:dyDescent="0.25"/>
  <cols>
    <col min="1" max="5" width="5.42578125" customWidth="1"/>
    <col min="6" max="6" width="8" customWidth="1"/>
    <col min="7" max="7" width="5" customWidth="1"/>
    <col min="8" max="8" width="5.42578125" customWidth="1"/>
    <col min="9" max="9" width="27.5703125" customWidth="1"/>
    <col min="10" max="10" width="17.28515625" customWidth="1"/>
    <col min="11" max="11" width="16.85546875" customWidth="1"/>
    <col min="12" max="12" width="16.42578125" customWidth="1"/>
    <col min="13" max="13" width="15" customWidth="1"/>
    <col min="14" max="14" width="10.28515625" customWidth="1"/>
    <col min="17" max="17" width="24.28515625" customWidth="1"/>
  </cols>
  <sheetData>
    <row r="1" spans="1:22" ht="35.25" customHeight="1" x14ac:dyDescent="0.25"/>
    <row r="2" spans="1:22" ht="15.75" customHeight="1" x14ac:dyDescent="0.25">
      <c r="A2" s="43" t="s">
        <v>71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1"/>
      <c r="P2" s="1"/>
      <c r="Q2" s="1"/>
      <c r="R2" s="1"/>
      <c r="S2" s="1"/>
      <c r="T2" s="1"/>
      <c r="U2" s="1"/>
      <c r="V2" s="1"/>
    </row>
    <row r="3" spans="1:22" ht="20.25" customHeight="1" x14ac:dyDescent="0.25">
      <c r="A3" s="43" t="s">
        <v>74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43" t="s">
        <v>72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1"/>
      <c r="P4" s="1"/>
      <c r="Q4" s="1"/>
      <c r="R4" s="1"/>
      <c r="S4" s="1"/>
      <c r="T4" s="1"/>
      <c r="U4" s="1"/>
      <c r="V4" s="1"/>
    </row>
    <row r="5" spans="1:22" ht="18" customHeight="1" thickBot="1" x14ac:dyDescent="0.3">
      <c r="A5" s="26" t="s">
        <v>0</v>
      </c>
      <c r="B5" s="26" t="s">
        <v>0</v>
      </c>
      <c r="C5" s="26" t="s">
        <v>0</v>
      </c>
      <c r="D5" s="26" t="s">
        <v>0</v>
      </c>
      <c r="E5" s="26" t="s">
        <v>0</v>
      </c>
      <c r="F5" s="26" t="s">
        <v>0</v>
      </c>
      <c r="G5" s="26" t="s">
        <v>0</v>
      </c>
      <c r="H5" s="26" t="s">
        <v>0</v>
      </c>
      <c r="I5" s="26" t="s">
        <v>0</v>
      </c>
      <c r="J5" s="26" t="s">
        <v>0</v>
      </c>
      <c r="K5" s="45" t="s">
        <v>73</v>
      </c>
      <c r="L5" s="46"/>
      <c r="M5" s="46"/>
      <c r="N5" s="46"/>
      <c r="O5" s="1"/>
      <c r="P5" s="1"/>
      <c r="Q5" s="1"/>
      <c r="R5" s="1"/>
      <c r="S5" s="1"/>
      <c r="T5" s="1"/>
      <c r="U5" s="1"/>
      <c r="V5" s="1"/>
    </row>
    <row r="6" spans="1:22" ht="35.1" customHeight="1" thickTop="1" thickBot="1" x14ac:dyDescent="0.3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79</v>
      </c>
      <c r="K6" s="16" t="s">
        <v>80</v>
      </c>
      <c r="L6" s="16" t="s">
        <v>81</v>
      </c>
      <c r="M6" s="42" t="s">
        <v>69</v>
      </c>
      <c r="N6" s="42" t="s">
        <v>70</v>
      </c>
      <c r="O6" s="1"/>
      <c r="P6" s="1"/>
      <c r="Q6" s="1"/>
      <c r="R6" s="1"/>
      <c r="S6" s="1"/>
      <c r="T6" s="1"/>
      <c r="U6" s="1"/>
      <c r="V6" s="1"/>
    </row>
    <row r="7" spans="1:22" ht="35.1" customHeight="1" thickTop="1" thickBot="1" x14ac:dyDescent="0.3">
      <c r="A7" s="9" t="s">
        <v>10</v>
      </c>
      <c r="B7" s="9"/>
      <c r="C7" s="9"/>
      <c r="D7" s="9"/>
      <c r="E7" s="9"/>
      <c r="F7" s="9"/>
      <c r="G7" s="9"/>
      <c r="H7" s="9"/>
      <c r="I7" s="9" t="s">
        <v>64</v>
      </c>
      <c r="J7" s="10">
        <f>+J8+J10+J12+J16</f>
        <v>9526297125.7399998</v>
      </c>
      <c r="K7" s="10">
        <f t="shared" ref="K7:L7" si="0">+K8+K10+K12+K16</f>
        <v>9523765851.6599998</v>
      </c>
      <c r="L7" s="10">
        <f t="shared" si="0"/>
        <v>9523765851.6599998</v>
      </c>
      <c r="M7" s="10">
        <f>+J7-L7</f>
        <v>2531274.0799999237</v>
      </c>
      <c r="N7" s="36">
        <f>+L7/J7</f>
        <v>0.99973428562571698</v>
      </c>
      <c r="O7" s="2"/>
      <c r="P7" s="2"/>
      <c r="Q7" s="2"/>
      <c r="R7" s="1"/>
      <c r="S7" s="1"/>
      <c r="T7" s="1"/>
      <c r="U7" s="1"/>
      <c r="V7" s="1"/>
    </row>
    <row r="8" spans="1:22" ht="35.1" customHeight="1" thickTop="1" thickBot="1" x14ac:dyDescent="0.3">
      <c r="A8" s="37" t="s">
        <v>10</v>
      </c>
      <c r="B8" s="37" t="s">
        <v>11</v>
      </c>
      <c r="C8" s="17"/>
      <c r="D8" s="17"/>
      <c r="E8" s="17"/>
      <c r="F8" s="17"/>
      <c r="G8" s="17"/>
      <c r="H8" s="17"/>
      <c r="I8" s="18" t="s">
        <v>63</v>
      </c>
      <c r="J8" s="19">
        <f>SUM(J9)</f>
        <v>78249469</v>
      </c>
      <c r="K8" s="19">
        <f t="shared" ref="K8:L8" si="1">SUM(K9)</f>
        <v>78249469</v>
      </c>
      <c r="L8" s="19">
        <f t="shared" si="1"/>
        <v>78249469</v>
      </c>
      <c r="M8" s="38">
        <f t="shared" ref="M8:M34" si="2">+J8-L8</f>
        <v>0</v>
      </c>
      <c r="N8" s="39">
        <f t="shared" ref="N8:N34" si="3">+L8/J8</f>
        <v>1</v>
      </c>
      <c r="O8" s="2"/>
      <c r="P8" s="2"/>
      <c r="Q8" s="1"/>
      <c r="R8" s="1"/>
      <c r="S8" s="1"/>
      <c r="T8" s="1"/>
      <c r="U8" s="1"/>
      <c r="V8" s="1"/>
    </row>
    <row r="9" spans="1:22" ht="35.1" customHeight="1" thickTop="1" thickBot="1" x14ac:dyDescent="0.3">
      <c r="A9" s="13" t="s">
        <v>10</v>
      </c>
      <c r="B9" s="13" t="s">
        <v>11</v>
      </c>
      <c r="C9" s="13" t="s">
        <v>11</v>
      </c>
      <c r="D9" s="13" t="s">
        <v>11</v>
      </c>
      <c r="E9" s="13"/>
      <c r="F9" s="13" t="s">
        <v>12</v>
      </c>
      <c r="G9" s="13" t="s">
        <v>13</v>
      </c>
      <c r="H9" s="13" t="s">
        <v>14</v>
      </c>
      <c r="I9" s="14" t="s">
        <v>15</v>
      </c>
      <c r="J9" s="15">
        <v>78249469</v>
      </c>
      <c r="K9" s="15">
        <v>78249469</v>
      </c>
      <c r="L9" s="15">
        <v>78249469</v>
      </c>
      <c r="M9" s="11">
        <f t="shared" si="2"/>
        <v>0</v>
      </c>
      <c r="N9" s="12">
        <f t="shared" si="3"/>
        <v>1</v>
      </c>
      <c r="O9" s="1"/>
      <c r="P9" s="1"/>
      <c r="Q9" s="1"/>
      <c r="R9" s="1"/>
      <c r="S9" s="1"/>
      <c r="T9" s="1"/>
      <c r="U9" s="1"/>
      <c r="V9" s="1"/>
    </row>
    <row r="10" spans="1:22" ht="35.1" customHeight="1" thickTop="1" thickBot="1" x14ac:dyDescent="0.3">
      <c r="A10" s="27" t="s">
        <v>10</v>
      </c>
      <c r="B10" s="27" t="s">
        <v>16</v>
      </c>
      <c r="C10" s="22"/>
      <c r="D10" s="22"/>
      <c r="E10" s="22"/>
      <c r="F10" s="22"/>
      <c r="G10" s="22"/>
      <c r="H10" s="22"/>
      <c r="I10" s="23" t="s">
        <v>65</v>
      </c>
      <c r="J10" s="24">
        <f>+J11</f>
        <v>1774351154.74</v>
      </c>
      <c r="K10" s="24">
        <f t="shared" ref="K10:L10" si="4">+K11</f>
        <v>1771819880.6600001</v>
      </c>
      <c r="L10" s="24">
        <f t="shared" si="4"/>
        <v>1771819880.6600001</v>
      </c>
      <c r="M10" s="20">
        <f t="shared" si="2"/>
        <v>2531274.0799999237</v>
      </c>
      <c r="N10" s="21">
        <f t="shared" si="3"/>
        <v>0.99857340861010635</v>
      </c>
      <c r="O10" s="1"/>
      <c r="P10" s="1"/>
      <c r="Q10" s="1"/>
      <c r="R10" s="1"/>
      <c r="S10" s="1"/>
      <c r="T10" s="1"/>
      <c r="U10" s="1"/>
      <c r="V10" s="1"/>
    </row>
    <row r="11" spans="1:22" ht="35.1" customHeight="1" thickTop="1" thickBot="1" x14ac:dyDescent="0.3">
      <c r="A11" s="33" t="s">
        <v>10</v>
      </c>
      <c r="B11" s="33" t="s">
        <v>16</v>
      </c>
      <c r="C11" s="33" t="s">
        <v>16</v>
      </c>
      <c r="D11" s="33"/>
      <c r="E11" s="33"/>
      <c r="F11" s="33" t="s">
        <v>12</v>
      </c>
      <c r="G11" s="33" t="s">
        <v>13</v>
      </c>
      <c r="H11" s="33" t="s">
        <v>14</v>
      </c>
      <c r="I11" s="34" t="s">
        <v>17</v>
      </c>
      <c r="J11" s="35">
        <v>1774351154.74</v>
      </c>
      <c r="K11" s="35">
        <v>1771819880.6600001</v>
      </c>
      <c r="L11" s="35">
        <v>1771819880.6600001</v>
      </c>
      <c r="M11" s="10">
        <f t="shared" si="2"/>
        <v>2531274.0799999237</v>
      </c>
      <c r="N11" s="36">
        <f t="shared" si="3"/>
        <v>0.99857340861010635</v>
      </c>
      <c r="O11" s="1"/>
      <c r="P11" s="1"/>
      <c r="Q11" s="1"/>
      <c r="R11" s="1"/>
      <c r="S11" s="1"/>
      <c r="T11" s="1"/>
      <c r="U11" s="1"/>
      <c r="V11" s="1"/>
    </row>
    <row r="12" spans="1:22" ht="35.1" customHeight="1" thickTop="1" thickBot="1" x14ac:dyDescent="0.3">
      <c r="A12" s="37" t="s">
        <v>10</v>
      </c>
      <c r="B12" s="37"/>
      <c r="C12" s="37"/>
      <c r="D12" s="37"/>
      <c r="E12" s="37"/>
      <c r="F12" s="37"/>
      <c r="G12" s="37"/>
      <c r="H12" s="37"/>
      <c r="I12" s="40" t="s">
        <v>66</v>
      </c>
      <c r="J12" s="41">
        <f>SUM(J13:J15)</f>
        <v>6603313349</v>
      </c>
      <c r="K12" s="41">
        <f t="shared" ref="K12:L12" si="5">SUM(K13:K15)</f>
        <v>6603313349</v>
      </c>
      <c r="L12" s="41">
        <f t="shared" si="5"/>
        <v>6603313349</v>
      </c>
      <c r="M12" s="38">
        <f t="shared" si="2"/>
        <v>0</v>
      </c>
      <c r="N12" s="39">
        <f t="shared" si="3"/>
        <v>1</v>
      </c>
      <c r="O12" s="1"/>
      <c r="P12" s="1"/>
      <c r="Q12" s="1"/>
      <c r="R12" s="1"/>
      <c r="S12" s="1"/>
      <c r="T12" s="1"/>
      <c r="U12" s="1"/>
      <c r="V12" s="1"/>
    </row>
    <row r="13" spans="1:22" ht="35.1" customHeight="1" thickTop="1" thickBot="1" x14ac:dyDescent="0.3">
      <c r="A13" s="13" t="s">
        <v>10</v>
      </c>
      <c r="B13" s="13" t="s">
        <v>18</v>
      </c>
      <c r="C13" s="13" t="s">
        <v>16</v>
      </c>
      <c r="D13" s="13" t="s">
        <v>16</v>
      </c>
      <c r="E13" s="13" t="s">
        <v>19</v>
      </c>
      <c r="F13" s="13" t="s">
        <v>12</v>
      </c>
      <c r="G13" s="13" t="s">
        <v>13</v>
      </c>
      <c r="H13" s="13" t="s">
        <v>14</v>
      </c>
      <c r="I13" s="14" t="s">
        <v>20</v>
      </c>
      <c r="J13" s="15">
        <v>96720868.799999997</v>
      </c>
      <c r="K13" s="15">
        <v>96720868.799999997</v>
      </c>
      <c r="L13" s="15">
        <v>96720868.799999997</v>
      </c>
      <c r="M13" s="11">
        <f t="shared" si="2"/>
        <v>0</v>
      </c>
      <c r="N13" s="12">
        <f t="shared" si="3"/>
        <v>1</v>
      </c>
      <c r="O13" s="1"/>
      <c r="P13" s="1"/>
      <c r="Q13" s="1"/>
      <c r="R13" s="1"/>
      <c r="S13" s="1"/>
      <c r="T13" s="1"/>
      <c r="U13" s="1"/>
      <c r="V13" s="1"/>
    </row>
    <row r="14" spans="1:22" ht="35.1" customHeight="1" thickTop="1" thickBot="1" x14ac:dyDescent="0.3">
      <c r="A14" s="13" t="s">
        <v>10</v>
      </c>
      <c r="B14" s="13" t="s">
        <v>18</v>
      </c>
      <c r="C14" s="13" t="s">
        <v>16</v>
      </c>
      <c r="D14" s="13" t="s">
        <v>16</v>
      </c>
      <c r="E14" s="13" t="s">
        <v>21</v>
      </c>
      <c r="F14" s="13" t="s">
        <v>12</v>
      </c>
      <c r="G14" s="13" t="s">
        <v>13</v>
      </c>
      <c r="H14" s="13" t="s">
        <v>14</v>
      </c>
      <c r="I14" s="14" t="s">
        <v>22</v>
      </c>
      <c r="J14" s="15">
        <v>1477469070</v>
      </c>
      <c r="K14" s="15">
        <v>1477469070</v>
      </c>
      <c r="L14" s="15">
        <v>1477469070</v>
      </c>
      <c r="M14" s="11">
        <f t="shared" si="2"/>
        <v>0</v>
      </c>
      <c r="N14" s="12">
        <f t="shared" si="3"/>
        <v>1</v>
      </c>
      <c r="O14" s="1"/>
      <c r="P14" s="1"/>
      <c r="Q14" s="1"/>
      <c r="R14" s="1"/>
      <c r="S14" s="1"/>
      <c r="T14" s="1"/>
      <c r="U14" s="1"/>
      <c r="V14" s="1"/>
    </row>
    <row r="15" spans="1:22" ht="35.1" customHeight="1" thickTop="1" thickBot="1" x14ac:dyDescent="0.3">
      <c r="A15" s="13" t="s">
        <v>10</v>
      </c>
      <c r="B15" s="13" t="s">
        <v>18</v>
      </c>
      <c r="C15" s="13" t="s">
        <v>16</v>
      </c>
      <c r="D15" s="13" t="s">
        <v>16</v>
      </c>
      <c r="E15" s="13" t="s">
        <v>23</v>
      </c>
      <c r="F15" s="13" t="s">
        <v>12</v>
      </c>
      <c r="G15" s="13" t="s">
        <v>13</v>
      </c>
      <c r="H15" s="13" t="s">
        <v>14</v>
      </c>
      <c r="I15" s="14" t="s">
        <v>24</v>
      </c>
      <c r="J15" s="15">
        <v>5029123410.1999998</v>
      </c>
      <c r="K15" s="15">
        <v>5029123410.1999998</v>
      </c>
      <c r="L15" s="15">
        <v>5029123410.1999998</v>
      </c>
      <c r="M15" s="11">
        <f t="shared" si="2"/>
        <v>0</v>
      </c>
      <c r="N15" s="12">
        <f t="shared" si="3"/>
        <v>1</v>
      </c>
      <c r="O15" s="1"/>
      <c r="P15" s="1"/>
      <c r="Q15" s="1"/>
      <c r="R15" s="1"/>
      <c r="S15" s="1"/>
      <c r="T15" s="1"/>
      <c r="U15" s="1"/>
      <c r="V15" s="1"/>
    </row>
    <row r="16" spans="1:22" ht="35.1" customHeight="1" thickTop="1" thickBot="1" x14ac:dyDescent="0.3">
      <c r="A16" s="37" t="s">
        <v>10</v>
      </c>
      <c r="B16" s="37"/>
      <c r="C16" s="37"/>
      <c r="D16" s="37"/>
      <c r="E16" s="37"/>
      <c r="F16" s="37"/>
      <c r="G16" s="37"/>
      <c r="H16" s="37"/>
      <c r="I16" s="40" t="s">
        <v>68</v>
      </c>
      <c r="J16" s="41">
        <f>+J17</f>
        <v>1070383153</v>
      </c>
      <c r="K16" s="41">
        <f t="shared" ref="K16:L16" si="6">+K17</f>
        <v>1070383153</v>
      </c>
      <c r="L16" s="41">
        <f t="shared" si="6"/>
        <v>1070383153</v>
      </c>
      <c r="M16" s="38">
        <f t="shared" si="2"/>
        <v>0</v>
      </c>
      <c r="N16" s="39">
        <f t="shared" si="3"/>
        <v>1</v>
      </c>
      <c r="O16" s="1"/>
      <c r="P16" s="1"/>
      <c r="Q16" s="1"/>
      <c r="R16" s="1"/>
      <c r="S16" s="1"/>
      <c r="T16" s="1"/>
      <c r="U16" s="1"/>
      <c r="V16" s="1"/>
    </row>
    <row r="17" spans="1:22" ht="35.1" customHeight="1" thickTop="1" thickBot="1" x14ac:dyDescent="0.3">
      <c r="A17" s="13" t="s">
        <v>10</v>
      </c>
      <c r="B17" s="13" t="s">
        <v>25</v>
      </c>
      <c r="C17" s="13" t="s">
        <v>11</v>
      </c>
      <c r="D17" s="13"/>
      <c r="E17" s="13"/>
      <c r="F17" s="13" t="s">
        <v>12</v>
      </c>
      <c r="G17" s="13" t="s">
        <v>13</v>
      </c>
      <c r="H17" s="13" t="s">
        <v>14</v>
      </c>
      <c r="I17" s="14" t="s">
        <v>26</v>
      </c>
      <c r="J17" s="15">
        <v>1070383153</v>
      </c>
      <c r="K17" s="15">
        <v>1070383153</v>
      </c>
      <c r="L17" s="15">
        <v>1070383153</v>
      </c>
      <c r="M17" s="11">
        <f t="shared" si="2"/>
        <v>0</v>
      </c>
      <c r="N17" s="12">
        <f t="shared" si="3"/>
        <v>1</v>
      </c>
      <c r="O17" s="1"/>
      <c r="P17" s="1"/>
      <c r="Q17" s="1"/>
      <c r="R17" s="1"/>
      <c r="S17" s="1"/>
      <c r="T17" s="1"/>
      <c r="U17" s="1"/>
      <c r="V17" s="1"/>
    </row>
    <row r="18" spans="1:22" ht="35.1" customHeight="1" thickTop="1" thickBot="1" x14ac:dyDescent="0.3">
      <c r="A18" s="37" t="s">
        <v>27</v>
      </c>
      <c r="B18" s="37"/>
      <c r="C18" s="37"/>
      <c r="D18" s="37"/>
      <c r="E18" s="37"/>
      <c r="F18" s="37"/>
      <c r="G18" s="37"/>
      <c r="H18" s="37"/>
      <c r="I18" s="40" t="s">
        <v>67</v>
      </c>
      <c r="J18" s="41">
        <f>SUM(J19:J33)</f>
        <v>120623806490.7</v>
      </c>
      <c r="K18" s="41">
        <f t="shared" ref="K18:L18" si="7">SUM(K19:K33)</f>
        <v>120614423342.69</v>
      </c>
      <c r="L18" s="41">
        <f t="shared" si="7"/>
        <v>61857266285.689995</v>
      </c>
      <c r="M18" s="38">
        <f t="shared" si="2"/>
        <v>58766540205.010002</v>
      </c>
      <c r="N18" s="39">
        <f t="shared" si="3"/>
        <v>0.51281142657738243</v>
      </c>
      <c r="O18" s="1"/>
      <c r="P18" s="1"/>
      <c r="Q18" s="1"/>
      <c r="R18" s="1"/>
      <c r="S18" s="1"/>
      <c r="T18" s="1"/>
      <c r="U18" s="1"/>
      <c r="V18" s="1"/>
    </row>
    <row r="19" spans="1:22" ht="82.5" customHeight="1" thickTop="1" thickBot="1" x14ac:dyDescent="0.3">
      <c r="A19" s="13" t="s">
        <v>27</v>
      </c>
      <c r="B19" s="13" t="s">
        <v>28</v>
      </c>
      <c r="C19" s="13" t="s">
        <v>29</v>
      </c>
      <c r="D19" s="13" t="s">
        <v>30</v>
      </c>
      <c r="E19" s="13"/>
      <c r="F19" s="13" t="s">
        <v>12</v>
      </c>
      <c r="G19" s="13" t="s">
        <v>31</v>
      </c>
      <c r="H19" s="13" t="s">
        <v>14</v>
      </c>
      <c r="I19" s="14" t="s">
        <v>32</v>
      </c>
      <c r="J19" s="15">
        <v>555591172.5</v>
      </c>
      <c r="K19" s="15">
        <v>555591172.5</v>
      </c>
      <c r="L19" s="15">
        <v>555591172.5</v>
      </c>
      <c r="M19" s="11">
        <f t="shared" si="2"/>
        <v>0</v>
      </c>
      <c r="N19" s="12">
        <f t="shared" si="3"/>
        <v>1</v>
      </c>
      <c r="O19" s="1"/>
      <c r="P19" s="1"/>
      <c r="Q19" s="1"/>
      <c r="R19" s="1"/>
      <c r="S19" s="1"/>
      <c r="T19" s="1"/>
      <c r="U19" s="1"/>
      <c r="V19" s="1"/>
    </row>
    <row r="20" spans="1:22" ht="81.75" customHeight="1" thickTop="1" thickBot="1" x14ac:dyDescent="0.3">
      <c r="A20" s="13" t="s">
        <v>27</v>
      </c>
      <c r="B20" s="13" t="s">
        <v>28</v>
      </c>
      <c r="C20" s="13" t="s">
        <v>29</v>
      </c>
      <c r="D20" s="13" t="s">
        <v>30</v>
      </c>
      <c r="E20" s="13"/>
      <c r="F20" s="13" t="s">
        <v>12</v>
      </c>
      <c r="G20" s="13" t="s">
        <v>33</v>
      </c>
      <c r="H20" s="13" t="s">
        <v>14</v>
      </c>
      <c r="I20" s="14" t="s">
        <v>32</v>
      </c>
      <c r="J20" s="15">
        <v>5052365000</v>
      </c>
      <c r="K20" s="15">
        <v>5052365000</v>
      </c>
      <c r="L20" s="15">
        <v>5052365000</v>
      </c>
      <c r="M20" s="11">
        <f t="shared" si="2"/>
        <v>0</v>
      </c>
      <c r="N20" s="12">
        <f t="shared" si="3"/>
        <v>1</v>
      </c>
      <c r="O20" s="1"/>
      <c r="P20" s="1"/>
      <c r="Q20" s="1"/>
      <c r="R20" s="1"/>
      <c r="S20" s="1"/>
      <c r="T20" s="1"/>
      <c r="U20" s="1"/>
      <c r="V20" s="1"/>
    </row>
    <row r="21" spans="1:22" ht="54.95" customHeight="1" thickTop="1" thickBot="1" x14ac:dyDescent="0.3">
      <c r="A21" s="13" t="s">
        <v>27</v>
      </c>
      <c r="B21" s="13" t="s">
        <v>34</v>
      </c>
      <c r="C21" s="13" t="s">
        <v>29</v>
      </c>
      <c r="D21" s="13" t="s">
        <v>35</v>
      </c>
      <c r="E21" s="13" t="s">
        <v>0</v>
      </c>
      <c r="F21" s="13" t="s">
        <v>12</v>
      </c>
      <c r="G21" s="13" t="s">
        <v>36</v>
      </c>
      <c r="H21" s="13" t="s">
        <v>14</v>
      </c>
      <c r="I21" s="14" t="s">
        <v>37</v>
      </c>
      <c r="J21" s="15">
        <v>909186245</v>
      </c>
      <c r="K21" s="15">
        <v>909186245</v>
      </c>
      <c r="L21" s="15">
        <v>909186245</v>
      </c>
      <c r="M21" s="11">
        <f t="shared" si="2"/>
        <v>0</v>
      </c>
      <c r="N21" s="12">
        <f t="shared" si="3"/>
        <v>1</v>
      </c>
      <c r="O21" s="1"/>
      <c r="P21" s="1"/>
      <c r="Q21" s="1"/>
      <c r="R21" s="1"/>
      <c r="S21" s="1"/>
      <c r="T21" s="1"/>
      <c r="U21" s="1"/>
      <c r="V21" s="1"/>
    </row>
    <row r="22" spans="1:22" ht="54.95" customHeight="1" thickTop="1" thickBot="1" x14ac:dyDescent="0.3">
      <c r="A22" s="13" t="s">
        <v>27</v>
      </c>
      <c r="B22" s="13" t="s">
        <v>34</v>
      </c>
      <c r="C22" s="13" t="s">
        <v>29</v>
      </c>
      <c r="D22" s="13" t="s">
        <v>38</v>
      </c>
      <c r="E22" s="13"/>
      <c r="F22" s="13" t="s">
        <v>12</v>
      </c>
      <c r="G22" s="13" t="s">
        <v>31</v>
      </c>
      <c r="H22" s="13" t="s">
        <v>14</v>
      </c>
      <c r="I22" s="14" t="s">
        <v>39</v>
      </c>
      <c r="J22" s="15">
        <v>1881780700</v>
      </c>
      <c r="K22" s="15">
        <v>1881780700</v>
      </c>
      <c r="L22" s="15">
        <v>1881780700</v>
      </c>
      <c r="M22" s="11">
        <f t="shared" si="2"/>
        <v>0</v>
      </c>
      <c r="N22" s="12">
        <f t="shared" si="3"/>
        <v>1</v>
      </c>
      <c r="O22" s="1"/>
      <c r="P22" s="1"/>
      <c r="Q22" s="1"/>
      <c r="R22" s="1"/>
      <c r="S22" s="1"/>
      <c r="T22" s="1"/>
      <c r="U22" s="1"/>
      <c r="V22" s="1"/>
    </row>
    <row r="23" spans="1:22" ht="54.95" customHeight="1" thickTop="1" thickBot="1" x14ac:dyDescent="0.3">
      <c r="A23" s="13" t="s">
        <v>27</v>
      </c>
      <c r="B23" s="13" t="s">
        <v>34</v>
      </c>
      <c r="C23" s="13" t="s">
        <v>29</v>
      </c>
      <c r="D23" s="13" t="s">
        <v>40</v>
      </c>
      <c r="E23" s="13"/>
      <c r="F23" s="13" t="s">
        <v>12</v>
      </c>
      <c r="G23" s="13" t="s">
        <v>31</v>
      </c>
      <c r="H23" s="13" t="s">
        <v>14</v>
      </c>
      <c r="I23" s="14" t="s">
        <v>41</v>
      </c>
      <c r="J23" s="15">
        <v>2880708407</v>
      </c>
      <c r="K23" s="15">
        <v>2880042582</v>
      </c>
      <c r="L23" s="15">
        <v>2880042582</v>
      </c>
      <c r="M23" s="11">
        <f t="shared" si="2"/>
        <v>665825</v>
      </c>
      <c r="N23" s="12">
        <f t="shared" si="3"/>
        <v>0.99976886761659667</v>
      </c>
      <c r="O23" s="1"/>
      <c r="P23" s="1"/>
      <c r="Q23" s="1"/>
      <c r="R23" s="1"/>
      <c r="S23" s="1"/>
      <c r="T23" s="1"/>
      <c r="U23" s="1"/>
      <c r="V23" s="1"/>
    </row>
    <row r="24" spans="1:22" ht="54.95" customHeight="1" thickTop="1" thickBot="1" x14ac:dyDescent="0.3">
      <c r="A24" s="13" t="s">
        <v>27</v>
      </c>
      <c r="B24" s="13" t="s">
        <v>34</v>
      </c>
      <c r="C24" s="13" t="s">
        <v>29</v>
      </c>
      <c r="D24" s="13" t="s">
        <v>42</v>
      </c>
      <c r="E24" s="13"/>
      <c r="F24" s="13" t="s">
        <v>12</v>
      </c>
      <c r="G24" s="13" t="s">
        <v>31</v>
      </c>
      <c r="H24" s="13" t="s">
        <v>14</v>
      </c>
      <c r="I24" s="14" t="s">
        <v>43</v>
      </c>
      <c r="J24" s="15">
        <v>23814500000</v>
      </c>
      <c r="K24" s="15">
        <v>23814500000</v>
      </c>
      <c r="L24" s="15">
        <v>23814500000</v>
      </c>
      <c r="M24" s="11">
        <f t="shared" si="2"/>
        <v>0</v>
      </c>
      <c r="N24" s="12">
        <f t="shared" si="3"/>
        <v>1</v>
      </c>
      <c r="O24" s="1"/>
      <c r="P24" s="1"/>
      <c r="Q24" s="1"/>
      <c r="R24" s="1"/>
      <c r="S24" s="1"/>
      <c r="T24" s="1"/>
      <c r="U24" s="1"/>
      <c r="V24" s="1"/>
    </row>
    <row r="25" spans="1:22" ht="54.95" customHeight="1" thickTop="1" thickBot="1" x14ac:dyDescent="0.3">
      <c r="A25" s="13" t="s">
        <v>27</v>
      </c>
      <c r="B25" s="13" t="s">
        <v>34</v>
      </c>
      <c r="C25" s="13" t="s">
        <v>29</v>
      </c>
      <c r="D25" s="13" t="s">
        <v>44</v>
      </c>
      <c r="E25" s="13"/>
      <c r="F25" s="13" t="s">
        <v>12</v>
      </c>
      <c r="G25" s="13" t="s">
        <v>31</v>
      </c>
      <c r="H25" s="13" t="s">
        <v>14</v>
      </c>
      <c r="I25" s="14" t="s">
        <v>45</v>
      </c>
      <c r="J25" s="15">
        <v>1030000000</v>
      </c>
      <c r="K25" s="15">
        <v>1030000000</v>
      </c>
      <c r="L25" s="15">
        <v>1030000000</v>
      </c>
      <c r="M25" s="11">
        <f t="shared" si="2"/>
        <v>0</v>
      </c>
      <c r="N25" s="12">
        <f t="shared" si="3"/>
        <v>1</v>
      </c>
      <c r="O25" s="1"/>
      <c r="P25" s="1"/>
      <c r="Q25" s="1"/>
      <c r="R25" s="1"/>
      <c r="S25" s="1"/>
      <c r="T25" s="1"/>
      <c r="U25" s="1"/>
      <c r="V25" s="1"/>
    </row>
    <row r="26" spans="1:22" ht="54.95" customHeight="1" thickTop="1" thickBot="1" x14ac:dyDescent="0.3">
      <c r="A26" s="13" t="s">
        <v>27</v>
      </c>
      <c r="B26" s="13" t="s">
        <v>34</v>
      </c>
      <c r="C26" s="13" t="s">
        <v>29</v>
      </c>
      <c r="D26" s="13" t="s">
        <v>46</v>
      </c>
      <c r="E26" s="13"/>
      <c r="F26" s="13" t="s">
        <v>12</v>
      </c>
      <c r="G26" s="13" t="s">
        <v>31</v>
      </c>
      <c r="H26" s="13" t="s">
        <v>14</v>
      </c>
      <c r="I26" s="14" t="s">
        <v>47</v>
      </c>
      <c r="J26" s="15">
        <v>2450172158</v>
      </c>
      <c r="K26" s="15">
        <v>2450172158</v>
      </c>
      <c r="L26" s="15">
        <v>2450172158</v>
      </c>
      <c r="M26" s="11">
        <f t="shared" si="2"/>
        <v>0</v>
      </c>
      <c r="N26" s="12">
        <f t="shared" si="3"/>
        <v>1</v>
      </c>
      <c r="O26" s="1"/>
      <c r="P26" s="1"/>
      <c r="Q26" s="1"/>
      <c r="R26" s="1"/>
      <c r="S26" s="1"/>
      <c r="T26" s="1"/>
      <c r="U26" s="1"/>
      <c r="V26" s="1"/>
    </row>
    <row r="27" spans="1:22" ht="54.95" customHeight="1" thickTop="1" thickBot="1" x14ac:dyDescent="0.3">
      <c r="A27" s="13" t="s">
        <v>27</v>
      </c>
      <c r="B27" s="13" t="s">
        <v>34</v>
      </c>
      <c r="C27" s="13" t="s">
        <v>29</v>
      </c>
      <c r="D27" s="13" t="s">
        <v>48</v>
      </c>
      <c r="E27" s="13"/>
      <c r="F27" s="13" t="s">
        <v>12</v>
      </c>
      <c r="G27" s="13" t="s">
        <v>31</v>
      </c>
      <c r="H27" s="13" t="s">
        <v>14</v>
      </c>
      <c r="I27" s="14" t="s">
        <v>49</v>
      </c>
      <c r="J27" s="15">
        <v>14781963094</v>
      </c>
      <c r="K27" s="15">
        <v>14773245772</v>
      </c>
      <c r="L27" s="15">
        <v>14773245772</v>
      </c>
      <c r="M27" s="11">
        <f t="shared" si="2"/>
        <v>8717322</v>
      </c>
      <c r="N27" s="12">
        <f t="shared" si="3"/>
        <v>0.99941027305070607</v>
      </c>
      <c r="O27" s="1"/>
      <c r="P27" s="1"/>
      <c r="Q27" s="1"/>
      <c r="R27" s="1"/>
      <c r="S27" s="1"/>
      <c r="T27" s="1"/>
      <c r="U27" s="1"/>
      <c r="V27" s="1"/>
    </row>
    <row r="28" spans="1:22" ht="54.95" customHeight="1" thickTop="1" thickBot="1" x14ac:dyDescent="0.3">
      <c r="A28" s="13" t="s">
        <v>27</v>
      </c>
      <c r="B28" s="13" t="s">
        <v>34</v>
      </c>
      <c r="C28" s="13" t="s">
        <v>29</v>
      </c>
      <c r="D28" s="13" t="s">
        <v>50</v>
      </c>
      <c r="E28" s="13"/>
      <c r="F28" s="13" t="s">
        <v>12</v>
      </c>
      <c r="G28" s="13" t="s">
        <v>13</v>
      </c>
      <c r="H28" s="13" t="s">
        <v>14</v>
      </c>
      <c r="I28" s="14" t="s">
        <v>51</v>
      </c>
      <c r="J28" s="15">
        <v>58757157057</v>
      </c>
      <c r="K28" s="15">
        <v>58757157057</v>
      </c>
      <c r="L28" s="15">
        <v>0</v>
      </c>
      <c r="M28" s="11">
        <f t="shared" si="2"/>
        <v>58757157057</v>
      </c>
      <c r="N28" s="12">
        <f t="shared" si="3"/>
        <v>0</v>
      </c>
      <c r="O28" s="1"/>
      <c r="P28" s="1"/>
      <c r="Q28" s="1"/>
      <c r="R28" s="1"/>
      <c r="S28" s="1"/>
      <c r="T28" s="1"/>
      <c r="U28" s="1"/>
      <c r="V28" s="1"/>
    </row>
    <row r="29" spans="1:22" ht="54.95" customHeight="1" thickTop="1" thickBot="1" x14ac:dyDescent="0.3">
      <c r="A29" s="13" t="s">
        <v>27</v>
      </c>
      <c r="B29" s="13" t="s">
        <v>34</v>
      </c>
      <c r="C29" s="13" t="s">
        <v>29</v>
      </c>
      <c r="D29" s="13" t="s">
        <v>52</v>
      </c>
      <c r="E29" s="13"/>
      <c r="F29" s="13" t="s">
        <v>12</v>
      </c>
      <c r="G29" s="13" t="s">
        <v>31</v>
      </c>
      <c r="H29" s="13" t="s">
        <v>14</v>
      </c>
      <c r="I29" s="14" t="s">
        <v>53</v>
      </c>
      <c r="J29" s="15">
        <v>2163000000</v>
      </c>
      <c r="K29" s="15">
        <v>2163000000</v>
      </c>
      <c r="L29" s="15">
        <v>2163000000</v>
      </c>
      <c r="M29" s="11">
        <f t="shared" si="2"/>
        <v>0</v>
      </c>
      <c r="N29" s="12">
        <f t="shared" si="3"/>
        <v>1</v>
      </c>
      <c r="O29" s="1"/>
      <c r="P29" s="1"/>
      <c r="Q29" s="1"/>
      <c r="R29" s="1"/>
      <c r="S29" s="1"/>
      <c r="T29" s="1"/>
      <c r="U29" s="1"/>
      <c r="V29" s="1"/>
    </row>
    <row r="30" spans="1:22" ht="54.95" customHeight="1" thickTop="1" thickBot="1" x14ac:dyDescent="0.3">
      <c r="A30" s="13" t="s">
        <v>27</v>
      </c>
      <c r="B30" s="13" t="s">
        <v>34</v>
      </c>
      <c r="C30" s="13" t="s">
        <v>29</v>
      </c>
      <c r="D30" s="13" t="s">
        <v>54</v>
      </c>
      <c r="E30" s="13"/>
      <c r="F30" s="13" t="s">
        <v>12</v>
      </c>
      <c r="G30" s="13" t="s">
        <v>31</v>
      </c>
      <c r="H30" s="13" t="s">
        <v>14</v>
      </c>
      <c r="I30" s="14" t="s">
        <v>55</v>
      </c>
      <c r="J30" s="15">
        <v>4227638420</v>
      </c>
      <c r="K30" s="15">
        <v>4227638420</v>
      </c>
      <c r="L30" s="15">
        <v>4227638420</v>
      </c>
      <c r="M30" s="11">
        <f t="shared" si="2"/>
        <v>0</v>
      </c>
      <c r="N30" s="12">
        <f t="shared" si="3"/>
        <v>1</v>
      </c>
      <c r="O30" s="1"/>
      <c r="P30" s="1"/>
      <c r="Q30" s="1"/>
      <c r="R30" s="1"/>
      <c r="S30" s="1"/>
      <c r="T30" s="1"/>
      <c r="U30" s="1"/>
      <c r="V30" s="1"/>
    </row>
    <row r="31" spans="1:22" ht="54.95" customHeight="1" thickTop="1" thickBot="1" x14ac:dyDescent="0.3">
      <c r="A31" s="13" t="s">
        <v>27</v>
      </c>
      <c r="B31" s="13" t="s">
        <v>34</v>
      </c>
      <c r="C31" s="13" t="s">
        <v>29</v>
      </c>
      <c r="D31" s="13" t="s">
        <v>56</v>
      </c>
      <c r="E31" s="13"/>
      <c r="F31" s="13" t="s">
        <v>12</v>
      </c>
      <c r="G31" s="13" t="s">
        <v>31</v>
      </c>
      <c r="H31" s="13" t="s">
        <v>14</v>
      </c>
      <c r="I31" s="14" t="s">
        <v>57</v>
      </c>
      <c r="J31" s="15">
        <v>1660492229</v>
      </c>
      <c r="K31" s="15">
        <v>1660492228.99</v>
      </c>
      <c r="L31" s="15">
        <v>1660492228.99</v>
      </c>
      <c r="M31" s="11">
        <f t="shared" si="2"/>
        <v>9.9999904632568359E-3</v>
      </c>
      <c r="N31" s="12">
        <f t="shared" si="3"/>
        <v>0.99999999999397771</v>
      </c>
      <c r="O31" s="1"/>
      <c r="P31" s="1"/>
      <c r="Q31" s="1"/>
      <c r="R31" s="1"/>
      <c r="S31" s="1"/>
      <c r="T31" s="1"/>
      <c r="U31" s="1"/>
      <c r="V31" s="1"/>
    </row>
    <row r="32" spans="1:22" ht="54.95" customHeight="1" thickTop="1" thickBot="1" x14ac:dyDescent="0.3">
      <c r="A32" s="13" t="s">
        <v>27</v>
      </c>
      <c r="B32" s="13" t="s">
        <v>58</v>
      </c>
      <c r="C32" s="13" t="s">
        <v>29</v>
      </c>
      <c r="D32" s="13" t="s">
        <v>59</v>
      </c>
      <c r="E32" s="13"/>
      <c r="F32" s="13" t="s">
        <v>12</v>
      </c>
      <c r="G32" s="13" t="s">
        <v>31</v>
      </c>
      <c r="H32" s="13" t="s">
        <v>14</v>
      </c>
      <c r="I32" s="14" t="s">
        <v>60</v>
      </c>
      <c r="J32" s="15">
        <v>378110391.19999999</v>
      </c>
      <c r="K32" s="15">
        <v>378110390.19999999</v>
      </c>
      <c r="L32" s="15">
        <v>378110390.19999999</v>
      </c>
      <c r="M32" s="11">
        <f t="shared" si="2"/>
        <v>1</v>
      </c>
      <c r="N32" s="12">
        <f t="shared" si="3"/>
        <v>0.99999999735526968</v>
      </c>
      <c r="O32" s="1"/>
      <c r="P32" s="1"/>
      <c r="Q32" s="1"/>
      <c r="R32" s="1"/>
      <c r="S32" s="1"/>
      <c r="T32" s="1"/>
      <c r="U32" s="1"/>
      <c r="V32" s="1"/>
    </row>
    <row r="33" spans="1:22" ht="54.95" customHeight="1" thickTop="1" thickBot="1" x14ac:dyDescent="0.3">
      <c r="A33" s="13" t="s">
        <v>27</v>
      </c>
      <c r="B33" s="13" t="s">
        <v>58</v>
      </c>
      <c r="C33" s="13" t="s">
        <v>29</v>
      </c>
      <c r="D33" s="13" t="s">
        <v>61</v>
      </c>
      <c r="E33" s="13"/>
      <c r="F33" s="13" t="s">
        <v>12</v>
      </c>
      <c r="G33" s="13" t="s">
        <v>31</v>
      </c>
      <c r="H33" s="13" t="s">
        <v>14</v>
      </c>
      <c r="I33" s="14" t="s">
        <v>62</v>
      </c>
      <c r="J33" s="15">
        <v>81141617</v>
      </c>
      <c r="K33" s="15">
        <v>81141617</v>
      </c>
      <c r="L33" s="15">
        <v>81141617</v>
      </c>
      <c r="M33" s="11">
        <f t="shared" si="2"/>
        <v>0</v>
      </c>
      <c r="N33" s="12">
        <f t="shared" si="3"/>
        <v>1</v>
      </c>
      <c r="O33" s="1"/>
      <c r="P33" s="1"/>
      <c r="Q33" s="1"/>
      <c r="R33" s="1"/>
      <c r="S33" s="1"/>
      <c r="T33" s="1"/>
      <c r="U33" s="1"/>
      <c r="V33" s="1"/>
    </row>
    <row r="34" spans="1:22" ht="54.95" customHeight="1" thickTop="1" thickBot="1" x14ac:dyDescent="0.3">
      <c r="A34" s="13"/>
      <c r="B34" s="13"/>
      <c r="C34" s="13"/>
      <c r="D34" s="13"/>
      <c r="E34" s="13"/>
      <c r="F34" s="13"/>
      <c r="G34" s="13"/>
      <c r="H34" s="13"/>
      <c r="I34" s="14" t="s">
        <v>75</v>
      </c>
      <c r="J34" s="15">
        <f>+J7+J18</f>
        <v>130150103616.44</v>
      </c>
      <c r="K34" s="15">
        <f t="shared" ref="K34:L34" si="8">+K7+K18</f>
        <v>130138189194.35001</v>
      </c>
      <c r="L34" s="15">
        <f t="shared" si="8"/>
        <v>71381032137.349991</v>
      </c>
      <c r="M34" s="11">
        <f t="shared" si="2"/>
        <v>58769071479.090012</v>
      </c>
      <c r="N34" s="12">
        <f t="shared" si="3"/>
        <v>0.54845159668650045</v>
      </c>
      <c r="O34" s="1"/>
      <c r="P34" s="1"/>
      <c r="Q34" s="25"/>
      <c r="R34" s="1"/>
      <c r="S34" s="1"/>
      <c r="T34" s="1"/>
      <c r="U34" s="1"/>
      <c r="V34" s="1"/>
    </row>
    <row r="35" spans="1:22" ht="19.5" customHeight="1" thickTop="1" x14ac:dyDescent="0.25">
      <c r="A35" s="3" t="s">
        <v>76</v>
      </c>
      <c r="B35" s="3"/>
      <c r="C35" s="3"/>
      <c r="D35" s="3"/>
      <c r="E35" s="3"/>
      <c r="F35" s="28"/>
      <c r="G35" s="29"/>
      <c r="H35" s="29"/>
      <c r="I35" s="3"/>
      <c r="J35" s="3"/>
      <c r="K35" s="30"/>
      <c r="L35" s="30"/>
      <c r="M35" s="31"/>
      <c r="N35" s="32"/>
      <c r="O35" s="32"/>
      <c r="P35" s="32"/>
      <c r="Q35" s="25"/>
      <c r="R35" s="1"/>
      <c r="S35" s="1"/>
      <c r="T35" s="1"/>
      <c r="U35" s="1"/>
      <c r="V35" s="1"/>
    </row>
    <row r="36" spans="1:22" x14ac:dyDescent="0.25">
      <c r="A36" s="3" t="s">
        <v>77</v>
      </c>
      <c r="B36" s="3"/>
      <c r="C36" s="3"/>
      <c r="D36" s="3"/>
      <c r="E36" s="3"/>
      <c r="F36" s="28"/>
      <c r="G36" s="29"/>
      <c r="H36" s="29"/>
      <c r="I36" s="3"/>
      <c r="J36" s="3"/>
      <c r="K36" s="4"/>
      <c r="L36" s="4"/>
      <c r="M36" s="31"/>
      <c r="N36" s="3"/>
      <c r="O36" s="3"/>
      <c r="P36" s="32"/>
      <c r="Q36" s="25"/>
      <c r="R36" s="1"/>
      <c r="S36" s="1"/>
      <c r="T36" s="1"/>
      <c r="U36" s="1"/>
      <c r="V36" s="1"/>
    </row>
    <row r="37" spans="1:22" ht="11.25" customHeight="1" x14ac:dyDescent="0.25">
      <c r="A37" s="3" t="s">
        <v>78</v>
      </c>
      <c r="B37" s="3"/>
      <c r="C37" s="3"/>
      <c r="D37" s="3"/>
      <c r="E37" s="3"/>
      <c r="F37" s="28"/>
      <c r="G37" s="29"/>
      <c r="H37" s="29"/>
      <c r="I37" s="3"/>
      <c r="J37" s="3"/>
      <c r="K37" s="4"/>
      <c r="L37" s="4"/>
      <c r="M37" s="31"/>
      <c r="N37" s="3"/>
      <c r="O37" s="3"/>
      <c r="P37" s="32"/>
      <c r="Q37" s="25"/>
      <c r="R37" s="1"/>
      <c r="S37" s="1"/>
      <c r="T37" s="1"/>
      <c r="U37" s="1"/>
      <c r="V37" s="1"/>
    </row>
    <row r="38" spans="1:22" x14ac:dyDescent="0.25">
      <c r="A38" s="1"/>
      <c r="B38" s="1"/>
      <c r="C38" s="1"/>
      <c r="D38" s="1"/>
      <c r="E38" s="1"/>
      <c r="F38" s="1"/>
      <c r="G38" s="1"/>
      <c r="H38" s="1"/>
      <c r="I38" s="1"/>
      <c r="J38" s="5"/>
      <c r="K38" s="5"/>
      <c r="L38" s="5"/>
      <c r="M38" s="5"/>
      <c r="N38" s="7"/>
      <c r="O38" s="1"/>
      <c r="P38" s="1"/>
      <c r="Q38" s="1"/>
      <c r="R38" s="1"/>
      <c r="S38" s="1"/>
      <c r="T38" s="1"/>
      <c r="U38" s="1"/>
      <c r="V38" s="1"/>
    </row>
    <row r="39" spans="1:22" x14ac:dyDescent="0.25">
      <c r="A39" s="1"/>
      <c r="B39" s="1"/>
      <c r="C39" s="1"/>
      <c r="D39" s="1"/>
      <c r="E39" s="1"/>
      <c r="F39" s="1"/>
      <c r="G39" s="1"/>
      <c r="H39" s="1"/>
      <c r="I39" s="1"/>
      <c r="J39" s="5"/>
      <c r="K39" s="5"/>
      <c r="L39" s="5"/>
      <c r="M39" s="5"/>
      <c r="N39" s="7"/>
      <c r="O39" s="1"/>
      <c r="P39" s="1"/>
      <c r="Q39" s="1"/>
      <c r="R39" s="1"/>
      <c r="S39" s="1"/>
      <c r="T39" s="1"/>
      <c r="U39" s="1"/>
      <c r="V39" s="1"/>
    </row>
    <row r="40" spans="1:22" x14ac:dyDescent="0.25">
      <c r="A40" s="1"/>
      <c r="B40" s="1"/>
      <c r="C40" s="1"/>
      <c r="D40" s="1"/>
      <c r="E40" s="1"/>
      <c r="F40" s="1"/>
      <c r="G40" s="1"/>
      <c r="H40" s="1"/>
      <c r="I40" s="1"/>
      <c r="J40" s="5"/>
      <c r="K40" s="5"/>
      <c r="L40" s="5"/>
      <c r="M40" s="5"/>
      <c r="N40" s="7"/>
      <c r="O40" s="1"/>
      <c r="P40" s="1"/>
      <c r="Q40" s="1"/>
      <c r="R40" s="1"/>
      <c r="S40" s="1"/>
      <c r="T40" s="1"/>
      <c r="U40" s="1"/>
      <c r="V40" s="1"/>
    </row>
    <row r="41" spans="1:22" x14ac:dyDescent="0.25">
      <c r="A41" s="1"/>
      <c r="B41" s="1"/>
      <c r="C41" s="1"/>
      <c r="D41" s="1"/>
      <c r="E41" s="1"/>
      <c r="F41" s="1"/>
      <c r="G41" s="1"/>
      <c r="H41" s="1"/>
      <c r="I41" s="1"/>
      <c r="J41" s="5"/>
      <c r="K41" s="5"/>
      <c r="L41" s="5"/>
      <c r="M41" s="5"/>
      <c r="N41" s="7"/>
      <c r="O41" s="1"/>
      <c r="P41" s="1"/>
      <c r="Q41" s="1"/>
      <c r="R41" s="1"/>
      <c r="S41" s="1"/>
      <c r="U41" s="1"/>
      <c r="V41" s="1"/>
    </row>
    <row r="42" spans="1:22" x14ac:dyDescent="0.25">
      <c r="A42" s="1"/>
      <c r="B42" s="1"/>
      <c r="C42" s="1"/>
      <c r="D42" s="1"/>
      <c r="E42" s="1"/>
      <c r="F42" s="1"/>
      <c r="G42" s="1"/>
      <c r="H42" s="1"/>
      <c r="I42" s="1"/>
      <c r="J42" s="5"/>
      <c r="K42" s="5"/>
      <c r="L42" s="5"/>
      <c r="M42" s="5"/>
      <c r="N42" s="7"/>
      <c r="O42" s="1"/>
      <c r="P42" s="1"/>
      <c r="Q42" s="1"/>
      <c r="R42" s="1"/>
      <c r="S42" s="1"/>
      <c r="U42" s="1"/>
      <c r="V42" s="1"/>
    </row>
    <row r="43" spans="1:22" x14ac:dyDescent="0.25">
      <c r="A43" s="1"/>
      <c r="B43" s="1"/>
      <c r="C43" s="1"/>
      <c r="D43" s="1"/>
      <c r="E43" s="1"/>
      <c r="F43" s="1"/>
      <c r="G43" s="1"/>
      <c r="H43" s="1"/>
      <c r="I43" s="1"/>
      <c r="J43" s="5"/>
      <c r="K43" s="5"/>
      <c r="L43" s="5"/>
      <c r="M43" s="5"/>
      <c r="N43" s="7"/>
      <c r="O43" s="1"/>
      <c r="P43" s="1"/>
      <c r="Q43" s="1"/>
      <c r="R43" s="1"/>
      <c r="S43" s="1"/>
      <c r="U43" s="1"/>
      <c r="V43" s="1"/>
    </row>
    <row r="44" spans="1:22" x14ac:dyDescent="0.25">
      <c r="A44" s="1"/>
      <c r="B44" s="1"/>
      <c r="C44" s="1"/>
      <c r="D44" s="1"/>
      <c r="E44" s="1"/>
      <c r="F44" s="1"/>
      <c r="G44" s="1"/>
      <c r="H44" s="1"/>
      <c r="I44" s="1"/>
      <c r="J44" s="5"/>
      <c r="K44" s="5"/>
      <c r="L44" s="5"/>
      <c r="M44" s="5"/>
      <c r="N44" s="7"/>
      <c r="O44" s="1"/>
      <c r="P44" s="1"/>
      <c r="Q44" s="1"/>
      <c r="R44" s="1"/>
      <c r="S44" s="1"/>
    </row>
    <row r="45" spans="1:22" x14ac:dyDescent="0.25">
      <c r="A45" s="1"/>
      <c r="B45" s="1"/>
      <c r="C45" s="1"/>
      <c r="D45" s="1"/>
      <c r="E45" s="1"/>
      <c r="F45" s="1"/>
      <c r="G45" s="1"/>
      <c r="H45" s="1"/>
      <c r="I45" s="1"/>
      <c r="J45" s="5"/>
      <c r="K45" s="5"/>
      <c r="L45" s="5"/>
      <c r="M45" s="5"/>
      <c r="N45" s="7"/>
      <c r="O45" s="1"/>
      <c r="P45" s="1"/>
      <c r="Q45" s="1"/>
      <c r="R45" s="1"/>
    </row>
    <row r="46" spans="1:22" x14ac:dyDescent="0.25">
      <c r="A46" s="1"/>
      <c r="B46" s="1"/>
      <c r="C46" s="1"/>
      <c r="D46" s="1"/>
      <c r="E46" s="1"/>
      <c r="F46" s="1"/>
      <c r="G46" s="1"/>
      <c r="H46" s="1"/>
      <c r="I46" s="1"/>
      <c r="J46" s="5"/>
      <c r="K46" s="5"/>
      <c r="L46" s="5"/>
      <c r="M46" s="5"/>
      <c r="N46" s="7"/>
      <c r="O46" s="1"/>
      <c r="P46" s="1"/>
      <c r="Q46" s="1"/>
      <c r="R46" s="1"/>
    </row>
    <row r="47" spans="1:22" x14ac:dyDescent="0.25">
      <c r="A47" s="1"/>
      <c r="B47" s="1"/>
      <c r="C47" s="1"/>
      <c r="D47" s="1"/>
      <c r="E47" s="1"/>
      <c r="F47" s="1"/>
      <c r="G47" s="1"/>
      <c r="H47" s="1"/>
      <c r="I47" s="1"/>
      <c r="J47" s="5"/>
      <c r="K47" s="5"/>
      <c r="L47" s="5"/>
      <c r="M47" s="5"/>
      <c r="N47" s="7"/>
    </row>
    <row r="48" spans="1:22" x14ac:dyDescent="0.25">
      <c r="A48" s="1"/>
      <c r="B48" s="1"/>
      <c r="C48" s="1"/>
      <c r="D48" s="1"/>
      <c r="E48" s="1"/>
      <c r="F48" s="1"/>
      <c r="G48" s="1"/>
      <c r="H48" s="1"/>
      <c r="I48" s="1"/>
      <c r="J48" s="5"/>
      <c r="K48" s="5"/>
      <c r="L48" s="5"/>
      <c r="M48" s="5"/>
      <c r="N48" s="7"/>
    </row>
    <row r="49" spans="10:14" x14ac:dyDescent="0.25">
      <c r="J49" s="6"/>
      <c r="K49" s="6"/>
      <c r="L49" s="6"/>
      <c r="M49" s="6"/>
      <c r="N49" s="8"/>
    </row>
    <row r="50" spans="10:14" x14ac:dyDescent="0.25">
      <c r="J50" s="6"/>
      <c r="K50" s="6"/>
      <c r="L50" s="6"/>
      <c r="M50" s="6"/>
      <c r="N50" s="8"/>
    </row>
    <row r="51" spans="10:14" x14ac:dyDescent="0.25">
      <c r="J51" s="6"/>
      <c r="K51" s="6"/>
      <c r="L51" s="6"/>
      <c r="M51" s="6"/>
      <c r="N51" s="8"/>
    </row>
    <row r="52" spans="10:14" x14ac:dyDescent="0.25">
      <c r="J52" s="6"/>
      <c r="K52" s="6"/>
      <c r="L52" s="6"/>
      <c r="M52" s="6"/>
      <c r="N52" s="8"/>
    </row>
    <row r="53" spans="10:14" x14ac:dyDescent="0.25">
      <c r="J53" s="6"/>
      <c r="K53" s="6"/>
      <c r="L53" s="6"/>
      <c r="M53" s="6"/>
      <c r="N53" s="8"/>
    </row>
    <row r="54" spans="10:14" x14ac:dyDescent="0.25">
      <c r="J54" s="6"/>
      <c r="K54" s="6"/>
      <c r="L54" s="6"/>
      <c r="M54" s="6"/>
      <c r="N54" s="8"/>
    </row>
    <row r="55" spans="10:14" x14ac:dyDescent="0.25">
      <c r="J55" s="6"/>
      <c r="K55" s="6"/>
      <c r="L55" s="6"/>
      <c r="M55" s="6"/>
      <c r="N55" s="8"/>
    </row>
  </sheetData>
  <mergeCells count="4">
    <mergeCell ref="A2:N2"/>
    <mergeCell ref="A3:N3"/>
    <mergeCell ref="A4:N4"/>
    <mergeCell ref="K5:N5"/>
  </mergeCells>
  <printOptions horizontalCentered="1"/>
  <pageMargins left="0.78740157480314965" right="0.78740157480314965" top="0.78740157480314965" bottom="0.78740157480314965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PRESUPUESTALES GG</vt:lpstr>
      <vt:lpstr>'RESERVAS PRESUPUESTALES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2021-12-07T20:57:37Z</cp:lastPrinted>
  <dcterms:created xsi:type="dcterms:W3CDTF">2021-12-01T13:52:11Z</dcterms:created>
  <dcterms:modified xsi:type="dcterms:W3CDTF">2021-12-07T21:22:21Z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