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erez\Documents\2021\2_Presupuesto 2021\"/>
    </mc:Choice>
  </mc:AlternateContent>
  <bookViews>
    <workbookView xWindow="0" yWindow="0" windowWidth="20490" windowHeight="7755"/>
  </bookViews>
  <sheets>
    <sheet name="Hoja1 (2)" sheetId="1" r:id="rId1"/>
  </sheets>
  <definedNames>
    <definedName name="_xlnm._FilterDatabase" localSheetId="0" hidden="1">'Hoja1 (2)'!$A$1:$I$21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F21" i="1"/>
  <c r="G21" i="1"/>
  <c r="I21" i="1" l="1"/>
  <c r="H21" i="1"/>
</calcChain>
</file>

<file path=xl/sharedStrings.xml><?xml version="1.0" encoding="utf-8"?>
<sst xmlns="http://schemas.openxmlformats.org/spreadsheetml/2006/main" count="105" uniqueCount="73">
  <si>
    <t>Oficina de Sistemas de Información</t>
  </si>
  <si>
    <t>Secretaria General</t>
  </si>
  <si>
    <t>Direccion de Comercio Exterior</t>
  </si>
  <si>
    <t>Viceministerio de Turismo</t>
  </si>
  <si>
    <t>Viceministerio de Desarrollo Economico</t>
  </si>
  <si>
    <t>Viceministerio de Comercio Exterior</t>
  </si>
  <si>
    <t>Valor Cuota 2021</t>
  </si>
  <si>
    <t>Dependencia Responsable</t>
  </si>
  <si>
    <t>TOTAL</t>
  </si>
  <si>
    <t>FORTALECIMIENTO DE LOS SERVICIOS BRINDADOS A LOS USUARIOS DE COMERCIO EXTERIOR A NIVEL  NACIONAL</t>
  </si>
  <si>
    <t>2018011000279</t>
  </si>
  <si>
    <t>C-3501-0200-2</t>
  </si>
  <si>
    <t>35-01-02</t>
  </si>
  <si>
    <t>FORTALECIMIENTO EN LA GESTIÓN ADMINISTRATIVA E INSTITUCIONAL DEL MINISTERIO DE COMERCIO, INDUSTRIA Y TURISMO A NIVEL   NACIONAL</t>
  </si>
  <si>
    <t>2019011000168</t>
  </si>
  <si>
    <t>C-3599-0200-5</t>
  </si>
  <si>
    <t>35-01-01</t>
  </si>
  <si>
    <t>AMPLIACIÓN DE LA CAPACIDAD DE LOS SERVICIOS DE LAS TECNOLOGÍAS DE INFORMACIÓN EN EL MINCIT  NACIONAL</t>
  </si>
  <si>
    <t>2018011000275</t>
  </si>
  <si>
    <t>C-3599-0200-4</t>
  </si>
  <si>
    <t>IMPLEMENTACIÓN REGISTRO SUSTANCIAS QUÍMICAS DE USO INDUSTRIAL A NIVEL  NACIONAL</t>
  </si>
  <si>
    <t>2018011000339</t>
  </si>
  <si>
    <t>C-3503-0200-4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</si>
  <si>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</si>
  <si>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2018011000264</t>
  </si>
  <si>
    <t>C-3503-0200-5</t>
  </si>
  <si>
    <t>MEJORAMIENTO EN LA APLICACIÓN Y CONVERGENCIA HACIA ESTÁNDARES INTERNACIONALES DE INFORMACIÓN FINANCIERA Y DE ASEGURAMIENTO DE LA INFORMACIÓN A NIVEL   NACIONAL</t>
  </si>
  <si>
    <t>2018011000263</t>
  </si>
  <si>
    <t>C-3503-0200-6</t>
  </si>
  <si>
    <t>FORTALECIMIENTO DEL ENTORNO COMPETITIVO EN LA INDUSTRIA A NIVEL  NACIONAL</t>
  </si>
  <si>
    <t>2019011000143</t>
  </si>
  <si>
    <t>C-3502-0200-25</t>
  </si>
  <si>
    <t xml:space="preserve">Despacho Ministro </t>
  </si>
  <si>
    <t>APOYO PARA EL ACCESO A LOS MERCADOS DE LAS UNIDADES PRODUCTIVAS DE LA POBLACIÓN VÍCTIMA DEL CONFLICTO ARMADO  NACIONAL</t>
  </si>
  <si>
    <t>2018011000381</t>
  </si>
  <si>
    <t>C-3502-0200-21</t>
  </si>
  <si>
    <t>APOYO PARA EL FOMENTO Y PROMOCIÓN DE LA SOFISTICACIÓN E INNOVACIÓN EN LAS MIPYMES COLOMBIANAS.  NACIONAL</t>
  </si>
  <si>
    <t>2018011000353</t>
  </si>
  <si>
    <t>C-3502-0200-23</t>
  </si>
  <si>
    <t>FORTALECIMIENTO DE LOS ESTÁNDARES DE CALIDAD EN LA INFRAESTRUCTURA PRODUCTIVA NACIONAL A PARTIR DEL RECONOCIMIENTO Y DESARROLLO NACIONAL E INTERNACIONAL DEL SUBSISTEMA NACIONAL DE LA CALIDAD   NACIONAL</t>
  </si>
  <si>
    <t>2018011000265</t>
  </si>
  <si>
    <t>C-3502-0200-24</t>
  </si>
  <si>
    <t>FORTALECIMIENTO DE LA POLÍTICA DE PRODUCTIVIDAD Y COMPETITIVIDAD A NIVEL  NACIONAL</t>
  </si>
  <si>
    <t>2018011000153</t>
  </si>
  <si>
    <t>C-3502-0200-20</t>
  </si>
  <si>
    <t>APOYO AL SECTOR TURÍSTICO PARA LA PROMOCIÓN Y COMPETITIVIDAD LEY 1101 DE 2006 A NIVEL   NACIONAL</t>
  </si>
  <si>
    <t>2018011000135</t>
  </si>
  <si>
    <t>C-3502-0200-22</t>
  </si>
  <si>
    <t>DESARROLLO  DE ESTRATEGIAS CON ENFOQUE TERRITORIAL PARA LA PROMOCIÓN Y COMPETITIVIDAD TURÍSTICA A NIVEL  NACIONAL</t>
  </si>
  <si>
    <t>2017011000190</t>
  </si>
  <si>
    <t>C-3502-0200-16</t>
  </si>
  <si>
    <t>IMPLEMENTACIÓN DE ESTRATEGIAS PARA EL MEJORAMIENTO DE CAPACIDADES Y FORTALECIMIENTO DE LAS MIPYMES A NIVEL   NACIONAL</t>
  </si>
  <si>
    <t>2017011000186</t>
  </si>
  <si>
    <t>C-3502-0200-17</t>
  </si>
  <si>
    <t>APOYO A LA PROMOCION DE LA ECONOMIA CIRCULAR Y LA EFICIENCIA EN EL USO DE LOS RECURSOS EN LAS EMPRESAS A NIVEL   NACIONAL</t>
  </si>
  <si>
    <t>2017011000141</t>
  </si>
  <si>
    <t>C-3502-0200-19</t>
  </si>
  <si>
    <t>IMPLEMENTACIÓN  DE INSTRUMENTOS QUE MEJOREN LA PRODUCTIVIDAD Y COMPETITIVIDAD DE LAS EMPRESAS PARA INCREMENTAR, DIVERSIFICAR Y SOFISTICAR LA OFERTA  NACIONAL</t>
  </si>
  <si>
    <t>2017011000125</t>
  </si>
  <si>
    <t>C-3502-0200-18</t>
  </si>
  <si>
    <t>IMPLEMENTACIÓN DE PROCESOS DE DESARROLLO ECONÓMICO LOCAL PARA LA COMPETITIVIDAD ESTRATÉGICA NACIONAL</t>
  </si>
  <si>
    <t>2017011000016</t>
  </si>
  <si>
    <t>C-3502-0200-13</t>
  </si>
  <si>
    <t>APOYO AL GOBIERNO EN UNA CORRECTA INSERCIÓN DE COLOMBIA EN LOS MERCADOS INTERNACIONALES, APERTURA DE NUEVOS MERCADOS Y LA PROFUNDIZACIÓN DE LOS EXISTENTES -   NACIONAL (14)</t>
  </si>
  <si>
    <t>2017011000162</t>
  </si>
  <si>
    <t>APOYO AL GOBIERNO EN UNA CORRECTA INSERCIÓN DE COLOMBIA EN LOS MERCADOS INTERNACIONALES, APERTURA DE NUEVOS MERCADOS Y LA PROFUNDIZACIÓN DE LOS EXISTENTES -   NACIONAL (11)</t>
  </si>
  <si>
    <t>DIFERENCIA</t>
  </si>
  <si>
    <t>SUIFP</t>
  </si>
  <si>
    <t>Cuota Preliminar</t>
  </si>
  <si>
    <t>Nombre</t>
  </si>
  <si>
    <t>BPIN</t>
  </si>
  <si>
    <t xml:space="preserve">RUBRO </t>
  </si>
  <si>
    <t>UEJ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</si>
</sst>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right" vertic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 wrapText="1"/>
    </xf>
    <xf numFmtId="43" fontId="0" fillId="0" borderId="1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abSelected="1" workbookViewId="0">
      <selection activeCell="A22" sqref="A22:XFD36"/>
    </sheetView>
  </sheetViews>
  <sheetFormatPr baseColWidth="10" defaultColWidth="17.140625" defaultRowHeight="15" x14ac:dyDescent="0.25"/>
  <cols>
    <col min="2" max="2" width="18.85546875" bestFit="1" customWidth="1"/>
    <col min="5" max="5" width="54.140625" customWidth="1"/>
    <col min="6" max="6" width="21.28515625" hidden="1" customWidth="1"/>
    <col min="7" max="7" width="18.85546875" style="1" hidden="1" customWidth="1"/>
    <col min="8" max="8" width="0" hidden="1" customWidth="1"/>
    <col min="9" max="9" width="20.28515625" bestFit="1" customWidth="1"/>
    <col min="10" max="10" width="41.140625" customWidth="1"/>
  </cols>
  <sheetData>
    <row r="1" spans="2:10" x14ac:dyDescent="0.25">
      <c r="B1" s="15" t="s">
        <v>72</v>
      </c>
      <c r="C1" s="15" t="s">
        <v>71</v>
      </c>
      <c r="D1" s="15" t="s">
        <v>70</v>
      </c>
      <c r="E1" s="15" t="s">
        <v>69</v>
      </c>
      <c r="F1" s="15" t="s">
        <v>68</v>
      </c>
      <c r="G1" s="14" t="s">
        <v>67</v>
      </c>
      <c r="H1" s="2" t="s">
        <v>66</v>
      </c>
      <c r="I1" s="2" t="s">
        <v>6</v>
      </c>
      <c r="J1" s="2" t="s">
        <v>7</v>
      </c>
    </row>
    <row r="2" spans="2:10" ht="60" x14ac:dyDescent="0.25">
      <c r="B2" s="3" t="s">
        <v>16</v>
      </c>
      <c r="C2" s="3" t="s">
        <v>11</v>
      </c>
      <c r="D2" s="11" t="s">
        <v>64</v>
      </c>
      <c r="E2" s="12" t="s">
        <v>65</v>
      </c>
      <c r="F2" s="9">
        <v>3613733381.9633832</v>
      </c>
      <c r="G2" s="9"/>
      <c r="H2" s="13">
        <v>0</v>
      </c>
      <c r="I2" s="8">
        <f>+F2</f>
        <v>3613733381.9633832</v>
      </c>
      <c r="J2" s="4" t="s">
        <v>5</v>
      </c>
    </row>
    <row r="3" spans="2:10" ht="60" x14ac:dyDescent="0.25">
      <c r="B3" s="3" t="s">
        <v>16</v>
      </c>
      <c r="C3" s="3" t="s">
        <v>11</v>
      </c>
      <c r="D3" s="11" t="s">
        <v>64</v>
      </c>
      <c r="E3" s="12" t="s">
        <v>63</v>
      </c>
      <c r="F3" s="9">
        <v>21860000000</v>
      </c>
      <c r="G3" s="9">
        <v>25473733382</v>
      </c>
      <c r="H3" s="13">
        <v>0</v>
      </c>
      <c r="I3" s="7">
        <f>+F3</f>
        <v>21860000000</v>
      </c>
      <c r="J3" s="4" t="s">
        <v>5</v>
      </c>
    </row>
    <row r="4" spans="2:10" ht="45" x14ac:dyDescent="0.25">
      <c r="B4" s="3" t="s">
        <v>16</v>
      </c>
      <c r="C4" s="3" t="s">
        <v>62</v>
      </c>
      <c r="D4" s="11" t="s">
        <v>61</v>
      </c>
      <c r="E4" s="12" t="s">
        <v>60</v>
      </c>
      <c r="F4" s="9"/>
      <c r="G4" s="9"/>
      <c r="H4" s="3">
        <v>0</v>
      </c>
      <c r="I4" s="11"/>
      <c r="J4" s="4" t="s">
        <v>4</v>
      </c>
    </row>
    <row r="5" spans="2:10" ht="60" x14ac:dyDescent="0.25">
      <c r="B5" s="3" t="s">
        <v>16</v>
      </c>
      <c r="C5" s="3" t="s">
        <v>59</v>
      </c>
      <c r="D5" s="11" t="s">
        <v>58</v>
      </c>
      <c r="E5" s="12" t="s">
        <v>57</v>
      </c>
      <c r="F5" s="9">
        <v>25000000000</v>
      </c>
      <c r="G5" s="9">
        <v>25000000000</v>
      </c>
      <c r="H5" s="8">
        <f>+F5-G5</f>
        <v>0</v>
      </c>
      <c r="I5" s="7">
        <f>+F5</f>
        <v>25000000000</v>
      </c>
      <c r="J5" s="4" t="s">
        <v>4</v>
      </c>
    </row>
    <row r="6" spans="2:10" ht="45" x14ac:dyDescent="0.25">
      <c r="B6" s="3" t="s">
        <v>16</v>
      </c>
      <c r="C6" s="3" t="s">
        <v>56</v>
      </c>
      <c r="D6" s="11" t="s">
        <v>55</v>
      </c>
      <c r="E6" s="12" t="s">
        <v>54</v>
      </c>
      <c r="F6" s="9">
        <v>930536345.85557115</v>
      </c>
      <c r="G6" s="9">
        <v>2980536346</v>
      </c>
      <c r="H6" s="8">
        <f>+F6-G6</f>
        <v>-2050000000.1444287</v>
      </c>
      <c r="I6" s="7">
        <f>+G6</f>
        <v>2980536346</v>
      </c>
      <c r="J6" s="4" t="s">
        <v>4</v>
      </c>
    </row>
    <row r="7" spans="2:10" ht="45" x14ac:dyDescent="0.25">
      <c r="B7" s="3" t="s">
        <v>16</v>
      </c>
      <c r="C7" s="3" t="s">
        <v>53</v>
      </c>
      <c r="D7" s="11" t="s">
        <v>52</v>
      </c>
      <c r="E7" s="12" t="s">
        <v>51</v>
      </c>
      <c r="F7" s="9">
        <v>5023242984.5978355</v>
      </c>
      <c r="G7" s="9">
        <v>10373242985</v>
      </c>
      <c r="H7" s="8">
        <f>+F7-G7</f>
        <v>-5350000000.4021645</v>
      </c>
      <c r="I7" s="7">
        <f>+G7</f>
        <v>10373242985</v>
      </c>
      <c r="J7" s="4" t="s">
        <v>4</v>
      </c>
    </row>
    <row r="8" spans="2:10" ht="45" x14ac:dyDescent="0.25">
      <c r="B8" s="3" t="s">
        <v>16</v>
      </c>
      <c r="C8" s="3" t="s">
        <v>50</v>
      </c>
      <c r="D8" s="11" t="s">
        <v>49</v>
      </c>
      <c r="E8" s="12" t="s">
        <v>48</v>
      </c>
      <c r="F8" s="9">
        <v>4065450054.708806</v>
      </c>
      <c r="G8" s="9">
        <v>4065450055</v>
      </c>
      <c r="H8" s="8">
        <f>+F8-G8</f>
        <v>-0.29119396209716797</v>
      </c>
      <c r="I8" s="7">
        <f>+G8</f>
        <v>4065450055</v>
      </c>
      <c r="J8" s="4" t="s">
        <v>3</v>
      </c>
    </row>
    <row r="9" spans="2:10" ht="30" x14ac:dyDescent="0.25">
      <c r="B9" s="3" t="s">
        <v>16</v>
      </c>
      <c r="C9" s="3" t="s">
        <v>47</v>
      </c>
      <c r="D9" s="11" t="s">
        <v>46</v>
      </c>
      <c r="E9" s="12" t="s">
        <v>45</v>
      </c>
      <c r="F9" s="9">
        <v>104601300000</v>
      </c>
      <c r="G9" s="9">
        <v>134601300000</v>
      </c>
      <c r="H9" s="8">
        <f>+F9-G9</f>
        <v>-30000000000</v>
      </c>
      <c r="I9" s="7">
        <f>+G9</f>
        <v>134601300000</v>
      </c>
      <c r="J9" s="4" t="s">
        <v>3</v>
      </c>
    </row>
    <row r="10" spans="2:10" ht="30" x14ac:dyDescent="0.25">
      <c r="B10" s="3" t="s">
        <v>16</v>
      </c>
      <c r="C10" s="3" t="s">
        <v>44</v>
      </c>
      <c r="D10" s="11" t="s">
        <v>43</v>
      </c>
      <c r="E10" s="12" t="s">
        <v>42</v>
      </c>
      <c r="F10" s="9">
        <v>8002612574.3579121</v>
      </c>
      <c r="G10" s="9">
        <v>8002612574</v>
      </c>
      <c r="H10" s="8">
        <f>+F10-G10</f>
        <v>0.35791206359863281</v>
      </c>
      <c r="I10" s="7">
        <f>+G10</f>
        <v>8002612574</v>
      </c>
      <c r="J10" s="4" t="s">
        <v>4</v>
      </c>
    </row>
    <row r="11" spans="2:10" ht="75" x14ac:dyDescent="0.25">
      <c r="B11" s="3" t="s">
        <v>16</v>
      </c>
      <c r="C11" s="3" t="s">
        <v>41</v>
      </c>
      <c r="D11" s="11" t="s">
        <v>40</v>
      </c>
      <c r="E11" s="12" t="s">
        <v>39</v>
      </c>
      <c r="F11" s="9">
        <v>4681004364.6589937</v>
      </c>
      <c r="G11" s="9">
        <v>4681004365</v>
      </c>
      <c r="H11" s="8">
        <f>+F11-G11</f>
        <v>-0.34100627899169922</v>
      </c>
      <c r="I11" s="7">
        <f>+G11</f>
        <v>4681004365</v>
      </c>
      <c r="J11" s="4" t="s">
        <v>4</v>
      </c>
    </row>
    <row r="12" spans="2:10" ht="45" x14ac:dyDescent="0.25">
      <c r="B12" s="3" t="s">
        <v>16</v>
      </c>
      <c r="C12" s="3" t="s">
        <v>38</v>
      </c>
      <c r="D12" s="11" t="s">
        <v>37</v>
      </c>
      <c r="E12" s="12" t="s">
        <v>36</v>
      </c>
      <c r="F12" s="9">
        <v>1954126326.2966995</v>
      </c>
      <c r="G12" s="9">
        <v>1954126326</v>
      </c>
      <c r="H12" s="8">
        <f>+F12-G12</f>
        <v>0.29669952392578125</v>
      </c>
      <c r="I12" s="7">
        <f>+G12</f>
        <v>1954126326</v>
      </c>
      <c r="J12" s="4" t="s">
        <v>4</v>
      </c>
    </row>
    <row r="13" spans="2:10" ht="45" x14ac:dyDescent="0.25">
      <c r="B13" s="3" t="s">
        <v>16</v>
      </c>
      <c r="C13" s="3" t="s">
        <v>35</v>
      </c>
      <c r="D13" s="11" t="s">
        <v>34</v>
      </c>
      <c r="E13" s="12" t="s">
        <v>33</v>
      </c>
      <c r="F13" s="9">
        <v>15885233087</v>
      </c>
      <c r="G13" s="9">
        <v>15885233087</v>
      </c>
      <c r="H13" s="8">
        <f>+F13-G13</f>
        <v>0</v>
      </c>
      <c r="I13" s="7">
        <f>+G13</f>
        <v>15885233087</v>
      </c>
      <c r="J13" s="4" t="s">
        <v>4</v>
      </c>
    </row>
    <row r="14" spans="2:10" ht="30" x14ac:dyDescent="0.25">
      <c r="B14" s="3" t="s">
        <v>16</v>
      </c>
      <c r="C14" s="3" t="s">
        <v>31</v>
      </c>
      <c r="D14" s="11" t="s">
        <v>30</v>
      </c>
      <c r="E14" s="12" t="s">
        <v>29</v>
      </c>
      <c r="F14" s="9">
        <v>4470620248.7415524</v>
      </c>
      <c r="G14" s="9">
        <v>5020620249</v>
      </c>
      <c r="H14" s="8">
        <f>+F14-G14</f>
        <v>-550000000.25844765</v>
      </c>
      <c r="I14" s="7">
        <f>+G14</f>
        <v>5020620249</v>
      </c>
      <c r="J14" s="4" t="s">
        <v>32</v>
      </c>
    </row>
    <row r="15" spans="2:10" ht="60" x14ac:dyDescent="0.25">
      <c r="B15" s="3" t="s">
        <v>16</v>
      </c>
      <c r="C15" s="3" t="s">
        <v>28</v>
      </c>
      <c r="D15" s="11" t="s">
        <v>27</v>
      </c>
      <c r="E15" s="12" t="s">
        <v>26</v>
      </c>
      <c r="F15" s="9">
        <v>144200574</v>
      </c>
      <c r="G15" s="9">
        <v>144200573</v>
      </c>
      <c r="H15" s="8">
        <f>+F15-G15</f>
        <v>1</v>
      </c>
      <c r="I15" s="7">
        <f>+G15</f>
        <v>144200573</v>
      </c>
      <c r="J15" s="4" t="s">
        <v>4</v>
      </c>
    </row>
    <row r="16" spans="2:10" ht="75" x14ac:dyDescent="0.25">
      <c r="B16" s="3" t="s">
        <v>16</v>
      </c>
      <c r="C16" s="3" t="s">
        <v>25</v>
      </c>
      <c r="D16" s="11" t="s">
        <v>24</v>
      </c>
      <c r="E16" s="10" t="s">
        <v>23</v>
      </c>
      <c r="F16" s="9">
        <v>300000000</v>
      </c>
      <c r="G16" s="9">
        <v>300000000</v>
      </c>
      <c r="H16" s="8">
        <f>+F16-G16</f>
        <v>0</v>
      </c>
      <c r="I16" s="7">
        <f>+G16</f>
        <v>300000000</v>
      </c>
      <c r="J16" s="4" t="s">
        <v>4</v>
      </c>
    </row>
    <row r="17" spans="2:10" ht="30" x14ac:dyDescent="0.25">
      <c r="B17" s="3" t="s">
        <v>16</v>
      </c>
      <c r="C17" s="3" t="s">
        <v>22</v>
      </c>
      <c r="D17" s="11" t="s">
        <v>21</v>
      </c>
      <c r="E17" s="10" t="s">
        <v>20</v>
      </c>
      <c r="F17" s="9">
        <v>163050000</v>
      </c>
      <c r="G17" s="9">
        <v>163050000</v>
      </c>
      <c r="H17" s="8">
        <f>+F17-G17</f>
        <v>0</v>
      </c>
      <c r="I17" s="7">
        <f>+G17</f>
        <v>163050000</v>
      </c>
      <c r="J17" s="4" t="s">
        <v>4</v>
      </c>
    </row>
    <row r="18" spans="2:10" ht="30" x14ac:dyDescent="0.25">
      <c r="B18" s="3" t="s">
        <v>16</v>
      </c>
      <c r="C18" s="3" t="s">
        <v>19</v>
      </c>
      <c r="D18" s="11" t="s">
        <v>18</v>
      </c>
      <c r="E18" s="10" t="s">
        <v>17</v>
      </c>
      <c r="F18" s="9">
        <v>2029220717.8192456</v>
      </c>
      <c r="G18" s="9">
        <v>2029220718</v>
      </c>
      <c r="H18" s="8">
        <f>+F18-G18</f>
        <v>-0.18075442314147949</v>
      </c>
      <c r="I18" s="7">
        <f>+G18</f>
        <v>2029220718</v>
      </c>
      <c r="J18" s="4" t="s">
        <v>0</v>
      </c>
    </row>
    <row r="19" spans="2:10" ht="45" x14ac:dyDescent="0.25">
      <c r="B19" s="3" t="s">
        <v>16</v>
      </c>
      <c r="C19" s="3" t="s">
        <v>15</v>
      </c>
      <c r="D19" s="11" t="s">
        <v>14</v>
      </c>
      <c r="E19" s="10" t="s">
        <v>13</v>
      </c>
      <c r="F19" s="9">
        <v>1278000000</v>
      </c>
      <c r="G19" s="9">
        <v>1278000000</v>
      </c>
      <c r="H19" s="8">
        <f>+F19-G19</f>
        <v>0</v>
      </c>
      <c r="I19" s="7">
        <f>+G19</f>
        <v>1278000000</v>
      </c>
      <c r="J19" s="4" t="s">
        <v>1</v>
      </c>
    </row>
    <row r="20" spans="2:10" ht="30" x14ac:dyDescent="0.25">
      <c r="B20" s="3" t="s">
        <v>12</v>
      </c>
      <c r="C20" s="3" t="s">
        <v>11</v>
      </c>
      <c r="D20" s="11" t="s">
        <v>10</v>
      </c>
      <c r="E20" s="10" t="s">
        <v>9</v>
      </c>
      <c r="F20" s="9">
        <v>9493961000</v>
      </c>
      <c r="G20" s="9">
        <v>9493961000</v>
      </c>
      <c r="H20" s="8">
        <f>+F20-G20</f>
        <v>0</v>
      </c>
      <c r="I20" s="7">
        <f>+G20</f>
        <v>9493961000</v>
      </c>
      <c r="J20" s="4" t="s">
        <v>2</v>
      </c>
    </row>
    <row r="21" spans="2:10" x14ac:dyDescent="0.25">
      <c r="B21" s="6" t="s">
        <v>8</v>
      </c>
      <c r="C21" s="6"/>
      <c r="D21" s="6"/>
      <c r="E21" s="6"/>
      <c r="F21" s="5">
        <f>SUM(F2:F20)</f>
        <v>213496291659.99997</v>
      </c>
      <c r="G21" s="5">
        <f>SUM(G2:G20)</f>
        <v>251446291660</v>
      </c>
      <c r="H21" s="5">
        <f>SUM(H2:H20)</f>
        <v>-37949999999.963379</v>
      </c>
      <c r="I21" s="5">
        <f>SUM(I2:I20)</f>
        <v>251446291659.96338</v>
      </c>
    </row>
  </sheetData>
  <autoFilter ref="A1:I21"/>
  <mergeCells count="1">
    <mergeCell ref="B21:E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Ottovianny Perez Gaitan</dc:creator>
  <cp:lastModifiedBy>Erick Ottovianny Perez Gaitan</cp:lastModifiedBy>
  <dcterms:created xsi:type="dcterms:W3CDTF">2021-01-28T20:31:53Z</dcterms:created>
  <dcterms:modified xsi:type="dcterms:W3CDTF">2021-01-28T20:33:06Z</dcterms:modified>
</cp:coreProperties>
</file>