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1 de julio\Publicación\"/>
    </mc:Choice>
  </mc:AlternateContent>
  <bookViews>
    <workbookView xWindow="0" yWindow="0" windowWidth="15075" windowHeight="94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c r="L21" i="1"/>
  <c r="M21" i="1"/>
  <c r="I21" i="1"/>
  <c r="N21" i="1" l="1"/>
  <c r="M9" i="1" l="1"/>
  <c r="L9" i="1"/>
  <c r="I9" i="1"/>
  <c r="N9" i="1" l="1"/>
  <c r="M19" i="1"/>
  <c r="L19" i="1"/>
  <c r="K19" i="1"/>
  <c r="J19" i="1"/>
  <c r="I19" i="1"/>
  <c r="M16" i="1"/>
  <c r="L16" i="1"/>
  <c r="K16" i="1"/>
  <c r="J16" i="1"/>
  <c r="I16" i="1"/>
  <c r="M14" i="1"/>
  <c r="L14" i="1"/>
  <c r="K14" i="1"/>
  <c r="J14" i="1"/>
  <c r="I14" i="1"/>
  <c r="K9" i="1"/>
  <c r="J9" i="1"/>
  <c r="N19" i="1" l="1"/>
  <c r="I8" i="1"/>
  <c r="I23" i="1" s="1"/>
  <c r="N14" i="1"/>
  <c r="N16" i="1"/>
  <c r="J8" i="1"/>
  <c r="J23" i="1" s="1"/>
  <c r="M8" i="1"/>
  <c r="M23" i="1" s="1"/>
  <c r="K8" i="1"/>
  <c r="K23" i="1" s="1"/>
  <c r="L8" i="1"/>
  <c r="L23" i="1" s="1"/>
  <c r="N23" i="1" l="1"/>
  <c r="N8" i="1"/>
</calcChain>
</file>

<file path=xl/sharedStrings.xml><?xml version="1.0" encoding="utf-8"?>
<sst xmlns="http://schemas.openxmlformats.org/spreadsheetml/2006/main" count="115" uniqueCount="55">
  <si>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</si>
  <si>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</si>
  <si>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</si>
  <si>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</si>
  <si>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</si>
  <si>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</si>
  <si>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</si>
  <si>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</si>
  <si>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</si>
  <si>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</si>
  <si>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</si>
  <si>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</si>
  <si>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</si>
  <si>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</si>
  <si>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</si>
  <si>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</si>
  <si>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</si>
  <si>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</si>
  <si>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</si>
  <si>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</si>
  <si>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</si>
  <si>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</si>
  <si>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</si>
  <si>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</si>
  <si>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</si>
  <si>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</si>
  <si>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</si>
  <si>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</si>
  <si>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</si>
  <si>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</si>
  <si>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</si>
  <si>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</si>
  <si>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</si>
  <si>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</si>
  <si>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</si>
  <si>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</si>
  <si>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</si>
  <si>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</si>
  <si>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</si>
  <si>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</si>
  <si>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</si>
  <si>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</si>
  <si>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</si>
  <si>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</si>
  <si>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</si>
  <si>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</si>
  <si>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</si>
  <si>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</si>
  <si>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</si>
  <si>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</si>
  <si>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</si>
  <si>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</si>
  <si>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EJECUCION PRESUPUESTAL ACUMULADA CON CORTE AL 31 DE JULIO DE 2025</t>
  </si>
  <si>
    <t>FECHA DE ELABORACIÓN : AGOSTO 01 DE 2025</t>
  </si>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</sst>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2">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1000126</xdr:colOff>
      <xdr:row>4</xdr:row>
      <xdr:rowOff>88375</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showGridLines="0" tabSelected="1" view="pageBreakPreview" zoomScaleNormal="100" zoomScaleSheetLayoutView="100" workbookViewId="0">
      <pane ySplit="7" topLeftCell="A8" activePane="bottomLeft" state="frozen"/>
      <selection pane="bottomLeft" activeCell="N10" sqref="N10"/>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7.42578125" customWidth="1"/>
    <col min="14" max="14" width="20.140625" customWidth="1"/>
  </cols>
  <sheetData>
    <row r="2" spans="1:14" ht="15" customHeight="1" x14ac:dyDescent="0.25">
      <c r="A2" s="30" t="s">
        <v>46</v>
      </c>
      <c r="B2" s="30"/>
      <c r="C2" s="30"/>
      <c r="D2" s="30"/>
      <c r="E2" s="30"/>
      <c r="F2" s="30"/>
      <c r="G2" s="30"/>
      <c r="H2" s="30"/>
      <c r="I2" s="30"/>
      <c r="J2" s="30"/>
      <c r="K2" s="30"/>
      <c r="L2" s="30"/>
      <c r="M2" s="30"/>
      <c r="N2" s="25"/>
    </row>
    <row r="3" spans="1:14" ht="15" customHeight="1" x14ac:dyDescent="0.25">
      <c r="A3" s="30" t="s">
        <v>52</v>
      </c>
      <c r="B3" s="30"/>
      <c r="C3" s="30"/>
      <c r="D3" s="30"/>
      <c r="E3" s="30"/>
      <c r="F3" s="30"/>
      <c r="G3" s="30"/>
      <c r="H3" s="30"/>
      <c r="I3" s="30"/>
      <c r="J3" s="30"/>
      <c r="K3" s="30"/>
      <c r="L3" s="30"/>
      <c r="M3" s="30"/>
      <c r="N3" s="26"/>
    </row>
    <row r="4" spans="1:14" ht="15" customHeight="1" x14ac:dyDescent="0.25">
      <c r="A4" s="30" t="s">
        <v>48</v>
      </c>
      <c r="B4" s="30"/>
      <c r="C4" s="30"/>
      <c r="D4" s="30"/>
      <c r="E4" s="30"/>
      <c r="F4" s="30"/>
      <c r="G4" s="30"/>
      <c r="H4" s="30"/>
      <c r="I4" s="30"/>
      <c r="J4" s="30"/>
      <c r="K4" s="30"/>
      <c r="L4" s="30"/>
      <c r="M4" s="30"/>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29" t="s">
        <v>53</v>
      </c>
      <c r="N6" s="29"/>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4060000000</v>
      </c>
      <c r="K8" s="11">
        <f t="shared" si="0"/>
        <v>4060000000</v>
      </c>
      <c r="L8" s="11">
        <f t="shared" si="0"/>
        <v>25643707000</v>
      </c>
      <c r="M8" s="11">
        <f t="shared" si="0"/>
        <v>975354000</v>
      </c>
      <c r="N8" s="12">
        <f t="shared" ref="N8:N19" si="1">+L8-M8</f>
        <v>24668353000</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60000000</v>
      </c>
      <c r="L9" s="19">
        <f>SUM(L10:L13)</f>
        <v>19318245000</v>
      </c>
      <c r="M9" s="19">
        <f>SUM(M10:M13)</f>
        <v>975354000</v>
      </c>
      <c r="N9" s="20">
        <f>+L9-M9</f>
        <v>18342891000</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60000000</v>
      </c>
      <c r="L10" s="13">
        <v>12150172000</v>
      </c>
      <c r="M10" s="13">
        <v>0</v>
      </c>
      <c r="N10" s="14">
        <v>12210172000</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0</v>
      </c>
      <c r="L11" s="13">
        <v>4517854000</v>
      </c>
      <c r="M11" s="13">
        <v>0</v>
      </c>
      <c r="N11" s="14">
        <v>4517854000</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0</v>
      </c>
      <c r="L12" s="13">
        <v>1674865000</v>
      </c>
      <c r="M12" s="13">
        <v>0</v>
      </c>
      <c r="N12" s="14">
        <v>1674865000</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v>0</v>
      </c>
    </row>
    <row r="14" spans="1:14" ht="35.1" customHeight="1" thickTop="1" thickBot="1" x14ac:dyDescent="0.3">
      <c r="A14" s="17" t="s">
        <v>14</v>
      </c>
      <c r="B14" s="17" t="s">
        <v>17</v>
      </c>
      <c r="C14" s="17"/>
      <c r="D14" s="17"/>
      <c r="E14" s="17"/>
      <c r="F14" s="17"/>
      <c r="G14" s="17"/>
      <c r="H14" s="18" t="s">
        <v>40</v>
      </c>
      <c r="I14" s="19">
        <f>+I15</f>
        <v>2210820000</v>
      </c>
      <c r="J14" s="19">
        <f t="shared" ref="J14:M14" si="3">+J15</f>
        <v>4000000000</v>
      </c>
      <c r="K14" s="19">
        <f t="shared" si="3"/>
        <v>0</v>
      </c>
      <c r="L14" s="19">
        <f t="shared" si="3"/>
        <v>6210820000</v>
      </c>
      <c r="M14" s="19">
        <f t="shared" si="3"/>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v>2210820000</v>
      </c>
    </row>
    <row r="16" spans="1:14" ht="35.1" customHeight="1" thickTop="1" thickBot="1" x14ac:dyDescent="0.3">
      <c r="A16" s="17" t="s">
        <v>14</v>
      </c>
      <c r="B16" s="17" t="s">
        <v>19</v>
      </c>
      <c r="C16" s="17"/>
      <c r="D16" s="17"/>
      <c r="E16" s="17"/>
      <c r="F16" s="17"/>
      <c r="G16" s="17"/>
      <c r="H16" s="18" t="s">
        <v>41</v>
      </c>
      <c r="I16" s="19">
        <f>+I17+I18</f>
        <v>4050000000</v>
      </c>
      <c r="J16" s="19">
        <f>+J17+J18</f>
        <v>60000000</v>
      </c>
      <c r="K16" s="19">
        <f>+K17+K18</f>
        <v>4000000000</v>
      </c>
      <c r="L16" s="19">
        <f>+L17+L18</f>
        <v>110000000</v>
      </c>
      <c r="M16" s="19">
        <f>+M17+M18</f>
        <v>0</v>
      </c>
      <c r="N16" s="20">
        <f t="shared" si="1"/>
        <v>110000000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v>4000000000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60000000</v>
      </c>
      <c r="K18" s="13">
        <v>0</v>
      </c>
      <c r="L18" s="13">
        <v>110000000</v>
      </c>
      <c r="M18" s="13">
        <v>0</v>
      </c>
      <c r="N18" s="14">
        <v>50000000</v>
      </c>
    </row>
    <row r="19" spans="1:15" ht="35.1" customHeight="1" thickTop="1" thickBot="1" x14ac:dyDescent="0.3">
      <c r="A19" s="17" t="s">
        <v>14</v>
      </c>
      <c r="B19" s="17" t="s">
        <v>27</v>
      </c>
      <c r="C19" s="17"/>
      <c r="D19" s="17"/>
      <c r="E19" s="17"/>
      <c r="F19" s="17"/>
      <c r="G19" s="17"/>
      <c r="H19" s="18" t="s">
        <v>42</v>
      </c>
      <c r="I19" s="19">
        <f>+I20</f>
        <v>4642000</v>
      </c>
      <c r="J19" s="19">
        <f t="shared" ref="J19:M19" si="4">+J20</f>
        <v>0</v>
      </c>
      <c r="K19" s="19">
        <f t="shared" si="4"/>
        <v>0</v>
      </c>
      <c r="L19" s="19">
        <f t="shared" si="4"/>
        <v>4642000</v>
      </c>
      <c r="M19" s="19">
        <f t="shared" si="4"/>
        <v>0</v>
      </c>
      <c r="N19" s="20">
        <f t="shared" si="1"/>
        <v>4642000</v>
      </c>
    </row>
    <row r="20" spans="1:15"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v>4642000</v>
      </c>
    </row>
    <row r="21" spans="1:15" ht="35.1" customHeight="1" thickTop="1" thickBot="1" x14ac:dyDescent="0.3">
      <c r="A21" s="8" t="s">
        <v>30</v>
      </c>
      <c r="B21" s="8"/>
      <c r="C21" s="8"/>
      <c r="D21" s="8"/>
      <c r="E21" s="8"/>
      <c r="F21" s="8"/>
      <c r="G21" s="8"/>
      <c r="H21" s="1" t="s">
        <v>43</v>
      </c>
      <c r="I21" s="11">
        <f>+I22</f>
        <v>8873107136</v>
      </c>
      <c r="J21" s="11">
        <f t="shared" ref="J21:N21" si="5">+J22</f>
        <v>0</v>
      </c>
      <c r="K21" s="11">
        <f t="shared" si="5"/>
        <v>0</v>
      </c>
      <c r="L21" s="11">
        <f t="shared" si="5"/>
        <v>8873107136</v>
      </c>
      <c r="M21" s="11">
        <f t="shared" si="5"/>
        <v>0</v>
      </c>
      <c r="N21" s="11">
        <f t="shared" si="5"/>
        <v>8873107136</v>
      </c>
    </row>
    <row r="22" spans="1:15" ht="89.25" customHeight="1" thickTop="1" thickBot="1" x14ac:dyDescent="0.3">
      <c r="A22" s="9" t="s">
        <v>30</v>
      </c>
      <c r="B22" s="9" t="s">
        <v>31</v>
      </c>
      <c r="C22" s="9" t="s">
        <v>32</v>
      </c>
      <c r="D22" s="9" t="s">
        <v>33</v>
      </c>
      <c r="E22" s="9" t="s">
        <v>36</v>
      </c>
      <c r="F22" s="9" t="s">
        <v>34</v>
      </c>
      <c r="G22" s="9" t="s">
        <v>29</v>
      </c>
      <c r="H22" s="10" t="s">
        <v>37</v>
      </c>
      <c r="I22" s="13">
        <v>8873107136</v>
      </c>
      <c r="J22" s="13">
        <v>0</v>
      </c>
      <c r="K22" s="13">
        <v>0</v>
      </c>
      <c r="L22" s="13">
        <v>8873107136</v>
      </c>
      <c r="M22" s="13">
        <v>0</v>
      </c>
      <c r="N22" s="14">
        <v>8873107136</v>
      </c>
    </row>
    <row r="23" spans="1:15" ht="35.1" customHeight="1" thickTop="1" thickBot="1" x14ac:dyDescent="0.3">
      <c r="A23" s="21"/>
      <c r="B23" s="21"/>
      <c r="C23" s="21"/>
      <c r="D23" s="21"/>
      <c r="E23" s="21"/>
      <c r="F23" s="21"/>
      <c r="G23" s="21"/>
      <c r="H23" s="22" t="s">
        <v>44</v>
      </c>
      <c r="I23" s="27">
        <f>+I8+I21</f>
        <v>34516814136</v>
      </c>
      <c r="J23" s="27">
        <f>+J8+J21</f>
        <v>4060000000</v>
      </c>
      <c r="K23" s="27">
        <f>+K8+K21</f>
        <v>4060000000</v>
      </c>
      <c r="L23" s="27">
        <f>+L8+L21</f>
        <v>34516814136</v>
      </c>
      <c r="M23" s="27">
        <f>+M8+M21</f>
        <v>975354000</v>
      </c>
      <c r="N23" s="28">
        <f>+L23-M23</f>
        <v>33541460136</v>
      </c>
    </row>
    <row r="24" spans="1:15" ht="15.75" thickTop="1" x14ac:dyDescent="0.25">
      <c r="A24" s="3" t="s">
        <v>47</v>
      </c>
      <c r="B24" s="3"/>
      <c r="C24" s="3"/>
      <c r="D24" s="3"/>
      <c r="E24" s="3"/>
      <c r="F24" s="15"/>
      <c r="G24" s="15"/>
      <c r="H24" s="4"/>
      <c r="I24" s="5"/>
      <c r="J24" s="5"/>
      <c r="K24" s="3"/>
      <c r="L24" s="3"/>
      <c r="M24" s="3"/>
      <c r="N24" s="23"/>
    </row>
    <row r="25" spans="1:15" s="3" customFormat="1" ht="11.25" x14ac:dyDescent="0.2">
      <c r="A25" s="3" t="s">
        <v>49</v>
      </c>
      <c r="F25" s="15"/>
      <c r="G25" s="15"/>
      <c r="H25" s="4"/>
      <c r="I25" s="5"/>
      <c r="J25" s="5"/>
      <c r="O25" s="16"/>
    </row>
    <row r="26" spans="1:15" s="3" customFormat="1" ht="11.25" x14ac:dyDescent="0.2">
      <c r="A26" s="3" t="s">
        <v>50</v>
      </c>
      <c r="F26" s="15"/>
      <c r="G26" s="15"/>
      <c r="H26" s="4"/>
      <c r="I26" s="5"/>
      <c r="J26" s="5"/>
      <c r="O26" s="16"/>
    </row>
    <row r="27" spans="1:15" s="3" customFormat="1" ht="7.5" customHeight="1" x14ac:dyDescent="0.2">
      <c r="A27" s="31" t="s">
        <v>51</v>
      </c>
      <c r="B27" s="31"/>
      <c r="C27" s="31"/>
      <c r="D27" s="31"/>
      <c r="E27" s="31"/>
      <c r="F27" s="31"/>
      <c r="G27" s="31"/>
      <c r="H27" s="31"/>
      <c r="I27" s="31"/>
      <c r="J27" s="31"/>
      <c r="K27" s="31"/>
      <c r="L27" s="31"/>
      <c r="M27" s="31"/>
      <c r="N27" s="31"/>
    </row>
    <row r="28" spans="1:15" x14ac:dyDescent="0.25">
      <c r="A28" s="31"/>
      <c r="B28" s="31"/>
      <c r="C28" s="31"/>
      <c r="D28" s="31"/>
      <c r="E28" s="31"/>
      <c r="F28" s="31"/>
      <c r="G28" s="31"/>
      <c r="H28" s="31"/>
      <c r="I28" s="31"/>
      <c r="J28" s="31"/>
      <c r="K28" s="31"/>
      <c r="L28" s="31"/>
      <c r="M28" s="31"/>
      <c r="N28" s="31"/>
    </row>
    <row r="29" spans="1:15" ht="11.25" customHeight="1" x14ac:dyDescent="0.25">
      <c r="A29" s="31" t="s">
        <v>54</v>
      </c>
      <c r="B29" s="31"/>
      <c r="C29" s="31"/>
      <c r="D29" s="31"/>
      <c r="E29" s="31"/>
      <c r="F29" s="31"/>
      <c r="G29" s="31"/>
      <c r="H29" s="31"/>
      <c r="I29" s="31"/>
      <c r="J29" s="31"/>
      <c r="K29" s="31"/>
      <c r="L29" s="31"/>
      <c r="M29" s="31"/>
      <c r="N29" s="31"/>
    </row>
    <row r="30" spans="1:15" ht="12.75" customHeight="1" x14ac:dyDescent="0.25">
      <c r="A30" s="31"/>
      <c r="B30" s="31"/>
      <c r="C30" s="31"/>
      <c r="D30" s="31"/>
      <c r="E30" s="31"/>
      <c r="F30" s="31"/>
      <c r="G30" s="31"/>
      <c r="H30" s="31"/>
      <c r="I30" s="31"/>
      <c r="J30" s="31"/>
      <c r="K30" s="31"/>
      <c r="L30" s="31"/>
      <c r="M30" s="31"/>
      <c r="N30" s="31"/>
    </row>
    <row r="32" spans="1:15" x14ac:dyDescent="0.25">
      <c r="A32" s="6"/>
      <c r="B32" s="6"/>
      <c r="C32" s="6"/>
      <c r="D32" s="6"/>
      <c r="E32" s="6"/>
      <c r="F32" s="6"/>
      <c r="G32" s="6"/>
      <c r="H32" s="6"/>
      <c r="I32" s="6"/>
      <c r="J32" s="6"/>
      <c r="K32" s="6"/>
      <c r="L32" s="6"/>
      <c r="M32" s="6"/>
      <c r="N32" s="6"/>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50" ht="12" customHeight="1" x14ac:dyDescent="0.25"/>
  </sheetData>
  <mergeCells count="6">
    <mergeCell ref="A29:N30"/>
    <mergeCell ref="M6:N6"/>
    <mergeCell ref="A2:M2"/>
    <mergeCell ref="A3:M3"/>
    <mergeCell ref="A4:M4"/>
    <mergeCell ref="A27:N28"/>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2025-08-01T16:24:16Z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