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MARZO\PDF-PAGINA WEB\"/>
    </mc:Choice>
  </mc:AlternateContent>
  <bookViews>
    <workbookView xWindow="0" yWindow="0" windowWidth="28800" windowHeight="12435"/>
  </bookViews>
  <sheets>
    <sheet name="DIRECCION DE COMERCIO EXT" sheetId="1" r:id="rId1"/>
  </sheets>
  <calcPr calcId="152511"/>
</workbook>
</file>

<file path=xl/calcChain.xml><?xml version="1.0" encoding="utf-8"?>
<calcChain xmlns="http://schemas.openxmlformats.org/spreadsheetml/2006/main">
  <c r="N23" i="1" l="1"/>
  <c r="N21" i="1"/>
  <c r="N19" i="1"/>
  <c r="N18" i="1"/>
  <c r="N16" i="1"/>
  <c r="N14" i="1"/>
  <c r="N13" i="1"/>
  <c r="N12" i="1"/>
  <c r="N11" i="1"/>
  <c r="M22" i="1"/>
  <c r="L22" i="1"/>
  <c r="K22" i="1"/>
  <c r="J22" i="1"/>
  <c r="I22" i="1"/>
  <c r="M20" i="1"/>
  <c r="L20" i="1"/>
  <c r="K20" i="1"/>
  <c r="J20" i="1"/>
  <c r="I20" i="1"/>
  <c r="M17" i="1"/>
  <c r="L17" i="1"/>
  <c r="K17" i="1"/>
  <c r="J17" i="1"/>
  <c r="I17" i="1"/>
  <c r="M15" i="1"/>
  <c r="L15" i="1"/>
  <c r="K15" i="1"/>
  <c r="J15" i="1"/>
  <c r="I15" i="1"/>
  <c r="M10" i="1"/>
  <c r="L10" i="1"/>
  <c r="K10" i="1"/>
  <c r="J10" i="1"/>
  <c r="I10" i="1"/>
  <c r="N15" i="1" l="1"/>
  <c r="I9" i="1"/>
  <c r="I24" i="1" s="1"/>
  <c r="N22" i="1"/>
  <c r="N20" i="1"/>
  <c r="N17" i="1"/>
  <c r="K9" i="1"/>
  <c r="K24" i="1" s="1"/>
  <c r="L9" i="1"/>
  <c r="J9" i="1"/>
  <c r="J24" i="1" s="1"/>
  <c r="N10" i="1"/>
  <c r="M9" i="1"/>
  <c r="M24" i="1" s="1"/>
  <c r="L24" i="1" l="1"/>
  <c r="N24" i="1" s="1"/>
  <c r="N9" i="1"/>
</calcChain>
</file>

<file path=xl/sharedStrings.xml><?xml version="1.0" encoding="utf-8"?>
<sst xmlns="http://schemas.openxmlformats.org/spreadsheetml/2006/main" count="112" uniqueCount="53">
  <si>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</si>
  <si>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</si>
  <si>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</si>
  <si>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</si>
  <si>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</si>
  <si>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</si>
  <si>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</si>
  <si>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</si>
  <si>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</si>
  <si>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</si>
  <si>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</si>
  <si>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</si>
  <si>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</si>
  <si>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</si>
  <si>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</si>
  <si>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</si>
  <si>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</si>
  <si>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</si>
  <si>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</si>
  <si>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</si>
  <si>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</si>
  <si>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</si>
  <si>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</si>
  <si>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</si>
  <si>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</si>
  <si>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</si>
  <si>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</si>
  <si>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</si>
  <si>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</si>
  <si>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</si>
  <si>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</si>
  <si>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</si>
  <si>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</si>
  <si>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</si>
  <si>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</si>
  <si>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</si>
  <si>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</si>
  <si>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</si>
  <si>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</si>
  <si>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PRESUPUESTO A+C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</si>
  <si>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</si>
  <si>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</si>
  <si>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</si>
  <si>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MINISTERIO DE COMERCIO, INDUSTRIA Y TURISMO</t>
  </si>
  <si>
    <t>UNIDAD EJECUTORA 3501-02 DIRECCIÓN DE COMERCIO EXTERIOR</t>
  </si>
  <si>
    <t xml:space="preserve">FECHA DE GENERACIÓN : ABRIL 01 DE 2024 </t>
  </si>
  <si>
    <t xml:space="preserve">PRESUPUESTO APROBADO CON CORTE AL 31 DE MARZO DE 2024 </t>
  </si>
  <si>
    <t>APR. INICIAL ($)</t>
  </si>
  <si>
    <t>APR. ADICIONADA($)</t>
  </si>
  <si>
    <t>APR. REDUCIDA($)</t>
  </si>
  <si>
    <t>APR. VIGENTE($)</t>
  </si>
  <si>
    <t>APR BLOQUEADA($)</t>
  </si>
  <si>
    <t>APR. VIGENTE DESPUES DE BLOQUEOS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</si>
</sst>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4" fillId="0" borderId="0" xfId="0" applyFont="1" applyFill="1" applyBorder="1"/>
    <xf numFmtId="0" fontId="6" fillId="0" borderId="0" xfId="0" applyFont="1" applyFill="1" applyBorder="1"/>
    <xf numFmtId="164" fontId="7" fillId="0" borderId="0" xfId="0" applyNumberFormat="1" applyFont="1" applyFill="1" applyBorder="1" applyAlignment="1">
      <alignment horizontal="right" vertical="center" wrapText="1" readingOrder="1"/>
    </xf>
    <xf numFmtId="164" fontId="8" fillId="0" borderId="0" xfId="0" applyNumberFormat="1" applyFont="1" applyFill="1" applyBorder="1" applyAlignment="1">
      <alignment horizontal="right" vertical="center" wrapText="1" readingOrder="1"/>
    </xf>
    <xf numFmtId="7" fontId="9" fillId="0" borderId="0" xfId="0" applyNumberFormat="1" applyFont="1" applyFill="1" applyBorder="1" applyAlignment="1">
      <alignment horizontal="right" vertical="center" wrapText="1"/>
    </xf>
    <xf numFmtId="10" fontId="9" fillId="0" borderId="0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12" fillId="3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vertical="center" wrapText="1" readingOrder="1"/>
    </xf>
    <xf numFmtId="7" fontId="3" fillId="2" borderId="1" xfId="0" applyNumberFormat="1" applyFont="1" applyFill="1" applyBorder="1" applyAlignment="1">
      <alignment vertical="center" wrapText="1" readingOrder="1"/>
    </xf>
    <xf numFmtId="164" fontId="7" fillId="0" borderId="1" xfId="0" applyNumberFormat="1" applyFont="1" applyFill="1" applyBorder="1" applyAlignment="1">
      <alignment vertical="center" wrapText="1" readingOrder="1"/>
    </xf>
    <xf numFmtId="7" fontId="7" fillId="0" borderId="1" xfId="0" applyNumberFormat="1" applyFont="1" applyFill="1" applyBorder="1" applyAlignment="1">
      <alignment vertical="center" wrapText="1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lef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0</xdr:rowOff>
    </xdr:from>
    <xdr:to>
      <xdr:col>6</xdr:col>
      <xdr:colOff>47626</xdr:colOff>
      <xdr:row>2</xdr:row>
      <xdr:rowOff>133350</xdr:rowOff>
    </xdr:to>
    <xdr:pic>
      <xdr:nvPicPr>
        <xdr:cNvPr id="4" name="Imagen 3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485775</xdr:colOff>
      <xdr:row>0</xdr:row>
      <xdr:rowOff>0</xdr:rowOff>
    </xdr:from>
    <xdr:to>
      <xdr:col>13</xdr:col>
      <xdr:colOff>381000</xdr:colOff>
      <xdr:row>3</xdr:row>
      <xdr:rowOff>0</xdr:rowOff>
    </xdr:to>
    <xdr:pic>
      <xdr:nvPicPr>
        <xdr:cNvPr id="5" name="Imagen 4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47"/>
  <sheetViews>
    <sheetView showGridLines="0" tabSelected="1" workbookViewId="0">
      <selection activeCell="N9" sqref="N9"/>
    </sheetView>
  </sheetViews>
  <sheetFormatPr baseColWidth="10" defaultRowHeight="15"/>
  <cols>
    <col min="1" max="1" width="4.5703125" customWidth="1"/>
    <col min="2" max="2" width="4.42578125" customWidth="1"/>
    <col min="3" max="3" width="4" customWidth="1"/>
    <col min="4" max="4" width="3.7109375" customWidth="1"/>
    <col min="5" max="5" width="5.85546875" customWidth="1"/>
    <col min="6" max="6" width="4.42578125" customWidth="1"/>
    <col min="7" max="7" width="4.7109375" customWidth="1"/>
    <col min="8" max="8" width="24.85546875" customWidth="1"/>
    <col min="9" max="9" width="15.5703125" customWidth="1"/>
    <col min="10" max="10" width="15" customWidth="1"/>
    <col min="11" max="11" width="13.42578125" customWidth="1"/>
    <col min="12" max="12" width="15.140625" customWidth="1"/>
    <col min="13" max="13" width="15" customWidth="1"/>
    <col min="14" max="14" width="17.42578125" customWidth="1"/>
  </cols>
  <sheetData>
    <row r="4" spans="1:14">
      <c r="A4" s="17" t="s">
        <v>43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13.5" customHeight="1">
      <c r="A5" s="17" t="s">
        <v>46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8.75" customHeight="1">
      <c r="A6" s="17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8" customHeight="1" thickBot="1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" t="s">
        <v>0</v>
      </c>
      <c r="L7" s="20" t="s">
        <v>45</v>
      </c>
      <c r="M7" s="21"/>
      <c r="N7" s="21"/>
    </row>
    <row r="8" spans="1:14" ht="35.1" customHeight="1" thickTop="1" thickBot="1">
      <c r="A8" s="12" t="s">
        <v>1</v>
      </c>
      <c r="B8" s="12" t="s">
        <v>2</v>
      </c>
      <c r="C8" s="12" t="s">
        <v>3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47</v>
      </c>
      <c r="J8" s="12" t="s">
        <v>48</v>
      </c>
      <c r="K8" s="12" t="s">
        <v>49</v>
      </c>
      <c r="L8" s="12" t="s">
        <v>50</v>
      </c>
      <c r="M8" s="12" t="s">
        <v>51</v>
      </c>
      <c r="N8" s="12" t="s">
        <v>52</v>
      </c>
    </row>
    <row r="9" spans="1:14" ht="27.75" customHeight="1" thickTop="1" thickBot="1">
      <c r="A9" s="11" t="s">
        <v>9</v>
      </c>
      <c r="B9" s="11"/>
      <c r="C9" s="11"/>
      <c r="D9" s="11"/>
      <c r="E9" s="11"/>
      <c r="F9" s="11"/>
      <c r="G9" s="11"/>
      <c r="H9" s="2" t="s">
        <v>33</v>
      </c>
      <c r="I9" s="13">
        <f>+I10+I15+I17+I20</f>
        <v>24683451000</v>
      </c>
      <c r="J9" s="13">
        <f t="shared" ref="J9:M9" si="0">+J10+J15+J17+J20</f>
        <v>0</v>
      </c>
      <c r="K9" s="13">
        <f t="shared" si="0"/>
        <v>0</v>
      </c>
      <c r="L9" s="13">
        <f t="shared" si="0"/>
        <v>24683451000</v>
      </c>
      <c r="M9" s="13">
        <f t="shared" si="0"/>
        <v>5127027000</v>
      </c>
      <c r="N9" s="14">
        <f t="shared" ref="N9:N24" si="1">+L9-M9</f>
        <v>19556424000</v>
      </c>
    </row>
    <row r="10" spans="1:14" ht="29.25" customHeight="1" thickTop="1" thickBot="1">
      <c r="A10" s="11" t="s">
        <v>9</v>
      </c>
      <c r="B10" s="11" t="s">
        <v>10</v>
      </c>
      <c r="C10" s="11"/>
      <c r="D10" s="11"/>
      <c r="E10" s="11"/>
      <c r="F10" s="11"/>
      <c r="G10" s="11"/>
      <c r="H10" s="2" t="s">
        <v>34</v>
      </c>
      <c r="I10" s="13">
        <f>SUM(I11:I14)</f>
        <v>18402889000</v>
      </c>
      <c r="J10" s="13">
        <f t="shared" ref="J10:M10" si="2">SUM(J11:J14)</f>
        <v>0</v>
      </c>
      <c r="K10" s="13">
        <f t="shared" si="2"/>
        <v>0</v>
      </c>
      <c r="L10" s="13">
        <f t="shared" si="2"/>
        <v>18402889000</v>
      </c>
      <c r="M10" s="13">
        <f t="shared" si="2"/>
        <v>1127027000</v>
      </c>
      <c r="N10" s="14">
        <f t="shared" si="1"/>
        <v>17275862000</v>
      </c>
    </row>
    <row r="11" spans="1:14" ht="35.1" customHeight="1" thickTop="1" thickBot="1">
      <c r="A11" s="9" t="s">
        <v>9</v>
      </c>
      <c r="B11" s="9" t="s">
        <v>10</v>
      </c>
      <c r="C11" s="9" t="s">
        <v>10</v>
      </c>
      <c r="D11" s="9" t="s">
        <v>10</v>
      </c>
      <c r="E11" s="9"/>
      <c r="F11" s="9" t="s">
        <v>29</v>
      </c>
      <c r="G11" s="9" t="s">
        <v>24</v>
      </c>
      <c r="H11" s="10" t="s">
        <v>11</v>
      </c>
      <c r="I11" s="15">
        <v>11805764000</v>
      </c>
      <c r="J11" s="15">
        <v>0</v>
      </c>
      <c r="K11" s="15">
        <v>0</v>
      </c>
      <c r="L11" s="15">
        <v>11805764000</v>
      </c>
      <c r="M11" s="15">
        <v>0</v>
      </c>
      <c r="N11" s="16">
        <f t="shared" si="1"/>
        <v>11805764000</v>
      </c>
    </row>
    <row r="12" spans="1:14" ht="35.1" customHeight="1" thickTop="1" thickBot="1">
      <c r="A12" s="9" t="s">
        <v>9</v>
      </c>
      <c r="B12" s="9" t="s">
        <v>10</v>
      </c>
      <c r="C12" s="9" t="s">
        <v>10</v>
      </c>
      <c r="D12" s="9" t="s">
        <v>12</v>
      </c>
      <c r="E12" s="9"/>
      <c r="F12" s="9" t="s">
        <v>29</v>
      </c>
      <c r="G12" s="9" t="s">
        <v>24</v>
      </c>
      <c r="H12" s="10" t="s">
        <v>13</v>
      </c>
      <c r="I12" s="15">
        <v>4072511000</v>
      </c>
      <c r="J12" s="15">
        <v>0</v>
      </c>
      <c r="K12" s="15">
        <v>0</v>
      </c>
      <c r="L12" s="15">
        <v>4072511000</v>
      </c>
      <c r="M12" s="15">
        <v>0</v>
      </c>
      <c r="N12" s="16">
        <f t="shared" si="1"/>
        <v>4072511000</v>
      </c>
    </row>
    <row r="13" spans="1:14" ht="35.1" customHeight="1" thickTop="1" thickBot="1">
      <c r="A13" s="9" t="s">
        <v>9</v>
      </c>
      <c r="B13" s="9" t="s">
        <v>10</v>
      </c>
      <c r="C13" s="9" t="s">
        <v>10</v>
      </c>
      <c r="D13" s="9" t="s">
        <v>14</v>
      </c>
      <c r="E13" s="9"/>
      <c r="F13" s="9" t="s">
        <v>29</v>
      </c>
      <c r="G13" s="9" t="s">
        <v>24</v>
      </c>
      <c r="H13" s="10" t="s">
        <v>15</v>
      </c>
      <c r="I13" s="15">
        <v>1397587000</v>
      </c>
      <c r="J13" s="15">
        <v>0</v>
      </c>
      <c r="K13" s="15">
        <v>0</v>
      </c>
      <c r="L13" s="15">
        <v>1397587000</v>
      </c>
      <c r="M13" s="15">
        <v>0</v>
      </c>
      <c r="N13" s="16">
        <f t="shared" si="1"/>
        <v>1397587000</v>
      </c>
    </row>
    <row r="14" spans="1:14" ht="35.1" customHeight="1" thickTop="1" thickBot="1">
      <c r="A14" s="9" t="s">
        <v>9</v>
      </c>
      <c r="B14" s="9" t="s">
        <v>10</v>
      </c>
      <c r="C14" s="9" t="s">
        <v>10</v>
      </c>
      <c r="D14" s="9" t="s">
        <v>19</v>
      </c>
      <c r="E14" s="9"/>
      <c r="F14" s="9" t="s">
        <v>29</v>
      </c>
      <c r="G14" s="9" t="s">
        <v>24</v>
      </c>
      <c r="H14" s="10" t="s">
        <v>30</v>
      </c>
      <c r="I14" s="15">
        <v>1127027000</v>
      </c>
      <c r="J14" s="15">
        <v>0</v>
      </c>
      <c r="K14" s="15">
        <v>0</v>
      </c>
      <c r="L14" s="15">
        <v>1127027000</v>
      </c>
      <c r="M14" s="15">
        <v>1127027000</v>
      </c>
      <c r="N14" s="16">
        <f t="shared" si="1"/>
        <v>0</v>
      </c>
    </row>
    <row r="15" spans="1:14" ht="35.1" customHeight="1" thickTop="1" thickBot="1">
      <c r="A15" s="11" t="s">
        <v>9</v>
      </c>
      <c r="B15" s="11" t="s">
        <v>12</v>
      </c>
      <c r="C15" s="11"/>
      <c r="D15" s="11"/>
      <c r="E15" s="11"/>
      <c r="F15" s="11"/>
      <c r="G15" s="11"/>
      <c r="H15" s="2" t="s">
        <v>35</v>
      </c>
      <c r="I15" s="13">
        <f>+I16</f>
        <v>2210820000</v>
      </c>
      <c r="J15" s="13">
        <f t="shared" ref="J15:M15" si="3">+J16</f>
        <v>0</v>
      </c>
      <c r="K15" s="13">
        <f t="shared" si="3"/>
        <v>0</v>
      </c>
      <c r="L15" s="13">
        <f t="shared" si="3"/>
        <v>2210820000</v>
      </c>
      <c r="M15" s="13">
        <f t="shared" si="3"/>
        <v>0</v>
      </c>
      <c r="N15" s="14">
        <f t="shared" si="1"/>
        <v>2210820000</v>
      </c>
    </row>
    <row r="16" spans="1:14" ht="35.1" customHeight="1" thickTop="1" thickBot="1">
      <c r="A16" s="9" t="s">
        <v>9</v>
      </c>
      <c r="B16" s="9" t="s">
        <v>12</v>
      </c>
      <c r="C16" s="9"/>
      <c r="D16" s="9"/>
      <c r="E16" s="9"/>
      <c r="F16" s="9" t="s">
        <v>29</v>
      </c>
      <c r="G16" s="9" t="s">
        <v>24</v>
      </c>
      <c r="H16" s="10" t="s">
        <v>16</v>
      </c>
      <c r="I16" s="15">
        <v>2210820000</v>
      </c>
      <c r="J16" s="15">
        <v>0</v>
      </c>
      <c r="K16" s="15">
        <v>0</v>
      </c>
      <c r="L16" s="15">
        <v>2210820000</v>
      </c>
      <c r="M16" s="15">
        <v>0</v>
      </c>
      <c r="N16" s="16">
        <f t="shared" si="1"/>
        <v>2210820000</v>
      </c>
    </row>
    <row r="17" spans="1:14" ht="20.25" customHeight="1" thickTop="1" thickBot="1">
      <c r="A17" s="11" t="s">
        <v>9</v>
      </c>
      <c r="B17" s="11" t="s">
        <v>14</v>
      </c>
      <c r="C17" s="11"/>
      <c r="D17" s="11"/>
      <c r="E17" s="11"/>
      <c r="F17" s="11"/>
      <c r="G17" s="11"/>
      <c r="H17" s="2" t="s">
        <v>36</v>
      </c>
      <c r="I17" s="13">
        <f>+I18+I19</f>
        <v>4065100000</v>
      </c>
      <c r="J17" s="13">
        <f t="shared" ref="J17:M17" si="4">+J18+J19</f>
        <v>0</v>
      </c>
      <c r="K17" s="13">
        <f t="shared" si="4"/>
        <v>0</v>
      </c>
      <c r="L17" s="13">
        <f t="shared" si="4"/>
        <v>4065100000</v>
      </c>
      <c r="M17" s="13">
        <f t="shared" si="4"/>
        <v>4000000000</v>
      </c>
      <c r="N17" s="14">
        <f t="shared" si="1"/>
        <v>65100000</v>
      </c>
    </row>
    <row r="18" spans="1:14" ht="35.1" customHeight="1" thickTop="1" thickBot="1">
      <c r="A18" s="9" t="s">
        <v>9</v>
      </c>
      <c r="B18" s="9" t="s">
        <v>14</v>
      </c>
      <c r="C18" s="9" t="s">
        <v>14</v>
      </c>
      <c r="D18" s="9" t="s">
        <v>10</v>
      </c>
      <c r="E18" s="9" t="s">
        <v>17</v>
      </c>
      <c r="F18" s="9" t="s">
        <v>29</v>
      </c>
      <c r="G18" s="9" t="s">
        <v>24</v>
      </c>
      <c r="H18" s="10" t="s">
        <v>18</v>
      </c>
      <c r="I18" s="15">
        <v>4000000000</v>
      </c>
      <c r="J18" s="15">
        <v>0</v>
      </c>
      <c r="K18" s="15">
        <v>0</v>
      </c>
      <c r="L18" s="15">
        <v>4000000000</v>
      </c>
      <c r="M18" s="15">
        <v>4000000000</v>
      </c>
      <c r="N18" s="16">
        <f t="shared" si="1"/>
        <v>0</v>
      </c>
    </row>
    <row r="19" spans="1:14" ht="35.1" customHeight="1" thickTop="1" thickBot="1">
      <c r="A19" s="9" t="s">
        <v>9</v>
      </c>
      <c r="B19" s="9" t="s">
        <v>14</v>
      </c>
      <c r="C19" s="9" t="s">
        <v>19</v>
      </c>
      <c r="D19" s="9" t="s">
        <v>12</v>
      </c>
      <c r="E19" s="9" t="s">
        <v>20</v>
      </c>
      <c r="F19" s="9" t="s">
        <v>29</v>
      </c>
      <c r="G19" s="9" t="s">
        <v>24</v>
      </c>
      <c r="H19" s="10" t="s">
        <v>21</v>
      </c>
      <c r="I19" s="15">
        <v>65100000</v>
      </c>
      <c r="J19" s="15">
        <v>0</v>
      </c>
      <c r="K19" s="15">
        <v>0</v>
      </c>
      <c r="L19" s="15">
        <v>65100000</v>
      </c>
      <c r="M19" s="15">
        <v>0</v>
      </c>
      <c r="N19" s="16">
        <f t="shared" si="1"/>
        <v>65100000</v>
      </c>
    </row>
    <row r="20" spans="1:14" ht="43.5" customHeight="1" thickTop="1" thickBot="1">
      <c r="A20" s="11" t="s">
        <v>9</v>
      </c>
      <c r="B20" s="11" t="s">
        <v>22</v>
      </c>
      <c r="C20" s="11"/>
      <c r="D20" s="11"/>
      <c r="E20" s="11"/>
      <c r="F20" s="11"/>
      <c r="G20" s="11"/>
      <c r="H20" s="2" t="s">
        <v>37</v>
      </c>
      <c r="I20" s="13">
        <f>+I21</f>
        <v>4642000</v>
      </c>
      <c r="J20" s="13">
        <f t="shared" ref="J20:M20" si="5">+J21</f>
        <v>0</v>
      </c>
      <c r="K20" s="13">
        <f t="shared" si="5"/>
        <v>0</v>
      </c>
      <c r="L20" s="13">
        <f t="shared" si="5"/>
        <v>4642000</v>
      </c>
      <c r="M20" s="13">
        <f t="shared" si="5"/>
        <v>0</v>
      </c>
      <c r="N20" s="14">
        <f t="shared" si="1"/>
        <v>4642000</v>
      </c>
    </row>
    <row r="21" spans="1:14" ht="35.1" customHeight="1" thickTop="1" thickBot="1">
      <c r="A21" s="9" t="s">
        <v>9</v>
      </c>
      <c r="B21" s="9" t="s">
        <v>22</v>
      </c>
      <c r="C21" s="9" t="s">
        <v>10</v>
      </c>
      <c r="D21" s="9"/>
      <c r="E21" s="9"/>
      <c r="F21" s="9" t="s">
        <v>29</v>
      </c>
      <c r="G21" s="9" t="s">
        <v>24</v>
      </c>
      <c r="H21" s="10" t="s">
        <v>23</v>
      </c>
      <c r="I21" s="15">
        <v>4642000</v>
      </c>
      <c r="J21" s="15">
        <v>0</v>
      </c>
      <c r="K21" s="15">
        <v>0</v>
      </c>
      <c r="L21" s="15">
        <v>4642000</v>
      </c>
      <c r="M21" s="15">
        <v>0</v>
      </c>
      <c r="N21" s="16">
        <f t="shared" si="1"/>
        <v>4642000</v>
      </c>
    </row>
    <row r="22" spans="1:14" ht="22.5" customHeight="1" thickTop="1" thickBot="1">
      <c r="A22" s="11" t="s">
        <v>25</v>
      </c>
      <c r="B22" s="11"/>
      <c r="C22" s="11"/>
      <c r="D22" s="11"/>
      <c r="E22" s="11"/>
      <c r="F22" s="11"/>
      <c r="G22" s="11"/>
      <c r="H22" s="2" t="s">
        <v>38</v>
      </c>
      <c r="I22" s="13">
        <f>+I23</f>
        <v>9755650000</v>
      </c>
      <c r="J22" s="13">
        <f t="shared" ref="J22:M22" si="6">+J23</f>
        <v>0</v>
      </c>
      <c r="K22" s="13">
        <f t="shared" si="6"/>
        <v>0</v>
      </c>
      <c r="L22" s="13">
        <f t="shared" si="6"/>
        <v>9755650000</v>
      </c>
      <c r="M22" s="13">
        <f t="shared" si="6"/>
        <v>0</v>
      </c>
      <c r="N22" s="14">
        <f t="shared" si="1"/>
        <v>9755650000</v>
      </c>
    </row>
    <row r="23" spans="1:14" ht="80.25" thickTop="1" thickBot="1">
      <c r="A23" s="9" t="s">
        <v>25</v>
      </c>
      <c r="B23" s="9" t="s">
        <v>26</v>
      </c>
      <c r="C23" s="9" t="s">
        <v>27</v>
      </c>
      <c r="D23" s="9" t="s">
        <v>28</v>
      </c>
      <c r="E23" s="9" t="s">
        <v>31</v>
      </c>
      <c r="F23" s="9" t="s">
        <v>29</v>
      </c>
      <c r="G23" s="9" t="s">
        <v>24</v>
      </c>
      <c r="H23" s="10" t="s">
        <v>32</v>
      </c>
      <c r="I23" s="15">
        <v>9755650000</v>
      </c>
      <c r="J23" s="15">
        <v>0</v>
      </c>
      <c r="K23" s="15">
        <v>0</v>
      </c>
      <c r="L23" s="15">
        <v>9755650000</v>
      </c>
      <c r="M23" s="15">
        <v>0</v>
      </c>
      <c r="N23" s="16">
        <f t="shared" si="1"/>
        <v>9755650000</v>
      </c>
    </row>
    <row r="24" spans="1:14" ht="31.5" customHeight="1" thickTop="1" thickBot="1">
      <c r="A24" s="11"/>
      <c r="B24" s="11"/>
      <c r="C24" s="11"/>
      <c r="D24" s="11"/>
      <c r="E24" s="11"/>
      <c r="F24" s="11"/>
      <c r="G24" s="11"/>
      <c r="H24" s="2" t="s">
        <v>39</v>
      </c>
      <c r="I24" s="13">
        <f>+I9+I22</f>
        <v>34439101000</v>
      </c>
      <c r="J24" s="13">
        <f t="shared" ref="J24:M24" si="7">+J9+J22</f>
        <v>0</v>
      </c>
      <c r="K24" s="13">
        <f t="shared" si="7"/>
        <v>0</v>
      </c>
      <c r="L24" s="13">
        <f t="shared" si="7"/>
        <v>34439101000</v>
      </c>
      <c r="M24" s="13">
        <f t="shared" si="7"/>
        <v>5127027000</v>
      </c>
      <c r="N24" s="14">
        <f t="shared" si="1"/>
        <v>29312074000</v>
      </c>
    </row>
    <row r="25" spans="1:14" ht="15.75" thickTop="1">
      <c r="A25" s="3" t="s">
        <v>40</v>
      </c>
      <c r="B25" s="3"/>
      <c r="C25" s="3"/>
      <c r="D25" s="3"/>
      <c r="E25" s="3"/>
      <c r="F25" s="4"/>
      <c r="G25" s="4"/>
      <c r="H25" s="5"/>
      <c r="I25" s="5"/>
      <c r="J25" s="5"/>
      <c r="K25" s="6"/>
      <c r="L25" s="6"/>
      <c r="M25" s="7"/>
      <c r="N25" s="8"/>
    </row>
    <row r="26" spans="1:14">
      <c r="A26" s="3" t="s">
        <v>41</v>
      </c>
      <c r="B26" s="3"/>
      <c r="C26" s="3"/>
      <c r="D26" s="3"/>
      <c r="E26" s="3"/>
      <c r="F26" s="3"/>
      <c r="G26" s="3"/>
      <c r="H26" s="5"/>
      <c r="I26" s="5"/>
      <c r="J26" s="5"/>
      <c r="K26" s="6"/>
      <c r="L26" s="6"/>
      <c r="M26" s="7"/>
      <c r="N26" s="8"/>
    </row>
    <row r="27" spans="1:14">
      <c r="A27" s="3" t="s">
        <v>42</v>
      </c>
      <c r="B27" s="3"/>
      <c r="C27" s="3"/>
      <c r="D27" s="3"/>
      <c r="E27" s="3"/>
      <c r="F27" s="3"/>
      <c r="G27" s="3"/>
      <c r="H27" s="5"/>
      <c r="I27" s="5"/>
      <c r="J27" s="5"/>
      <c r="K27" s="6"/>
      <c r="L27" s="6"/>
      <c r="M27" s="7"/>
      <c r="N27" s="8"/>
    </row>
    <row r="28" spans="1:14">
      <c r="A28" s="3"/>
      <c r="B28" s="3"/>
      <c r="C28" s="3"/>
      <c r="D28" s="3"/>
      <c r="E28" s="3"/>
      <c r="F28" s="3"/>
      <c r="G28" s="3"/>
      <c r="H28" s="5"/>
      <c r="I28" s="5"/>
      <c r="J28" s="5"/>
      <c r="K28" s="6"/>
      <c r="L28" s="6"/>
      <c r="M28" s="7"/>
      <c r="N28" s="8"/>
    </row>
    <row r="47" ht="33.950000000000003" customHeight="1"/>
  </sheetData>
  <mergeCells count="4">
    <mergeCell ref="A4:N4"/>
    <mergeCell ref="A5:N5"/>
    <mergeCell ref="A6:N6"/>
    <mergeCell ref="L7:N7"/>
  </mergeCells>
  <printOptions horizontalCentered="1"/>
  <pageMargins left="0" right="0" top="0.39370078740157483" bottom="0.39370078740157483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2024-04-03T13:11:01Z</cp:lastPrinted>
  <dcterms:created xsi:type="dcterms:W3CDTF">2024-04-01T12:38:56Z</dcterms:created>
  <dcterms:modified xsi:type="dcterms:W3CDTF">2024-04-03T13:11:14Z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