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3\PAGINA WEB 2023\MAYO 31 DE 2023 PRESPTO\PDF\"/>
    </mc:Choice>
  </mc:AlternateContent>
  <bookViews>
    <workbookView xWindow="240" yWindow="120" windowWidth="18060" windowHeight="7050"/>
  </bookViews>
  <sheets>
    <sheet name="DIRECCION DE COMERCIO EXT" sheetId="1" r:id="rId1"/>
  </sheets>
  <definedNames>
    <definedName name="_xlnm.Print_Titles" localSheetId="0">'DIRECCION DE COMERCIO EXT'!$4:$4</definedName>
  </definedNames>
  <calcPr calcId="152511"/>
</workbook>
</file>

<file path=xl/calcChain.xml><?xml version="1.0" encoding="utf-8"?>
<calcChain xmlns="http://schemas.openxmlformats.org/spreadsheetml/2006/main">
  <c r="O23" i="1" l="1"/>
  <c r="O21" i="1"/>
  <c r="O19" i="1"/>
  <c r="O17" i="1"/>
  <c r="O15" i="1"/>
  <c r="O14" i="1"/>
  <c r="O13" i="1"/>
  <c r="O12" i="1"/>
  <c r="N22" i="1"/>
  <c r="M22" i="1"/>
  <c r="L22" i="1"/>
  <c r="K22" i="1"/>
  <c r="J22" i="1"/>
  <c r="N20" i="1"/>
  <c r="M20" i="1"/>
  <c r="L20" i="1"/>
  <c r="K20" i="1"/>
  <c r="J20" i="1"/>
  <c r="N18" i="1"/>
  <c r="M18" i="1"/>
  <c r="L18" i="1"/>
  <c r="K18" i="1"/>
  <c r="J18" i="1"/>
  <c r="N16" i="1"/>
  <c r="M16" i="1"/>
  <c r="L16" i="1"/>
  <c r="K16" i="1"/>
  <c r="J16" i="1"/>
  <c r="N11" i="1"/>
  <c r="M11" i="1"/>
  <c r="L11" i="1"/>
  <c r="K11" i="1"/>
  <c r="J11" i="1"/>
  <c r="O11" i="1" l="1"/>
  <c r="O16" i="1"/>
  <c r="O20" i="1"/>
  <c r="K10" i="1"/>
  <c r="K24" i="1" s="1"/>
  <c r="O18" i="1"/>
  <c r="O22" i="1"/>
  <c r="J10" i="1"/>
  <c r="J24" i="1" s="1"/>
  <c r="N10" i="1"/>
  <c r="N24" i="1" s="1"/>
  <c r="L10" i="1"/>
  <c r="L24" i="1" s="1"/>
  <c r="M10" i="1"/>
  <c r="M24" i="1" l="1"/>
  <c r="O10" i="1"/>
  <c r="O24" i="1" l="1"/>
</calcChain>
</file>

<file path=xl/sharedStrings.xml><?xml version="1.0" encoding="utf-8"?>
<sst xmlns="http://schemas.openxmlformats.org/spreadsheetml/2006/main" count="101" uniqueCount="51">
  <si>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</si>
  <si>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</si>
  <si>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</si>
  <si>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</si>
  <si>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</si>
  <si>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</si>
  <si>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</si>
  <si>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</si>
  <si>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</si>
  <si>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</si>
  <si>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</si>
  <si>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</si>
  <si>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</si>
  <si>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</si>
  <si>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</si>
  <si>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</si>
  <si>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</si>
  <si>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</si>
  <si>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04</t>
  </si>
  <si>
    <t>012</t>
  </si>
  <si>
    <t>INCAPACIDADES Y LICENCIAS DE MATERNIDAD Y PATERNIDAD (NO DE PENSIONES)</t>
  </si>
  <si>
    <t>08</t>
  </si>
  <si>
    <t>IMPUESTOS</t>
  </si>
  <si>
    <t>SSF</t>
  </si>
  <si>
    <t>C</t>
  </si>
  <si>
    <t>3501</t>
  </si>
  <si>
    <t>0200</t>
  </si>
  <si>
    <t>2</t>
  </si>
  <si>
    <t>16</t>
  </si>
  <si>
    <t>OTROS GASTOS DE PERSONAL - DISTRIBUCIÓN PREVIO CONCEPTO DGPPN</t>
  </si>
  <si>
    <t>FORTALECIMIENTO DE LOS SERVICIOS BRINDADOS A LOS USUARIOS DE COMERCIO EXTERIOR A NIVEL  NACIONAL</t>
  </si>
  <si>
    <t>GASTOS DE PERSONAL</t>
  </si>
  <si>
    <t>GASTOS DE FUNCIONAMIENTO</t>
  </si>
  <si>
    <t xml:space="preserve">ADQUISICION DE BIENES Y SERVICIOS </t>
  </si>
  <si>
    <t>TRANSFERENCIAS CORRIENTES</t>
  </si>
  <si>
    <t>GASTOS POR TRIBUTOS, MULTAS, SANCIONES E INTERESES DE MORA</t>
  </si>
  <si>
    <t xml:space="preserve">GASTOS DE INVERSION </t>
  </si>
  <si>
    <t>TOTAL PRESUPUESTO A+C</t>
  </si>
  <si>
    <t>MINISTERIO DE COMERCIO INDUSTRIA Y TURISMO</t>
  </si>
  <si>
    <t xml:space="preserve">Fuente de Información: SIIF Nación </t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</si>
  <si>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2590 del 23 de diciembre de 2022.  Por el cual se liquida el Presupuesto General de la Nación para la vigencia fiscal de 2023, se detallan las apropiaciones y se clasifican y definen los gastos. </t>
    </r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</si>
  <si>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2276 del 29 de noviembre de 2022. Por la cual se decreta el presupuesto de rentas y recursos de capital y ley de apropiaciones para la vigencia fiscal del 1o. de enero al 31 de diciembre de 2023</t>
    </r>
  </si>
  <si>
    <t>PRESUPUESTO APROBADO CON CORTE AL 31 DE MAYO DE 2023</t>
  </si>
  <si>
    <t xml:space="preserve">FECHA DE GENERACIÓN: JUNIO 01 DE 2023 </t>
  </si>
  <si>
    <t>APR. INICIAL ($)</t>
  </si>
  <si>
    <t>APR. ADICIONADA ($)</t>
  </si>
  <si>
    <t>APR. REDUCIDA ($)</t>
  </si>
  <si>
    <t>APR. VIGENTE ($)</t>
  </si>
  <si>
    <t>APR. VIGENTE DESPUES DE BLOQUEOS ($)</t>
  </si>
  <si>
    <t xml:space="preserve">UNIDAD EJECUTORA 3501-02 DIRECCION DE COMERCIO EXTERIOR  </t>
  </si>
  <si>
    <t>APR. BLOQUEADA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</si>
</sst>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3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sz val="9"/>
      <name val="Arial"/>
      <family val="2"/>
    </font>
    <font>
      <sz val="11"/>
      <name val="Calibri"/>
      <family val="2"/>
    </font>
    <font>
      <sz val="8"/>
      <color theme="0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3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4" fillId="0" borderId="0" xfId="0" applyFont="1" applyFill="1" applyBorder="1"/>
    <xf numFmtId="0" fontId="5" fillId="0" borderId="0" xfId="0" applyFont="1" applyFill="1" applyBorder="1"/>
    <xf numFmtId="0" fontId="7" fillId="0" borderId="0" xfId="0" applyFont="1" applyFill="1" applyBorder="1"/>
    <xf numFmtId="0" fontId="8" fillId="0" borderId="0" xfId="0" applyFont="1" applyFill="1" applyBorder="1"/>
    <xf numFmtId="0" fontId="6" fillId="2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vertical="center" wrapText="1" readingOrder="1"/>
    </xf>
    <xf numFmtId="7" fontId="3" fillId="0" borderId="1" xfId="0" applyNumberFormat="1" applyFont="1" applyFill="1" applyBorder="1" applyAlignment="1">
      <alignment vertical="center" wrapText="1" readingOrder="1"/>
    </xf>
    <xf numFmtId="0" fontId="12" fillId="3" borderId="1" xfId="0" applyNumberFormat="1" applyFont="1" applyFill="1" applyBorder="1" applyAlignment="1">
      <alignment horizontal="center" vertical="center" wrapText="1" readingOrder="1"/>
    </xf>
    <xf numFmtId="0" fontId="12" fillId="3" borderId="1" xfId="0" applyNumberFormat="1" applyFont="1" applyFill="1" applyBorder="1" applyAlignment="1">
      <alignment horizontal="left" vertical="center" wrapText="1" readingOrder="1"/>
    </xf>
    <xf numFmtId="164" fontId="12" fillId="3" borderId="1" xfId="0" applyNumberFormat="1" applyFont="1" applyFill="1" applyBorder="1" applyAlignment="1">
      <alignment vertical="center" wrapText="1" readingOrder="1"/>
    </xf>
    <xf numFmtId="7" fontId="12" fillId="3" borderId="1" xfId="0" applyNumberFormat="1" applyFont="1" applyFill="1" applyBorder="1" applyAlignment="1">
      <alignment vertical="center" wrapText="1" readingOrder="1"/>
    </xf>
    <xf numFmtId="0" fontId="9" fillId="0" borderId="0" xfId="0" applyNumberFormat="1" applyFont="1" applyFill="1" applyBorder="1" applyAlignment="1">
      <alignment horizontal="left" vertical="center" wrapText="1" readingOrder="1"/>
    </xf>
    <xf numFmtId="0" fontId="10" fillId="0" borderId="0" xfId="0" applyFont="1" applyFill="1" applyBorder="1" applyAlignment="1">
      <alignment horizontal="left" vertical="center" wrapText="1" readingOrder="1"/>
    </xf>
    <xf numFmtId="0" fontId="1" fillId="0" borderId="0" xfId="0" applyFont="1" applyFill="1" applyBorder="1" applyAlignment="1">
      <alignment horizontal="left" vertical="center" wrapText="1" readingOrder="1"/>
    </xf>
    <xf numFmtId="0" fontId="2" fillId="0" borderId="2" xfId="0" applyNumberFormat="1" applyFont="1" applyFill="1" applyBorder="1" applyAlignment="1">
      <alignment horizontal="center" vertical="center" wrapText="1" readingOrder="1"/>
    </xf>
    <xf numFmtId="0" fontId="1" fillId="0" borderId="2" xfId="0" applyFont="1" applyFill="1" applyBorder="1" applyAlignment="1">
      <alignment horizontal="center" vertical="center" wrapText="1" readingOrder="1"/>
    </xf>
    <xf numFmtId="0" fontId="9" fillId="0" borderId="0" xfId="0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247649</xdr:colOff>
      <xdr:row>3</xdr:row>
      <xdr:rowOff>57150</xdr:rowOff>
    </xdr:to>
    <xdr:pic>
      <xdr:nvPicPr>
        <xdr:cNvPr id="2" name="Imagen 1" descr="cid:image001.png@01D98E73.A0D706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57399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13</xdr:col>
      <xdr:colOff>104775</xdr:colOff>
      <xdr:row>0</xdr:row>
      <xdr:rowOff>180975</xdr:rowOff>
    </xdr:from>
    <xdr:to>
      <xdr:col>14</xdr:col>
      <xdr:colOff>619125</xdr:colOff>
      <xdr:row>3</xdr:row>
      <xdr:rowOff>113472</xdr:rowOff>
    </xdr:to>
    <xdr:pic>
      <xdr:nvPicPr>
        <xdr:cNvPr id="4" name="Imagen 3" descr="Logo Ministerio de Comercio, Industria y Turism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2650" y="180975"/>
          <a:ext cx="1771650" cy="532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2"/>
  <sheetViews>
    <sheetView showGridLines="0" tabSelected="1" workbookViewId="0">
      <selection activeCell="Q7" sqref="Q7"/>
    </sheetView>
  </sheetViews>
  <sheetFormatPr baseColWidth="10" defaultRowHeight="15"/>
  <cols>
    <col min="1" max="5" width="5.42578125" customWidth="1"/>
    <col min="6" max="6" width="8" customWidth="1"/>
    <col min="7" max="7" width="5.28515625" customWidth="1"/>
    <col min="8" max="8" width="7" customWidth="1"/>
    <col min="9" max="9" width="27.5703125" customWidth="1"/>
    <col min="10" max="10" width="17" customWidth="1"/>
    <col min="11" max="11" width="17.7109375" customWidth="1"/>
    <col min="12" max="12" width="14.28515625" customWidth="1"/>
    <col min="13" max="13" width="17.28515625" customWidth="1"/>
    <col min="14" max="15" width="18.85546875" customWidth="1"/>
  </cols>
  <sheetData>
    <row r="1" spans="1:20" ht="15.75">
      <c r="A1" s="20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"/>
      <c r="Q1" s="2"/>
      <c r="R1" s="2"/>
      <c r="S1" s="2"/>
      <c r="T1" s="2"/>
    </row>
    <row r="2" spans="1:20" ht="15.75">
      <c r="A2" s="2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"/>
      <c r="Q2" s="2"/>
      <c r="R2" s="2"/>
      <c r="S2" s="2"/>
      <c r="T2" s="2"/>
    </row>
    <row r="3" spans="1:20" ht="15.75">
      <c r="A3" s="20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"/>
      <c r="Q3" s="2"/>
      <c r="R3" s="2"/>
      <c r="S3" s="2"/>
      <c r="T3" s="2"/>
    </row>
    <row r="4" spans="1:20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2"/>
      <c r="Q4" s="2"/>
      <c r="R4" s="2"/>
      <c r="S4" s="2"/>
      <c r="T4" s="2"/>
    </row>
    <row r="5" spans="1:20" ht="18" customHeight="1">
      <c r="A5" s="15" t="s">
        <v>38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2"/>
      <c r="Q5" s="2"/>
      <c r="R5" s="2"/>
      <c r="S5" s="2"/>
      <c r="T5" s="2"/>
    </row>
    <row r="6" spans="1:20" ht="13.5" customHeight="1">
      <c r="A6" s="15" t="s">
        <v>42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2"/>
      <c r="Q6" s="2"/>
      <c r="R6" s="2"/>
      <c r="S6" s="2"/>
      <c r="T6" s="2"/>
    </row>
    <row r="7" spans="1:20" ht="21" customHeight="1">
      <c r="A7" s="15" t="s">
        <v>49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2"/>
      <c r="Q7" s="2"/>
      <c r="R7" s="2"/>
      <c r="S7" s="2"/>
      <c r="T7" s="2"/>
    </row>
    <row r="8" spans="1:20" ht="18" customHeight="1" thickBo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8" t="s">
        <v>43</v>
      </c>
      <c r="N8" s="19"/>
      <c r="O8" s="19"/>
      <c r="P8" s="2"/>
      <c r="Q8" s="2"/>
      <c r="R8" s="2"/>
      <c r="S8" s="2"/>
      <c r="T8" s="2"/>
    </row>
    <row r="9" spans="1:20" ht="37.5" customHeight="1" thickTop="1" thickBot="1">
      <c r="A9" s="6" t="s">
        <v>0</v>
      </c>
      <c r="B9" s="6" t="s">
        <v>1</v>
      </c>
      <c r="C9" s="6" t="s">
        <v>2</v>
      </c>
      <c r="D9" s="6" t="s">
        <v>3</v>
      </c>
      <c r="E9" s="6" t="s">
        <v>4</v>
      </c>
      <c r="F9" s="6" t="s">
        <v>5</v>
      </c>
      <c r="G9" s="6" t="s">
        <v>6</v>
      </c>
      <c r="H9" s="6" t="s">
        <v>7</v>
      </c>
      <c r="I9" s="6" t="s">
        <v>8</v>
      </c>
      <c r="J9" s="6" t="s">
        <v>44</v>
      </c>
      <c r="K9" s="6" t="s">
        <v>45</v>
      </c>
      <c r="L9" s="6" t="s">
        <v>46</v>
      </c>
      <c r="M9" s="6" t="s">
        <v>47</v>
      </c>
      <c r="N9" s="6" t="s">
        <v>50</v>
      </c>
      <c r="O9" s="6" t="s">
        <v>48</v>
      </c>
      <c r="P9" s="2"/>
      <c r="Q9" s="2"/>
      <c r="R9" s="2"/>
      <c r="S9" s="2"/>
      <c r="T9" s="2"/>
    </row>
    <row r="10" spans="1:20" ht="36.75" customHeight="1" thickTop="1" thickBot="1">
      <c r="A10" s="11" t="s">
        <v>9</v>
      </c>
      <c r="B10" s="11"/>
      <c r="C10" s="11"/>
      <c r="D10" s="11"/>
      <c r="E10" s="11"/>
      <c r="F10" s="11"/>
      <c r="G10" s="11"/>
      <c r="H10" s="11"/>
      <c r="I10" s="12" t="s">
        <v>32</v>
      </c>
      <c r="J10" s="13">
        <f>+J11+J16+J18+J20</f>
        <v>17377834000</v>
      </c>
      <c r="K10" s="13">
        <f t="shared" ref="K10:N10" si="0">+K11+K16+K18+K20</f>
        <v>0</v>
      </c>
      <c r="L10" s="13">
        <f t="shared" si="0"/>
        <v>0</v>
      </c>
      <c r="M10" s="13">
        <f t="shared" si="0"/>
        <v>17377834000</v>
      </c>
      <c r="N10" s="13">
        <f t="shared" si="0"/>
        <v>1187338000</v>
      </c>
      <c r="O10" s="14">
        <f t="shared" ref="O10:O24" si="1">+M10-N10</f>
        <v>16190496000</v>
      </c>
      <c r="P10" s="2"/>
      <c r="Q10" s="2"/>
      <c r="R10" s="2"/>
      <c r="S10" s="2"/>
      <c r="T10" s="2"/>
    </row>
    <row r="11" spans="1:20" ht="30" customHeight="1" thickTop="1" thickBot="1">
      <c r="A11" s="11" t="s">
        <v>9</v>
      </c>
      <c r="B11" s="11" t="s">
        <v>10</v>
      </c>
      <c r="C11" s="11"/>
      <c r="D11" s="11"/>
      <c r="E11" s="11"/>
      <c r="F11" s="11"/>
      <c r="G11" s="11"/>
      <c r="H11" s="11"/>
      <c r="I11" s="12" t="s">
        <v>31</v>
      </c>
      <c r="J11" s="13">
        <f>SUM(J12:J15)</f>
        <v>15284155000</v>
      </c>
      <c r="K11" s="13">
        <f t="shared" ref="K11:N11" si="2">SUM(K12:K15)</f>
        <v>0</v>
      </c>
      <c r="L11" s="13">
        <f t="shared" si="2"/>
        <v>0</v>
      </c>
      <c r="M11" s="13">
        <f t="shared" si="2"/>
        <v>15284155000</v>
      </c>
      <c r="N11" s="13">
        <f t="shared" si="2"/>
        <v>1187338000</v>
      </c>
      <c r="O11" s="14">
        <f t="shared" si="1"/>
        <v>14096817000</v>
      </c>
      <c r="P11" s="2"/>
      <c r="Q11" s="2"/>
      <c r="R11" s="2"/>
      <c r="S11" s="2"/>
      <c r="T11" s="2"/>
    </row>
    <row r="12" spans="1:20" ht="30" customHeight="1" thickTop="1" thickBot="1">
      <c r="A12" s="7" t="s">
        <v>9</v>
      </c>
      <c r="B12" s="7" t="s">
        <v>10</v>
      </c>
      <c r="C12" s="7" t="s">
        <v>10</v>
      </c>
      <c r="D12" s="7" t="s">
        <v>10</v>
      </c>
      <c r="E12" s="7"/>
      <c r="F12" s="7" t="s">
        <v>11</v>
      </c>
      <c r="G12" s="7" t="s">
        <v>28</v>
      </c>
      <c r="H12" s="7" t="s">
        <v>23</v>
      </c>
      <c r="I12" s="8" t="s">
        <v>12</v>
      </c>
      <c r="J12" s="9">
        <v>9430223000</v>
      </c>
      <c r="K12" s="9">
        <v>0</v>
      </c>
      <c r="L12" s="9">
        <v>0</v>
      </c>
      <c r="M12" s="9">
        <v>9430223000</v>
      </c>
      <c r="N12" s="9">
        <v>0</v>
      </c>
      <c r="O12" s="10">
        <f t="shared" si="1"/>
        <v>9430223000</v>
      </c>
      <c r="P12" s="2"/>
      <c r="Q12" s="2"/>
      <c r="R12" s="2"/>
      <c r="S12" s="2"/>
      <c r="T12" s="2"/>
    </row>
    <row r="13" spans="1:20" ht="30" customHeight="1" thickTop="1" thickBot="1">
      <c r="A13" s="7" t="s">
        <v>9</v>
      </c>
      <c r="B13" s="7" t="s">
        <v>10</v>
      </c>
      <c r="C13" s="7" t="s">
        <v>10</v>
      </c>
      <c r="D13" s="7" t="s">
        <v>13</v>
      </c>
      <c r="E13" s="7"/>
      <c r="F13" s="7" t="s">
        <v>11</v>
      </c>
      <c r="G13" s="7" t="s">
        <v>28</v>
      </c>
      <c r="H13" s="7" t="s">
        <v>23</v>
      </c>
      <c r="I13" s="8" t="s">
        <v>14</v>
      </c>
      <c r="J13" s="9">
        <v>3432524000</v>
      </c>
      <c r="K13" s="9">
        <v>0</v>
      </c>
      <c r="L13" s="9">
        <v>0</v>
      </c>
      <c r="M13" s="9">
        <v>3432524000</v>
      </c>
      <c r="N13" s="9">
        <v>0</v>
      </c>
      <c r="O13" s="10">
        <f t="shared" si="1"/>
        <v>3432524000</v>
      </c>
      <c r="P13" s="2"/>
      <c r="Q13" s="2"/>
      <c r="R13" s="2"/>
      <c r="S13" s="2"/>
      <c r="T13" s="2"/>
    </row>
    <row r="14" spans="1:20" ht="35.25" thickTop="1" thickBot="1">
      <c r="A14" s="7" t="s">
        <v>9</v>
      </c>
      <c r="B14" s="7" t="s">
        <v>10</v>
      </c>
      <c r="C14" s="7" t="s">
        <v>10</v>
      </c>
      <c r="D14" s="7" t="s">
        <v>15</v>
      </c>
      <c r="E14" s="7"/>
      <c r="F14" s="7" t="s">
        <v>11</v>
      </c>
      <c r="G14" s="7" t="s">
        <v>28</v>
      </c>
      <c r="H14" s="7" t="s">
        <v>23</v>
      </c>
      <c r="I14" s="8" t="s">
        <v>16</v>
      </c>
      <c r="J14" s="9">
        <v>1234070000</v>
      </c>
      <c r="K14" s="9">
        <v>0</v>
      </c>
      <c r="L14" s="9">
        <v>0</v>
      </c>
      <c r="M14" s="9">
        <v>1234070000</v>
      </c>
      <c r="N14" s="9">
        <v>0</v>
      </c>
      <c r="O14" s="10">
        <f t="shared" si="1"/>
        <v>1234070000</v>
      </c>
      <c r="P14" s="2"/>
      <c r="Q14" s="2"/>
      <c r="R14" s="2"/>
      <c r="S14" s="2"/>
      <c r="T14" s="2"/>
    </row>
    <row r="15" spans="1:20" ht="35.25" thickTop="1" thickBot="1">
      <c r="A15" s="7" t="s">
        <v>9</v>
      </c>
      <c r="B15" s="7" t="s">
        <v>10</v>
      </c>
      <c r="C15" s="7" t="s">
        <v>10</v>
      </c>
      <c r="D15" s="7" t="s">
        <v>18</v>
      </c>
      <c r="E15" s="7"/>
      <c r="F15" s="7" t="s">
        <v>11</v>
      </c>
      <c r="G15" s="7" t="s">
        <v>28</v>
      </c>
      <c r="H15" s="7" t="s">
        <v>23</v>
      </c>
      <c r="I15" s="8" t="s">
        <v>29</v>
      </c>
      <c r="J15" s="9">
        <v>1187338000</v>
      </c>
      <c r="K15" s="9">
        <v>0</v>
      </c>
      <c r="L15" s="9">
        <v>0</v>
      </c>
      <c r="M15" s="9">
        <v>1187338000</v>
      </c>
      <c r="N15" s="9">
        <v>1187338000</v>
      </c>
      <c r="O15" s="10">
        <f t="shared" si="1"/>
        <v>0</v>
      </c>
      <c r="P15" s="2"/>
      <c r="Q15" s="2"/>
      <c r="R15" s="2"/>
      <c r="S15" s="2"/>
      <c r="T15" s="2"/>
    </row>
    <row r="16" spans="1:20" ht="24" thickTop="1" thickBot="1">
      <c r="A16" s="11" t="s">
        <v>9</v>
      </c>
      <c r="B16" s="11" t="s">
        <v>13</v>
      </c>
      <c r="C16" s="11"/>
      <c r="D16" s="11"/>
      <c r="E16" s="11"/>
      <c r="F16" s="11"/>
      <c r="G16" s="11"/>
      <c r="H16" s="11"/>
      <c r="I16" s="12" t="s">
        <v>33</v>
      </c>
      <c r="J16" s="13">
        <f>+J17</f>
        <v>2024189000</v>
      </c>
      <c r="K16" s="13">
        <f t="shared" ref="K16:N16" si="3">+K17</f>
        <v>0</v>
      </c>
      <c r="L16" s="13">
        <f t="shared" si="3"/>
        <v>0</v>
      </c>
      <c r="M16" s="13">
        <f t="shared" si="3"/>
        <v>2024189000</v>
      </c>
      <c r="N16" s="13">
        <f t="shared" si="3"/>
        <v>0</v>
      </c>
      <c r="O16" s="14">
        <f t="shared" si="1"/>
        <v>2024189000</v>
      </c>
      <c r="P16" s="2"/>
      <c r="Q16" s="2"/>
      <c r="R16" s="2"/>
      <c r="S16" s="2"/>
      <c r="T16" s="2"/>
    </row>
    <row r="17" spans="1:20" ht="24" thickTop="1" thickBot="1">
      <c r="A17" s="7" t="s">
        <v>9</v>
      </c>
      <c r="B17" s="7" t="s">
        <v>13</v>
      </c>
      <c r="C17" s="7"/>
      <c r="D17" s="7"/>
      <c r="E17" s="7"/>
      <c r="F17" s="7" t="s">
        <v>11</v>
      </c>
      <c r="G17" s="7" t="s">
        <v>28</v>
      </c>
      <c r="H17" s="7" t="s">
        <v>23</v>
      </c>
      <c r="I17" s="8" t="s">
        <v>17</v>
      </c>
      <c r="J17" s="9">
        <v>2024189000</v>
      </c>
      <c r="K17" s="9">
        <v>0</v>
      </c>
      <c r="L17" s="9">
        <v>0</v>
      </c>
      <c r="M17" s="9">
        <v>2024189000</v>
      </c>
      <c r="N17" s="9">
        <v>0</v>
      </c>
      <c r="O17" s="10">
        <f t="shared" si="1"/>
        <v>2024189000</v>
      </c>
      <c r="P17" s="2"/>
      <c r="Q17" s="2"/>
      <c r="R17" s="2"/>
      <c r="S17" s="2"/>
      <c r="T17" s="2"/>
    </row>
    <row r="18" spans="1:20" ht="26.25" customHeight="1" thickTop="1" thickBot="1">
      <c r="A18" s="11" t="s">
        <v>9</v>
      </c>
      <c r="B18" s="11" t="s">
        <v>15</v>
      </c>
      <c r="C18" s="11"/>
      <c r="D18" s="11"/>
      <c r="E18" s="11"/>
      <c r="F18" s="11"/>
      <c r="G18" s="11"/>
      <c r="H18" s="11"/>
      <c r="I18" s="12" t="s">
        <v>34</v>
      </c>
      <c r="J18" s="13">
        <f>+J19</f>
        <v>65100000</v>
      </c>
      <c r="K18" s="13">
        <f t="shared" ref="K18:N18" si="4">+K19</f>
        <v>0</v>
      </c>
      <c r="L18" s="13">
        <f t="shared" si="4"/>
        <v>0</v>
      </c>
      <c r="M18" s="13">
        <f t="shared" si="4"/>
        <v>65100000</v>
      </c>
      <c r="N18" s="13">
        <f t="shared" si="4"/>
        <v>0</v>
      </c>
      <c r="O18" s="14">
        <f t="shared" si="1"/>
        <v>65100000</v>
      </c>
      <c r="P18" s="2"/>
      <c r="Q18" s="2"/>
      <c r="R18" s="2"/>
      <c r="S18" s="2"/>
      <c r="T18" s="2"/>
    </row>
    <row r="19" spans="1:20" ht="35.25" thickTop="1" thickBot="1">
      <c r="A19" s="7" t="s">
        <v>9</v>
      </c>
      <c r="B19" s="7" t="s">
        <v>15</v>
      </c>
      <c r="C19" s="7" t="s">
        <v>18</v>
      </c>
      <c r="D19" s="7" t="s">
        <v>13</v>
      </c>
      <c r="E19" s="7" t="s">
        <v>19</v>
      </c>
      <c r="F19" s="7" t="s">
        <v>11</v>
      </c>
      <c r="G19" s="7" t="s">
        <v>28</v>
      </c>
      <c r="H19" s="7" t="s">
        <v>23</v>
      </c>
      <c r="I19" s="8" t="s">
        <v>20</v>
      </c>
      <c r="J19" s="9">
        <v>65100000</v>
      </c>
      <c r="K19" s="9">
        <v>0</v>
      </c>
      <c r="L19" s="9">
        <v>0</v>
      </c>
      <c r="M19" s="9">
        <v>65100000</v>
      </c>
      <c r="N19" s="9">
        <v>0</v>
      </c>
      <c r="O19" s="10">
        <f t="shared" si="1"/>
        <v>65100000</v>
      </c>
      <c r="P19" s="2"/>
      <c r="Q19" s="2"/>
      <c r="R19" s="2"/>
      <c r="S19" s="2"/>
      <c r="T19" s="2"/>
    </row>
    <row r="20" spans="1:20" ht="34.5" customHeight="1" thickTop="1" thickBot="1">
      <c r="A20" s="11" t="s">
        <v>9</v>
      </c>
      <c r="B20" s="11" t="s">
        <v>21</v>
      </c>
      <c r="C20" s="11"/>
      <c r="D20" s="11"/>
      <c r="E20" s="11"/>
      <c r="F20" s="11"/>
      <c r="G20" s="11"/>
      <c r="H20" s="11"/>
      <c r="I20" s="12" t="s">
        <v>35</v>
      </c>
      <c r="J20" s="13">
        <f>+J21</f>
        <v>4390000</v>
      </c>
      <c r="K20" s="13">
        <f t="shared" ref="K20:N20" si="5">+K21</f>
        <v>0</v>
      </c>
      <c r="L20" s="13">
        <f t="shared" si="5"/>
        <v>0</v>
      </c>
      <c r="M20" s="13">
        <f t="shared" si="5"/>
        <v>4390000</v>
      </c>
      <c r="N20" s="13">
        <f t="shared" si="5"/>
        <v>0</v>
      </c>
      <c r="O20" s="14">
        <f t="shared" si="1"/>
        <v>4390000</v>
      </c>
      <c r="P20" s="2"/>
      <c r="Q20" s="2"/>
      <c r="R20" s="2"/>
      <c r="S20" s="2"/>
      <c r="T20" s="2"/>
    </row>
    <row r="21" spans="1:20" ht="29.25" customHeight="1" thickTop="1" thickBot="1">
      <c r="A21" s="7" t="s">
        <v>9</v>
      </c>
      <c r="B21" s="7" t="s">
        <v>21</v>
      </c>
      <c r="C21" s="7" t="s">
        <v>10</v>
      </c>
      <c r="D21" s="7"/>
      <c r="E21" s="7"/>
      <c r="F21" s="7" t="s">
        <v>11</v>
      </c>
      <c r="G21" s="7" t="s">
        <v>28</v>
      </c>
      <c r="H21" s="7" t="s">
        <v>23</v>
      </c>
      <c r="I21" s="8" t="s">
        <v>22</v>
      </c>
      <c r="J21" s="9">
        <v>4390000</v>
      </c>
      <c r="K21" s="9">
        <v>0</v>
      </c>
      <c r="L21" s="9">
        <v>0</v>
      </c>
      <c r="M21" s="9">
        <v>4390000</v>
      </c>
      <c r="N21" s="9">
        <v>0</v>
      </c>
      <c r="O21" s="10">
        <f t="shared" si="1"/>
        <v>4390000</v>
      </c>
      <c r="P21" s="2"/>
      <c r="Q21" s="2"/>
      <c r="R21" s="2"/>
      <c r="S21" s="2"/>
      <c r="T21" s="2"/>
    </row>
    <row r="22" spans="1:20" ht="22.5" customHeight="1" thickTop="1" thickBot="1">
      <c r="A22" s="11" t="s">
        <v>24</v>
      </c>
      <c r="B22" s="11"/>
      <c r="C22" s="11"/>
      <c r="D22" s="11"/>
      <c r="E22" s="11"/>
      <c r="F22" s="11"/>
      <c r="G22" s="11"/>
      <c r="H22" s="11"/>
      <c r="I22" s="12" t="s">
        <v>36</v>
      </c>
      <c r="J22" s="13">
        <f>+J23</f>
        <v>13355000000</v>
      </c>
      <c r="K22" s="13">
        <f t="shared" ref="K22:N22" si="6">+K23</f>
        <v>0</v>
      </c>
      <c r="L22" s="13">
        <f t="shared" si="6"/>
        <v>0</v>
      </c>
      <c r="M22" s="13">
        <f t="shared" si="6"/>
        <v>13355000000</v>
      </c>
      <c r="N22" s="13">
        <f t="shared" si="6"/>
        <v>0</v>
      </c>
      <c r="O22" s="14">
        <f t="shared" si="1"/>
        <v>13355000000</v>
      </c>
      <c r="P22" s="2"/>
      <c r="Q22" s="2"/>
      <c r="R22" s="2"/>
      <c r="S22" s="2"/>
      <c r="T22" s="2"/>
    </row>
    <row r="23" spans="1:20" ht="46.5" thickTop="1" thickBot="1">
      <c r="A23" s="7" t="s">
        <v>24</v>
      </c>
      <c r="B23" s="7" t="s">
        <v>25</v>
      </c>
      <c r="C23" s="7" t="s">
        <v>26</v>
      </c>
      <c r="D23" s="7" t="s">
        <v>27</v>
      </c>
      <c r="E23" s="7"/>
      <c r="F23" s="7" t="s">
        <v>11</v>
      </c>
      <c r="G23" s="7" t="s">
        <v>28</v>
      </c>
      <c r="H23" s="7" t="s">
        <v>23</v>
      </c>
      <c r="I23" s="8" t="s">
        <v>30</v>
      </c>
      <c r="J23" s="9">
        <v>13355000000</v>
      </c>
      <c r="K23" s="9">
        <v>0</v>
      </c>
      <c r="L23" s="9">
        <v>0</v>
      </c>
      <c r="M23" s="9">
        <v>13355000000</v>
      </c>
      <c r="N23" s="9">
        <v>0</v>
      </c>
      <c r="O23" s="10">
        <f t="shared" si="1"/>
        <v>13355000000</v>
      </c>
      <c r="P23" s="2"/>
      <c r="Q23" s="2"/>
      <c r="R23" s="2"/>
      <c r="S23" s="2"/>
      <c r="T23" s="2"/>
    </row>
    <row r="24" spans="1:20" ht="30" customHeight="1" thickTop="1" thickBot="1">
      <c r="A24" s="11"/>
      <c r="B24" s="11"/>
      <c r="C24" s="11"/>
      <c r="D24" s="11"/>
      <c r="E24" s="11"/>
      <c r="F24" s="11"/>
      <c r="G24" s="11"/>
      <c r="H24" s="11"/>
      <c r="I24" s="12" t="s">
        <v>37</v>
      </c>
      <c r="J24" s="13">
        <f>+J10+J22</f>
        <v>30732834000</v>
      </c>
      <c r="K24" s="13">
        <f t="shared" ref="K24:N24" si="7">+K10+K22</f>
        <v>0</v>
      </c>
      <c r="L24" s="13">
        <f t="shared" si="7"/>
        <v>0</v>
      </c>
      <c r="M24" s="13">
        <f t="shared" si="7"/>
        <v>30732834000</v>
      </c>
      <c r="N24" s="13">
        <f t="shared" si="7"/>
        <v>1187338000</v>
      </c>
      <c r="O24" s="14">
        <f t="shared" si="1"/>
        <v>29545496000</v>
      </c>
      <c r="P24" s="2"/>
      <c r="Q24" s="2"/>
      <c r="R24" s="2"/>
      <c r="S24" s="2"/>
      <c r="T24" s="2"/>
    </row>
    <row r="25" spans="1:20" ht="20.25" customHeight="1" thickTop="1">
      <c r="A25" s="4" t="s">
        <v>39</v>
      </c>
      <c r="B25" s="4"/>
      <c r="C25" s="4"/>
      <c r="D25" s="4"/>
      <c r="E25" s="4"/>
      <c r="F25" s="4"/>
      <c r="G25" s="4"/>
      <c r="H25" s="4"/>
      <c r="I25" s="4"/>
      <c r="J25" s="4"/>
      <c r="K25" s="3"/>
      <c r="L25" s="4"/>
      <c r="M25" s="4"/>
      <c r="N25" s="4"/>
      <c r="O25" s="4"/>
      <c r="P25" s="2"/>
      <c r="Q25" s="2"/>
      <c r="R25" s="2"/>
      <c r="S25" s="2"/>
      <c r="T25" s="2"/>
    </row>
    <row r="26" spans="1:20" ht="19.5" customHeight="1">
      <c r="A26" s="4" t="s">
        <v>41</v>
      </c>
      <c r="B26" s="4"/>
      <c r="C26" s="4"/>
      <c r="D26" s="4"/>
      <c r="E26" s="4"/>
      <c r="F26" s="4"/>
      <c r="G26" s="4"/>
      <c r="H26" s="4"/>
      <c r="I26" s="4"/>
      <c r="J26" s="4"/>
      <c r="K26" s="3"/>
      <c r="L26" s="4"/>
      <c r="M26" s="4"/>
      <c r="N26" s="4"/>
      <c r="O26" s="4"/>
      <c r="P26" s="2"/>
      <c r="Q26" s="2"/>
      <c r="R26" s="2"/>
      <c r="S26" s="2"/>
      <c r="T26" s="2"/>
    </row>
    <row r="27" spans="1:20" ht="16.5" customHeight="1">
      <c r="A27" s="4" t="s">
        <v>40</v>
      </c>
      <c r="B27" s="4"/>
      <c r="C27" s="4"/>
      <c r="D27" s="4"/>
      <c r="E27" s="4"/>
      <c r="F27" s="4"/>
      <c r="G27" s="4"/>
      <c r="H27" s="4"/>
      <c r="I27" s="4"/>
      <c r="J27" s="4"/>
      <c r="K27" s="3"/>
      <c r="L27" s="4"/>
      <c r="M27" s="4"/>
      <c r="N27" s="4"/>
      <c r="O27" s="4"/>
      <c r="P27" s="2"/>
      <c r="Q27" s="2"/>
      <c r="R27" s="2"/>
      <c r="S27" s="2"/>
      <c r="T27" s="2"/>
    </row>
    <row r="28" spans="1:20" ht="30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2"/>
      <c r="Q28" s="2"/>
      <c r="R28" s="2"/>
      <c r="S28" s="2"/>
      <c r="T28" s="2"/>
    </row>
    <row r="29" spans="1:20" ht="30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2"/>
      <c r="Q29" s="2"/>
      <c r="R29" s="2"/>
      <c r="S29" s="2"/>
      <c r="T29" s="2"/>
    </row>
    <row r="30" spans="1:20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2"/>
      <c r="Q30" s="2"/>
      <c r="R30" s="2"/>
      <c r="S30" s="2"/>
      <c r="T30" s="2"/>
    </row>
    <row r="31" spans="1:20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2"/>
      <c r="Q31" s="2"/>
      <c r="R31" s="2"/>
      <c r="S31" s="2"/>
      <c r="T31" s="2"/>
    </row>
    <row r="32" spans="1:20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2"/>
      <c r="Q32" s="2"/>
      <c r="R32" s="2"/>
      <c r="S32" s="2"/>
      <c r="T32" s="2"/>
    </row>
    <row r="33" spans="1:20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2"/>
      <c r="Q33" s="2"/>
      <c r="R33" s="2"/>
      <c r="S33" s="2"/>
      <c r="T33" s="2"/>
    </row>
    <row r="34" spans="1:20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2"/>
      <c r="Q34" s="2"/>
      <c r="R34" s="2"/>
      <c r="S34" s="2"/>
      <c r="T34" s="2"/>
    </row>
    <row r="35" spans="1:20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2"/>
      <c r="Q35" s="2"/>
      <c r="R35" s="2"/>
      <c r="S35" s="2"/>
      <c r="T35" s="2"/>
    </row>
    <row r="36" spans="1:20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2"/>
      <c r="Q36" s="2"/>
      <c r="R36" s="2"/>
      <c r="S36" s="2"/>
      <c r="T36" s="2"/>
    </row>
    <row r="37" spans="1:20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2"/>
      <c r="Q37" s="2"/>
      <c r="R37" s="2"/>
      <c r="S37" s="2"/>
      <c r="T37" s="2"/>
    </row>
    <row r="38" spans="1:20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2"/>
      <c r="Q38" s="2"/>
      <c r="R38" s="2"/>
      <c r="S38" s="2"/>
      <c r="T38" s="2"/>
    </row>
    <row r="39" spans="1:20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2"/>
      <c r="Q39" s="2"/>
      <c r="R39" s="2"/>
      <c r="S39" s="2"/>
      <c r="T39" s="2"/>
    </row>
    <row r="40" spans="1:20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2"/>
      <c r="Q40" s="2"/>
      <c r="R40" s="2"/>
      <c r="S40" s="2"/>
      <c r="T40" s="2"/>
    </row>
    <row r="41" spans="1:20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2"/>
      <c r="Q41" s="2"/>
      <c r="R41" s="2"/>
      <c r="S41" s="2"/>
      <c r="T41" s="2"/>
    </row>
    <row r="42" spans="1:20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2"/>
      <c r="Q42" s="2"/>
      <c r="R42" s="2"/>
      <c r="S42" s="2"/>
      <c r="T42" s="2"/>
    </row>
    <row r="43" spans="1:20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2"/>
      <c r="Q43" s="2"/>
      <c r="R43" s="2"/>
      <c r="S43" s="2"/>
      <c r="T43" s="2"/>
    </row>
    <row r="44" spans="1:20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2"/>
      <c r="Q44" s="2"/>
      <c r="R44" s="2"/>
      <c r="S44" s="2"/>
      <c r="T44" s="2"/>
    </row>
    <row r="45" spans="1:20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2"/>
      <c r="Q45" s="2"/>
      <c r="R45" s="2"/>
      <c r="S45" s="2"/>
      <c r="T45" s="2"/>
    </row>
    <row r="46" spans="1:20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2"/>
      <c r="Q46" s="2"/>
      <c r="R46" s="2"/>
      <c r="S46" s="2"/>
      <c r="T46" s="2"/>
    </row>
    <row r="47" spans="1:20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2"/>
      <c r="Q47" s="2"/>
      <c r="R47" s="2"/>
      <c r="S47" s="2"/>
      <c r="T47" s="2"/>
    </row>
    <row r="48" spans="1:20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2"/>
      <c r="Q48" s="2"/>
      <c r="R48" s="2"/>
      <c r="S48" s="2"/>
      <c r="T48" s="2"/>
    </row>
    <row r="49" spans="1:20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2"/>
      <c r="Q49" s="2"/>
      <c r="R49" s="2"/>
      <c r="S49" s="2"/>
      <c r="T49" s="2"/>
    </row>
    <row r="50" spans="1:20" ht="19.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2"/>
      <c r="Q50" s="2"/>
      <c r="R50" s="2"/>
      <c r="S50" s="2"/>
      <c r="T50" s="2"/>
    </row>
    <row r="51" spans="1:20" ht="20.2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2"/>
      <c r="Q51" s="2"/>
      <c r="R51" s="2"/>
      <c r="S51" s="2"/>
      <c r="T51" s="2"/>
    </row>
    <row r="52" spans="1:20" ht="16.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2"/>
      <c r="Q52" s="2"/>
      <c r="R52" s="2"/>
      <c r="S52" s="2"/>
      <c r="T52" s="2"/>
    </row>
    <row r="53" spans="1:20" ht="22.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2"/>
      <c r="Q53" s="2"/>
      <c r="R53" s="2"/>
      <c r="S53" s="2"/>
      <c r="T53" s="2"/>
    </row>
    <row r="54" spans="1:20" ht="14.2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2"/>
      <c r="Q54" s="2"/>
      <c r="R54" s="2"/>
      <c r="S54" s="2"/>
      <c r="T54" s="2"/>
    </row>
    <row r="55" spans="1:20" ht="35.1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2"/>
      <c r="Q55" s="2"/>
      <c r="R55" s="2"/>
      <c r="S55" s="2"/>
      <c r="T55" s="2"/>
    </row>
    <row r="56" spans="1:20" ht="35.1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2"/>
      <c r="Q56" s="2"/>
      <c r="R56" s="2"/>
      <c r="S56" s="2"/>
      <c r="T56" s="2"/>
    </row>
    <row r="57" spans="1:20" ht="35.1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2"/>
      <c r="Q57" s="2"/>
      <c r="R57" s="2"/>
      <c r="S57" s="2"/>
      <c r="T57" s="2"/>
    </row>
    <row r="58" spans="1:20" ht="35.1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2"/>
      <c r="Q58" s="2"/>
      <c r="R58" s="2"/>
      <c r="S58" s="2"/>
      <c r="T58" s="2"/>
    </row>
    <row r="59" spans="1:20" ht="35.1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2"/>
      <c r="Q59" s="2"/>
      <c r="R59" s="2"/>
      <c r="S59" s="2"/>
      <c r="T59" s="2"/>
    </row>
    <row r="60" spans="1:20" ht="35.1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2"/>
      <c r="Q60" s="2"/>
      <c r="R60" s="2"/>
      <c r="S60" s="2"/>
      <c r="T60" s="2"/>
    </row>
    <row r="61" spans="1:20" ht="35.1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2"/>
      <c r="Q61" s="2"/>
      <c r="R61" s="2"/>
      <c r="S61" s="2"/>
      <c r="T61" s="2"/>
    </row>
    <row r="62" spans="1:20" ht="35.1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2"/>
      <c r="Q62" s="2"/>
      <c r="R62" s="2"/>
      <c r="S62" s="2"/>
      <c r="T62" s="2"/>
    </row>
    <row r="63" spans="1:20" ht="35.1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2"/>
      <c r="Q63" s="2"/>
      <c r="R63" s="2"/>
      <c r="S63" s="2"/>
      <c r="T63" s="2"/>
    </row>
    <row r="64" spans="1:20" ht="35.1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2"/>
      <c r="Q64" s="2"/>
      <c r="R64" s="2"/>
      <c r="S64" s="2"/>
      <c r="T64" s="2"/>
    </row>
    <row r="65" spans="1:20" ht="52.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2"/>
      <c r="Q65" s="2"/>
      <c r="R65" s="2"/>
      <c r="S65" s="2"/>
      <c r="T65" s="2"/>
    </row>
    <row r="66" spans="1:20" ht="30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2"/>
      <c r="Q66" s="2"/>
      <c r="R66" s="2"/>
      <c r="S66" s="2"/>
      <c r="T66" s="2"/>
    </row>
    <row r="67" spans="1:20">
      <c r="P67" s="2"/>
      <c r="Q67" s="2"/>
      <c r="R67" s="2"/>
      <c r="S67" s="2"/>
      <c r="T67" s="2"/>
    </row>
    <row r="68" spans="1:20">
      <c r="P68" s="2"/>
      <c r="Q68" s="2"/>
      <c r="R68" s="2"/>
      <c r="S68" s="2"/>
      <c r="T68" s="2"/>
    </row>
    <row r="69" spans="1:20">
      <c r="P69" s="2"/>
      <c r="Q69" s="2"/>
      <c r="R69" s="2"/>
      <c r="S69" s="2"/>
      <c r="T69" s="2"/>
    </row>
    <row r="70" spans="1:20" ht="30.75" customHeight="1">
      <c r="P70" s="2"/>
      <c r="Q70" s="2"/>
      <c r="R70" s="2"/>
      <c r="S70" s="2"/>
      <c r="T70" s="2"/>
    </row>
    <row r="71" spans="1:20">
      <c r="P71" s="2"/>
      <c r="Q71" s="2"/>
      <c r="R71" s="2"/>
      <c r="S71" s="2"/>
      <c r="T71" s="2"/>
    </row>
    <row r="72" spans="1:20">
      <c r="P72" s="2"/>
      <c r="Q72" s="2"/>
      <c r="R72" s="2"/>
      <c r="S72" s="2"/>
      <c r="T72" s="2"/>
    </row>
    <row r="73" spans="1:20">
      <c r="P73" s="2"/>
      <c r="Q73" s="2"/>
      <c r="R73" s="2"/>
      <c r="S73" s="2"/>
      <c r="T73" s="2"/>
    </row>
    <row r="74" spans="1:20">
      <c r="P74" s="2"/>
      <c r="Q74" s="2"/>
      <c r="R74" s="2"/>
      <c r="S74" s="2"/>
      <c r="T74" s="2"/>
    </row>
    <row r="75" spans="1:20">
      <c r="P75" s="2"/>
      <c r="Q75" s="2"/>
      <c r="R75" s="2"/>
      <c r="S75" s="2"/>
      <c r="T75" s="2"/>
    </row>
    <row r="76" spans="1:20">
      <c r="P76" s="2"/>
      <c r="Q76" s="2"/>
      <c r="R76" s="2"/>
      <c r="S76" s="2"/>
      <c r="T76" s="2"/>
    </row>
    <row r="77" spans="1:20">
      <c r="P77" s="2"/>
      <c r="Q77" s="2"/>
      <c r="R77" s="2"/>
      <c r="S77" s="2"/>
      <c r="T77" s="2"/>
    </row>
    <row r="78" spans="1:20">
      <c r="P78" s="2"/>
      <c r="Q78" s="2"/>
      <c r="R78" s="2"/>
    </row>
    <row r="79" spans="1:20">
      <c r="P79" s="2"/>
      <c r="Q79" s="2"/>
      <c r="R79" s="2"/>
    </row>
    <row r="80" spans="1:20">
      <c r="P80" s="2"/>
      <c r="Q80" s="2"/>
      <c r="R80" s="2"/>
    </row>
    <row r="81" spans="16:18">
      <c r="P81" s="2"/>
      <c r="Q81" s="2"/>
      <c r="R81" s="2"/>
    </row>
    <row r="82" spans="16:18">
      <c r="P82" s="2"/>
      <c r="Q82" s="2"/>
      <c r="R82" s="2"/>
    </row>
  </sheetData>
  <mergeCells count="7">
    <mergeCell ref="A5:O5"/>
    <mergeCell ref="A6:O6"/>
    <mergeCell ref="A7:O7"/>
    <mergeCell ref="M8:O8"/>
    <mergeCell ref="A1:O1"/>
    <mergeCell ref="A2:O2"/>
    <mergeCell ref="A3:O3"/>
  </mergeCells>
  <printOptions horizontalCentered="1"/>
  <pageMargins left="0.39370078740157483" right="0" top="0.78740157480314965" bottom="0.78740157480314965" header="0.78740157480314965" footer="0.78740157480314965"/>
  <pageSetup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DIRECCION DE COMERCIO EXT</vt:lpstr>
      <vt:lpstr>'DIRECCION DE COMERCIO EXT'!Títulos_a_imprimir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2023-06-06T12:52:48Z</cp:lastPrinted>
  <dcterms:created xsi:type="dcterms:W3CDTF">2023-06-01T12:25:09Z</dcterms:created>
  <dcterms:modified xsi:type="dcterms:W3CDTF">2023-06-06T12:54:59Z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