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FEBRERO 2023 PRESPTO\PDF\"/>
    </mc:Choice>
  </mc:AlternateContent>
  <bookViews>
    <workbookView xWindow="240" yWindow="120" windowWidth="18060" windowHeight="7050"/>
  </bookViews>
  <sheets>
    <sheet name="DIRECCION DE COMERCIO EXT" sheetId="1" r:id="rId1"/>
  </sheets>
  <definedNames>
    <definedName name="_xlnm.Print_Titles" localSheetId="0">'DIRECCION DE COMERCIO EXT'!$4:$4</definedName>
  </definedNames>
  <calcPr calcId="152511"/>
</workbook>
</file>

<file path=xl/calcChain.xml><?xml version="1.0" encoding="utf-8"?>
<calcChain xmlns="http://schemas.openxmlformats.org/spreadsheetml/2006/main">
  <c r="O21" i="1" l="1"/>
  <c r="O19" i="1"/>
  <c r="O17" i="1"/>
  <c r="O15" i="1"/>
  <c r="O13" i="1"/>
  <c r="O12" i="1"/>
  <c r="O11" i="1"/>
  <c r="O10" i="1"/>
  <c r="N9" i="1" l="1"/>
  <c r="M9" i="1"/>
  <c r="L9" i="1"/>
  <c r="K9" i="1"/>
  <c r="J9" i="1"/>
  <c r="N14" i="1"/>
  <c r="M14" i="1"/>
  <c r="L14" i="1"/>
  <c r="K14" i="1"/>
  <c r="J14" i="1"/>
  <c r="N16" i="1"/>
  <c r="M16" i="1"/>
  <c r="L16" i="1"/>
  <c r="K16" i="1"/>
  <c r="J16" i="1"/>
  <c r="N20" i="1"/>
  <c r="M20" i="1"/>
  <c r="L20" i="1"/>
  <c r="K20" i="1"/>
  <c r="J20" i="1"/>
  <c r="N18" i="1"/>
  <c r="M18" i="1"/>
  <c r="L18" i="1"/>
  <c r="K18" i="1"/>
  <c r="J18" i="1"/>
  <c r="J8" i="1" l="1"/>
  <c r="J22" i="1" s="1"/>
  <c r="N8" i="1"/>
  <c r="N22" i="1" s="1"/>
  <c r="O16" i="1"/>
  <c r="O20" i="1"/>
  <c r="O14" i="1"/>
  <c r="K8" i="1"/>
  <c r="K22" i="1" s="1"/>
  <c r="O18" i="1"/>
  <c r="L8" i="1"/>
  <c r="L22" i="1" s="1"/>
  <c r="M8" i="1"/>
  <c r="O9" i="1"/>
  <c r="O8" i="1" l="1"/>
  <c r="M22" i="1"/>
  <c r="O22" i="1" l="1"/>
</calcChain>
</file>

<file path=xl/sharedStrings.xml><?xml version="1.0" encoding="utf-8"?>
<sst xmlns="http://schemas.openxmlformats.org/spreadsheetml/2006/main" count="97" uniqueCount="51">
  <si>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</si>
  <si>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</si>
  <si>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</si>
  <si>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</si>
  <si>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</si>
  <si>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</si>
  <si>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</si>
  <si>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</si>
  <si>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</si>
  <si>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</si>
  <si>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</si>
  <si>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</si>
  <si>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</si>
  <si>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</si>
  <si>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</si>
  <si>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</si>
  <si>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</si>
  <si>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</si>
  <si>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</si>
  <si>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</si>
  <si>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</si>
  <si>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</si>
  <si>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</si>
  <si>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</si>
  <si>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</si>
  <si>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</si>
  <si>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</si>
  <si>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</si>
  <si>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</si>
  <si>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</si>
  <si>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</si>
  <si>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</si>
  <si>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</si>
  <si>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ADQUISICION DE BIENES Y SERVICIOS</t>
  </si>
  <si>
    <t>TRANSFERENCIAS CORRIENTES</t>
  </si>
  <si>
    <t xml:space="preserve">GASTOS DE INVERSION </t>
  </si>
  <si>
    <t xml:space="preserve">GASTOS POR TRIBUTOS, MULTAS, SANCIONES E INTERESES DE MORA </t>
  </si>
  <si>
    <t>TOTAL PRESUPUESTO A+C</t>
  </si>
  <si>
    <t>MINISTERIO DE COMERCIO INDUSTRIA Y TURISMO</t>
  </si>
  <si>
    <t>FECHA DE GENERACIÓN: MARZO 01 DE 2023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</si>
  <si>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</si>
  <si>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</si>
  <si>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</si>
  <si>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t xml:space="preserve">PRESUPUESTO APROBADO CON CORTE AL 28 DE FEBRERO DE 2023 </t>
  </si>
  <si>
    <t xml:space="preserve">UNIDAD EJECUTORA 3501-02 DIRECCIÓN DE COMERCIO EXTERIOR </t>
  </si>
  <si>
    <t>APR. INICIAL ($)</t>
  </si>
  <si>
    <t>APR. ADICIONADA ($)</t>
  </si>
  <si>
    <t>APR. REDUCIDA ($)</t>
  </si>
  <si>
    <t>APR. VIGENTE ($)</t>
  </si>
  <si>
    <t>APR BLOQUEADA ($)</t>
  </si>
  <si>
    <t>APR. VIGENTE DESPUES DE BLOQUEOS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</si>
</sst>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/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7" fontId="3" fillId="0" borderId="2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wrapText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2" xfId="0" applyNumberFormat="1" applyFont="1" applyFill="1" applyBorder="1" applyAlignment="1">
      <alignment horizontal="left" vertical="center" wrapText="1" readingOrder="1"/>
    </xf>
    <xf numFmtId="164" fontId="6" fillId="3" borderId="2" xfId="0" applyNumberFormat="1" applyFont="1" applyFill="1" applyBorder="1" applyAlignment="1">
      <alignment horizontal="right" vertical="center" wrapText="1" readingOrder="1"/>
    </xf>
    <xf numFmtId="7" fontId="6" fillId="3" borderId="2" xfId="0" applyNumberFormat="1" applyFont="1" applyFill="1" applyBorder="1" applyAlignment="1">
      <alignment horizontal="right" vertical="center" wrapText="1" readingOrder="1"/>
    </xf>
    <xf numFmtId="0" fontId="10" fillId="3" borderId="2" xfId="0" applyFont="1" applyFill="1" applyBorder="1"/>
    <xf numFmtId="0" fontId="10" fillId="3" borderId="2" xfId="0" applyFont="1" applyFill="1" applyBorder="1" applyAlignment="1">
      <alignment horizontal="left" vertical="center" wrapText="1"/>
    </xf>
    <xf numFmtId="7" fontId="10" fillId="3" borderId="2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6" fillId="0" borderId="3" xfId="0" applyNumberFormat="1" applyFont="1" applyFill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104775</xdr:colOff>
      <xdr:row>1</xdr:row>
      <xdr:rowOff>238125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8"/>
  <sheetViews>
    <sheetView showGridLines="0" tabSelected="1" workbookViewId="0">
      <selection activeCell="A4" sqref="A4:O4"/>
    </sheetView>
  </sheetViews>
  <sheetFormatPr baseColWidth="10" defaultRowHeight="15"/>
  <cols>
    <col min="1" max="1" width="5.140625" customWidth="1"/>
    <col min="2" max="2" width="4.42578125" customWidth="1"/>
    <col min="3" max="3" width="4.28515625" customWidth="1"/>
    <col min="4" max="4" width="4.5703125" customWidth="1"/>
    <col min="5" max="5" width="4.7109375" customWidth="1"/>
    <col min="6" max="6" width="7" customWidth="1"/>
    <col min="7" max="7" width="4.28515625" customWidth="1"/>
    <col min="8" max="8" width="4.85546875" customWidth="1"/>
    <col min="9" max="9" width="29.42578125" customWidth="1"/>
    <col min="10" max="10" width="18.7109375" customWidth="1"/>
    <col min="11" max="11" width="17.7109375" customWidth="1"/>
    <col min="12" max="12" width="16.7109375" customWidth="1"/>
    <col min="13" max="13" width="18.7109375" customWidth="1"/>
    <col min="14" max="14" width="17.85546875" customWidth="1"/>
    <col min="15" max="15" width="19.5703125" customWidth="1"/>
  </cols>
  <sheetData>
    <row r="2" spans="1:22" ht="19.5" customHeight="1"/>
    <row r="3" spans="1:22" ht="15.75">
      <c r="A3" s="18" t="s">
        <v>38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22" ht="15.75">
      <c r="A4" s="18" t="s">
        <v>43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22" ht="17.25" customHeight="1">
      <c r="A5" s="18" t="s">
        <v>44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Q5" s="2"/>
      <c r="R5" s="2"/>
    </row>
    <row r="6" spans="1:22" ht="11.25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0" t="s">
        <v>39</v>
      </c>
      <c r="M6" s="21"/>
      <c r="N6" s="21"/>
      <c r="O6" s="21"/>
      <c r="Q6" s="2"/>
      <c r="R6" s="2"/>
      <c r="S6" s="5"/>
      <c r="T6" s="5"/>
      <c r="U6" s="5"/>
      <c r="V6" s="5"/>
    </row>
    <row r="7" spans="1:22" ht="35.1" customHeight="1" thickTop="1" thickBot="1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45</v>
      </c>
      <c r="K7" s="4" t="s">
        <v>46</v>
      </c>
      <c r="L7" s="4" t="s">
        <v>47</v>
      </c>
      <c r="M7" s="4" t="s">
        <v>48</v>
      </c>
      <c r="N7" s="4" t="s">
        <v>49</v>
      </c>
      <c r="O7" s="4" t="s">
        <v>50</v>
      </c>
      <c r="P7" s="2"/>
      <c r="Q7" s="2"/>
      <c r="R7" s="2"/>
      <c r="S7" s="5"/>
      <c r="T7" s="5"/>
      <c r="U7" s="5"/>
      <c r="V7" s="5"/>
    </row>
    <row r="8" spans="1:22" ht="35.1" customHeight="1" thickTop="1" thickBot="1">
      <c r="A8" s="6" t="s">
        <v>9</v>
      </c>
      <c r="B8" s="6"/>
      <c r="C8" s="6"/>
      <c r="D8" s="6"/>
      <c r="E8" s="6"/>
      <c r="F8" s="6"/>
      <c r="G8" s="6"/>
      <c r="H8" s="6"/>
      <c r="I8" s="7" t="s">
        <v>32</v>
      </c>
      <c r="J8" s="8">
        <f>+J9+J14+J16+J18</f>
        <v>17377834000</v>
      </c>
      <c r="K8" s="8">
        <f t="shared" ref="K8:N8" si="0">+K9+K14+K16+K18</f>
        <v>0</v>
      </c>
      <c r="L8" s="8">
        <f t="shared" si="0"/>
        <v>0</v>
      </c>
      <c r="M8" s="8">
        <f t="shared" si="0"/>
        <v>17377834000</v>
      </c>
      <c r="N8" s="8">
        <f t="shared" si="0"/>
        <v>1187338000</v>
      </c>
      <c r="O8" s="9">
        <f t="shared" ref="O8:O22" si="1">+M8-N8</f>
        <v>16190496000</v>
      </c>
      <c r="P8" s="2"/>
      <c r="Q8" s="2"/>
      <c r="R8" s="2"/>
      <c r="S8" s="5"/>
      <c r="T8" s="5"/>
      <c r="U8" s="5"/>
      <c r="V8" s="5"/>
    </row>
    <row r="9" spans="1:22" ht="35.1" customHeight="1" thickTop="1" thickBot="1">
      <c r="A9" s="11" t="s">
        <v>9</v>
      </c>
      <c r="B9" s="11"/>
      <c r="C9" s="11"/>
      <c r="D9" s="11"/>
      <c r="E9" s="11"/>
      <c r="F9" s="11"/>
      <c r="G9" s="11"/>
      <c r="H9" s="11"/>
      <c r="I9" s="12" t="s">
        <v>31</v>
      </c>
      <c r="J9" s="13">
        <f>SUM(J10:J13)</f>
        <v>15284155000</v>
      </c>
      <c r="K9" s="13">
        <f t="shared" ref="K9:N9" si="2">SUM(K10:K13)</f>
        <v>0</v>
      </c>
      <c r="L9" s="13">
        <f t="shared" si="2"/>
        <v>0</v>
      </c>
      <c r="M9" s="13">
        <f t="shared" si="2"/>
        <v>15284155000</v>
      </c>
      <c r="N9" s="13">
        <f t="shared" si="2"/>
        <v>1187338000</v>
      </c>
      <c r="O9" s="14">
        <f t="shared" si="1"/>
        <v>14096817000</v>
      </c>
      <c r="P9" s="2"/>
      <c r="Q9" s="2"/>
      <c r="R9" s="2"/>
      <c r="S9" s="5"/>
      <c r="T9" s="5"/>
      <c r="U9" s="5"/>
      <c r="V9" s="5"/>
    </row>
    <row r="10" spans="1:22" ht="35.1" customHeight="1" thickTop="1" thickBot="1">
      <c r="A10" s="6" t="s">
        <v>9</v>
      </c>
      <c r="B10" s="6" t="s">
        <v>10</v>
      </c>
      <c r="C10" s="6" t="s">
        <v>10</v>
      </c>
      <c r="D10" s="6" t="s">
        <v>10</v>
      </c>
      <c r="E10" s="6"/>
      <c r="F10" s="6" t="s">
        <v>11</v>
      </c>
      <c r="G10" s="6" t="s">
        <v>28</v>
      </c>
      <c r="H10" s="6" t="s">
        <v>23</v>
      </c>
      <c r="I10" s="7" t="s">
        <v>12</v>
      </c>
      <c r="J10" s="8">
        <v>9430223000</v>
      </c>
      <c r="K10" s="8">
        <v>0</v>
      </c>
      <c r="L10" s="8">
        <v>0</v>
      </c>
      <c r="M10" s="8">
        <v>9430223000</v>
      </c>
      <c r="N10" s="8">
        <v>0</v>
      </c>
      <c r="O10" s="9">
        <f t="shared" si="1"/>
        <v>9430223000</v>
      </c>
      <c r="P10" s="2"/>
      <c r="Q10" s="2"/>
      <c r="R10" s="2"/>
      <c r="S10" s="5"/>
      <c r="T10" s="5"/>
      <c r="U10" s="5"/>
      <c r="V10" s="5"/>
    </row>
    <row r="11" spans="1:22" ht="35.1" customHeight="1" thickTop="1" thickBot="1">
      <c r="A11" s="6" t="s">
        <v>9</v>
      </c>
      <c r="B11" s="6" t="s">
        <v>10</v>
      </c>
      <c r="C11" s="6" t="s">
        <v>10</v>
      </c>
      <c r="D11" s="6" t="s">
        <v>13</v>
      </c>
      <c r="E11" s="6"/>
      <c r="F11" s="6" t="s">
        <v>11</v>
      </c>
      <c r="G11" s="6" t="s">
        <v>28</v>
      </c>
      <c r="H11" s="6" t="s">
        <v>23</v>
      </c>
      <c r="I11" s="7" t="s">
        <v>14</v>
      </c>
      <c r="J11" s="8">
        <v>3432524000</v>
      </c>
      <c r="K11" s="8">
        <v>0</v>
      </c>
      <c r="L11" s="8">
        <v>0</v>
      </c>
      <c r="M11" s="8">
        <v>3432524000</v>
      </c>
      <c r="N11" s="8">
        <v>0</v>
      </c>
      <c r="O11" s="9">
        <f t="shared" si="1"/>
        <v>3432524000</v>
      </c>
      <c r="P11" s="2"/>
      <c r="Q11" s="2"/>
      <c r="R11" s="2"/>
      <c r="S11" s="5"/>
      <c r="T11" s="5"/>
      <c r="U11" s="5"/>
      <c r="V11" s="5"/>
    </row>
    <row r="12" spans="1:22" ht="35.1" customHeight="1" thickTop="1" thickBot="1">
      <c r="A12" s="6" t="s">
        <v>9</v>
      </c>
      <c r="B12" s="6" t="s">
        <v>10</v>
      </c>
      <c r="C12" s="6" t="s">
        <v>10</v>
      </c>
      <c r="D12" s="6" t="s">
        <v>15</v>
      </c>
      <c r="E12" s="6"/>
      <c r="F12" s="6" t="s">
        <v>11</v>
      </c>
      <c r="G12" s="6" t="s">
        <v>28</v>
      </c>
      <c r="H12" s="6" t="s">
        <v>23</v>
      </c>
      <c r="I12" s="7" t="s">
        <v>16</v>
      </c>
      <c r="J12" s="8">
        <v>1234070000</v>
      </c>
      <c r="K12" s="8">
        <v>0</v>
      </c>
      <c r="L12" s="8">
        <v>0</v>
      </c>
      <c r="M12" s="8">
        <v>1234070000</v>
      </c>
      <c r="N12" s="8">
        <v>0</v>
      </c>
      <c r="O12" s="9">
        <f t="shared" si="1"/>
        <v>1234070000</v>
      </c>
      <c r="P12" s="2"/>
      <c r="Q12" s="2"/>
      <c r="R12" s="2"/>
      <c r="S12" s="5"/>
      <c r="T12" s="5"/>
      <c r="U12" s="5"/>
      <c r="V12" s="5"/>
    </row>
    <row r="13" spans="1:22" ht="35.1" customHeight="1" thickTop="1" thickBot="1">
      <c r="A13" s="6" t="s">
        <v>9</v>
      </c>
      <c r="B13" s="6" t="s">
        <v>10</v>
      </c>
      <c r="C13" s="6" t="s">
        <v>10</v>
      </c>
      <c r="D13" s="6" t="s">
        <v>18</v>
      </c>
      <c r="E13" s="6"/>
      <c r="F13" s="6" t="s">
        <v>11</v>
      </c>
      <c r="G13" s="6" t="s">
        <v>28</v>
      </c>
      <c r="H13" s="6" t="s">
        <v>23</v>
      </c>
      <c r="I13" s="7" t="s">
        <v>29</v>
      </c>
      <c r="J13" s="8">
        <v>1187338000</v>
      </c>
      <c r="K13" s="8">
        <v>0</v>
      </c>
      <c r="L13" s="8">
        <v>0</v>
      </c>
      <c r="M13" s="8">
        <v>1187338000</v>
      </c>
      <c r="N13" s="8">
        <v>1187338000</v>
      </c>
      <c r="O13" s="9">
        <f t="shared" si="1"/>
        <v>0</v>
      </c>
      <c r="P13" s="2"/>
      <c r="Q13" s="2"/>
      <c r="R13" s="2"/>
      <c r="S13" s="5"/>
      <c r="T13" s="5"/>
      <c r="U13" s="5"/>
      <c r="V13" s="5"/>
    </row>
    <row r="14" spans="1:22" ht="35.1" customHeight="1" thickTop="1" thickBot="1">
      <c r="A14" s="11" t="s">
        <v>9</v>
      </c>
      <c r="B14" s="11"/>
      <c r="C14" s="11"/>
      <c r="D14" s="11"/>
      <c r="E14" s="11"/>
      <c r="F14" s="11"/>
      <c r="G14" s="11"/>
      <c r="H14" s="11"/>
      <c r="I14" s="12" t="s">
        <v>33</v>
      </c>
      <c r="J14" s="13">
        <f>+J15</f>
        <v>2024189000</v>
      </c>
      <c r="K14" s="13">
        <f t="shared" ref="K14:N14" si="3">+K15</f>
        <v>0</v>
      </c>
      <c r="L14" s="13">
        <f t="shared" si="3"/>
        <v>0</v>
      </c>
      <c r="M14" s="13">
        <f t="shared" si="3"/>
        <v>2024189000</v>
      </c>
      <c r="N14" s="13">
        <f t="shared" si="3"/>
        <v>0</v>
      </c>
      <c r="O14" s="14">
        <f t="shared" si="1"/>
        <v>2024189000</v>
      </c>
      <c r="P14" s="2"/>
      <c r="Q14" s="2"/>
      <c r="R14" s="2"/>
      <c r="S14" s="5"/>
      <c r="T14" s="5"/>
      <c r="U14" s="5"/>
      <c r="V14" s="5"/>
    </row>
    <row r="15" spans="1:22" ht="35.1" customHeight="1" thickTop="1" thickBot="1">
      <c r="A15" s="6" t="s">
        <v>9</v>
      </c>
      <c r="B15" s="6" t="s">
        <v>13</v>
      </c>
      <c r="C15" s="6"/>
      <c r="D15" s="6"/>
      <c r="E15" s="6"/>
      <c r="F15" s="6" t="s">
        <v>11</v>
      </c>
      <c r="G15" s="6" t="s">
        <v>28</v>
      </c>
      <c r="H15" s="6" t="s">
        <v>23</v>
      </c>
      <c r="I15" s="7" t="s">
        <v>17</v>
      </c>
      <c r="J15" s="8">
        <v>2024189000</v>
      </c>
      <c r="K15" s="8">
        <v>0</v>
      </c>
      <c r="L15" s="8">
        <v>0</v>
      </c>
      <c r="M15" s="8">
        <v>2024189000</v>
      </c>
      <c r="N15" s="8">
        <v>0</v>
      </c>
      <c r="O15" s="9">
        <f t="shared" si="1"/>
        <v>2024189000</v>
      </c>
      <c r="P15" s="2"/>
      <c r="Q15" s="2"/>
      <c r="R15" s="2"/>
      <c r="S15" s="5"/>
      <c r="T15" s="5"/>
      <c r="U15" s="5"/>
      <c r="V15" s="5"/>
    </row>
    <row r="16" spans="1:22" ht="35.1" customHeight="1" thickTop="1" thickBot="1">
      <c r="A16" s="11" t="s">
        <v>9</v>
      </c>
      <c r="B16" s="11"/>
      <c r="C16" s="11"/>
      <c r="D16" s="11"/>
      <c r="E16" s="11"/>
      <c r="F16" s="11"/>
      <c r="G16" s="11"/>
      <c r="H16" s="11"/>
      <c r="I16" s="12" t="s">
        <v>34</v>
      </c>
      <c r="J16" s="13">
        <f>+J17</f>
        <v>65100000</v>
      </c>
      <c r="K16" s="13">
        <f t="shared" ref="K16:N16" si="4">+K17</f>
        <v>0</v>
      </c>
      <c r="L16" s="13">
        <f t="shared" si="4"/>
        <v>0</v>
      </c>
      <c r="M16" s="13">
        <f t="shared" si="4"/>
        <v>65100000</v>
      </c>
      <c r="N16" s="13">
        <f t="shared" si="4"/>
        <v>0</v>
      </c>
      <c r="O16" s="14">
        <f t="shared" si="1"/>
        <v>65100000</v>
      </c>
      <c r="P16" s="2"/>
      <c r="Q16" s="2"/>
      <c r="R16" s="2"/>
      <c r="S16" s="5"/>
      <c r="T16" s="5"/>
      <c r="U16" s="5"/>
      <c r="V16" s="5"/>
    </row>
    <row r="17" spans="1:22" ht="35.1" customHeight="1" thickTop="1" thickBot="1">
      <c r="A17" s="6" t="s">
        <v>9</v>
      </c>
      <c r="B17" s="6" t="s">
        <v>15</v>
      </c>
      <c r="C17" s="6" t="s">
        <v>18</v>
      </c>
      <c r="D17" s="6" t="s">
        <v>13</v>
      </c>
      <c r="E17" s="6" t="s">
        <v>19</v>
      </c>
      <c r="F17" s="6" t="s">
        <v>11</v>
      </c>
      <c r="G17" s="6" t="s">
        <v>28</v>
      </c>
      <c r="H17" s="6" t="s">
        <v>23</v>
      </c>
      <c r="I17" s="7" t="s">
        <v>20</v>
      </c>
      <c r="J17" s="8">
        <v>65100000</v>
      </c>
      <c r="K17" s="8">
        <v>0</v>
      </c>
      <c r="L17" s="8">
        <v>0</v>
      </c>
      <c r="M17" s="8">
        <v>65100000</v>
      </c>
      <c r="N17" s="8">
        <v>0</v>
      </c>
      <c r="O17" s="9">
        <f t="shared" si="1"/>
        <v>65100000</v>
      </c>
      <c r="P17" s="2"/>
      <c r="Q17" s="2"/>
      <c r="R17" s="2"/>
      <c r="S17" s="5"/>
      <c r="V17" s="5"/>
    </row>
    <row r="18" spans="1:22" ht="35.1" customHeight="1" thickTop="1" thickBot="1">
      <c r="A18" s="11" t="s">
        <v>9</v>
      </c>
      <c r="B18" s="11"/>
      <c r="C18" s="11"/>
      <c r="D18" s="11"/>
      <c r="E18" s="11"/>
      <c r="F18" s="11"/>
      <c r="G18" s="11"/>
      <c r="H18" s="11"/>
      <c r="I18" s="12" t="s">
        <v>36</v>
      </c>
      <c r="J18" s="13">
        <f>+J19</f>
        <v>4390000</v>
      </c>
      <c r="K18" s="13">
        <f t="shared" ref="K18:N18" si="5">+K19</f>
        <v>0</v>
      </c>
      <c r="L18" s="13">
        <f t="shared" si="5"/>
        <v>0</v>
      </c>
      <c r="M18" s="13">
        <f t="shared" si="5"/>
        <v>4390000</v>
      </c>
      <c r="N18" s="13">
        <f t="shared" si="5"/>
        <v>0</v>
      </c>
      <c r="O18" s="14">
        <f t="shared" si="1"/>
        <v>4390000</v>
      </c>
      <c r="P18" s="2"/>
      <c r="Q18" s="2"/>
      <c r="R18" s="2"/>
      <c r="S18" s="5"/>
    </row>
    <row r="19" spans="1:22" ht="52.5" customHeight="1" thickTop="1" thickBot="1">
      <c r="A19" s="6" t="s">
        <v>9</v>
      </c>
      <c r="B19" s="6" t="s">
        <v>21</v>
      </c>
      <c r="C19" s="6" t="s">
        <v>10</v>
      </c>
      <c r="D19" s="6"/>
      <c r="E19" s="6"/>
      <c r="F19" s="6" t="s">
        <v>11</v>
      </c>
      <c r="G19" s="6" t="s">
        <v>28</v>
      </c>
      <c r="H19" s="6" t="s">
        <v>23</v>
      </c>
      <c r="I19" s="7" t="s">
        <v>22</v>
      </c>
      <c r="J19" s="8">
        <v>4390000</v>
      </c>
      <c r="K19" s="8">
        <v>0</v>
      </c>
      <c r="L19" s="8">
        <v>0</v>
      </c>
      <c r="M19" s="8">
        <v>4390000</v>
      </c>
      <c r="N19" s="8">
        <v>0</v>
      </c>
      <c r="O19" s="9">
        <f t="shared" si="1"/>
        <v>4390000</v>
      </c>
      <c r="P19" s="2"/>
      <c r="Q19" s="2"/>
      <c r="R19" s="2"/>
      <c r="S19" s="5"/>
    </row>
    <row r="20" spans="1:22" ht="35.1" customHeight="1" thickTop="1" thickBot="1">
      <c r="A20" s="11" t="s">
        <v>24</v>
      </c>
      <c r="B20" s="11"/>
      <c r="C20" s="11"/>
      <c r="D20" s="11"/>
      <c r="E20" s="11"/>
      <c r="F20" s="11"/>
      <c r="G20" s="11"/>
      <c r="H20" s="11"/>
      <c r="I20" s="12" t="s">
        <v>35</v>
      </c>
      <c r="J20" s="13">
        <f>+J21</f>
        <v>13355000000</v>
      </c>
      <c r="K20" s="13">
        <f t="shared" ref="K20:N20" si="6">+K21</f>
        <v>0</v>
      </c>
      <c r="L20" s="13">
        <f t="shared" si="6"/>
        <v>0</v>
      </c>
      <c r="M20" s="13">
        <f t="shared" si="6"/>
        <v>13355000000</v>
      </c>
      <c r="N20" s="13">
        <f t="shared" si="6"/>
        <v>0</v>
      </c>
      <c r="O20" s="14">
        <f t="shared" si="1"/>
        <v>13355000000</v>
      </c>
      <c r="P20" s="2"/>
      <c r="Q20" s="10"/>
      <c r="R20" s="10"/>
      <c r="S20" s="5"/>
    </row>
    <row r="21" spans="1:22" ht="46.5" thickTop="1" thickBot="1">
      <c r="A21" s="6" t="s">
        <v>24</v>
      </c>
      <c r="B21" s="6" t="s">
        <v>25</v>
      </c>
      <c r="C21" s="6" t="s">
        <v>26</v>
      </c>
      <c r="D21" s="6" t="s">
        <v>27</v>
      </c>
      <c r="E21" s="6"/>
      <c r="F21" s="6" t="s">
        <v>11</v>
      </c>
      <c r="G21" s="6" t="s">
        <v>28</v>
      </c>
      <c r="H21" s="6" t="s">
        <v>23</v>
      </c>
      <c r="I21" s="7" t="s">
        <v>30</v>
      </c>
      <c r="J21" s="8">
        <v>13355000000</v>
      </c>
      <c r="K21" s="8">
        <v>0</v>
      </c>
      <c r="L21" s="8">
        <v>0</v>
      </c>
      <c r="M21" s="8">
        <v>13355000000</v>
      </c>
      <c r="N21" s="8">
        <v>0</v>
      </c>
      <c r="O21" s="9">
        <f t="shared" si="1"/>
        <v>13355000000</v>
      </c>
      <c r="P21" s="2"/>
      <c r="Q21" s="2"/>
      <c r="R21" s="2"/>
    </row>
    <row r="22" spans="1:22" ht="24" customHeight="1" thickTop="1" thickBot="1">
      <c r="A22" s="15"/>
      <c r="B22" s="15"/>
      <c r="C22" s="15"/>
      <c r="D22" s="15"/>
      <c r="E22" s="15"/>
      <c r="F22" s="15"/>
      <c r="G22" s="15"/>
      <c r="H22" s="15"/>
      <c r="I22" s="16" t="s">
        <v>37</v>
      </c>
      <c r="J22" s="17">
        <f>+J8+J20</f>
        <v>30732834000</v>
      </c>
      <c r="K22" s="17">
        <f t="shared" ref="K22:N22" si="7">+K8+K20</f>
        <v>0</v>
      </c>
      <c r="L22" s="17">
        <f t="shared" si="7"/>
        <v>0</v>
      </c>
      <c r="M22" s="17">
        <f t="shared" si="7"/>
        <v>30732834000</v>
      </c>
      <c r="N22" s="17">
        <f t="shared" si="7"/>
        <v>1187338000</v>
      </c>
      <c r="O22" s="14">
        <f t="shared" si="1"/>
        <v>29545496000</v>
      </c>
      <c r="P22" s="10"/>
      <c r="Q22" s="2"/>
      <c r="R22" s="2"/>
    </row>
    <row r="23" spans="1:22" ht="15.75" thickTop="1">
      <c r="A23" s="2" t="s">
        <v>40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22">
      <c r="A24" s="2" t="s">
        <v>41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22">
      <c r="A25" s="2" t="s">
        <v>42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22">
      <c r="A26" s="2"/>
      <c r="B26" s="2"/>
      <c r="C26" s="2"/>
      <c r="D26" s="2"/>
      <c r="E26" s="2"/>
      <c r="F26" s="2"/>
      <c r="G26" s="2"/>
      <c r="H26" s="2"/>
      <c r="I26" s="3"/>
      <c r="J26" s="2"/>
      <c r="K26" s="2"/>
      <c r="L26" s="2"/>
      <c r="M26" s="2"/>
      <c r="N26" s="2"/>
      <c r="O26" s="2"/>
      <c r="P26" s="2"/>
      <c r="Q26" s="2"/>
      <c r="R26" s="2"/>
    </row>
    <row r="27" spans="1:22">
      <c r="A27" s="2"/>
      <c r="B27" s="2"/>
      <c r="C27" s="2"/>
      <c r="D27" s="2"/>
      <c r="E27" s="2"/>
      <c r="F27" s="2"/>
      <c r="G27" s="2"/>
      <c r="H27" s="2"/>
      <c r="I27" s="3"/>
      <c r="J27" s="2"/>
      <c r="K27" s="2"/>
      <c r="L27" s="2"/>
      <c r="M27" s="2"/>
      <c r="N27" s="2"/>
      <c r="O27" s="2"/>
      <c r="P27" s="2"/>
      <c r="Q27" s="2"/>
      <c r="R27" s="2"/>
    </row>
    <row r="28" spans="1:22" ht="21" customHeight="1">
      <c r="A28" s="2"/>
      <c r="B28" s="2"/>
      <c r="C28" s="2"/>
      <c r="D28" s="2"/>
      <c r="E28" s="2"/>
      <c r="F28" s="2"/>
      <c r="G28" s="2"/>
      <c r="H28" s="2"/>
      <c r="I28" s="3"/>
      <c r="J28" s="2"/>
      <c r="K28" s="2"/>
      <c r="L28" s="2"/>
      <c r="M28" s="2"/>
      <c r="N28" s="2"/>
      <c r="O28" s="2"/>
      <c r="P28" s="2"/>
      <c r="Q28" s="2"/>
      <c r="R28" s="2"/>
    </row>
    <row r="29" spans="1:22">
      <c r="A29" s="2"/>
      <c r="B29" s="2"/>
      <c r="C29" s="2"/>
      <c r="D29" s="2"/>
      <c r="E29" s="2"/>
      <c r="F29" s="2"/>
      <c r="G29" s="2"/>
      <c r="H29" s="2"/>
      <c r="I29" s="3"/>
      <c r="J29" s="2"/>
      <c r="K29" s="2"/>
      <c r="L29" s="2"/>
      <c r="M29" s="2"/>
      <c r="N29" s="2"/>
      <c r="O29" s="2"/>
      <c r="P29" s="2"/>
      <c r="Q29" s="2"/>
      <c r="R29" s="2"/>
    </row>
    <row r="30" spans="1:22">
      <c r="A30" s="2"/>
      <c r="B30" s="2"/>
      <c r="C30" s="2"/>
      <c r="D30" s="2"/>
      <c r="E30" s="2"/>
      <c r="F30" s="2"/>
      <c r="G30" s="2"/>
      <c r="H30" s="2"/>
      <c r="I30" s="3"/>
      <c r="J30" s="2"/>
      <c r="K30" s="2"/>
      <c r="L30" s="2"/>
      <c r="M30" s="2"/>
      <c r="N30" s="2"/>
      <c r="O30" s="2"/>
      <c r="P30" s="2"/>
      <c r="Q30" s="2"/>
      <c r="R30" s="2"/>
    </row>
    <row r="31" spans="1:22">
      <c r="A31" s="2"/>
      <c r="B31" s="2"/>
      <c r="C31" s="2"/>
      <c r="D31" s="2"/>
      <c r="E31" s="2"/>
      <c r="F31" s="2"/>
      <c r="G31" s="2"/>
      <c r="H31" s="2"/>
      <c r="I31" s="3"/>
      <c r="J31" s="2"/>
      <c r="K31" s="2"/>
      <c r="L31" s="2"/>
      <c r="M31" s="2"/>
      <c r="N31" s="2"/>
      <c r="O31" s="2"/>
      <c r="P31" s="2"/>
      <c r="Q31" s="2"/>
      <c r="R31" s="2"/>
    </row>
    <row r="32" spans="1:22">
      <c r="A32" s="2"/>
      <c r="B32" s="2"/>
      <c r="C32" s="2"/>
      <c r="D32" s="2"/>
      <c r="E32" s="2"/>
      <c r="F32" s="2"/>
      <c r="G32" s="2"/>
      <c r="H32" s="2"/>
      <c r="I32" s="3"/>
      <c r="J32" s="2"/>
      <c r="K32" s="2"/>
      <c r="L32" s="2"/>
      <c r="M32" s="2"/>
      <c r="N32" s="2"/>
      <c r="O32" s="2"/>
      <c r="P32" s="2"/>
      <c r="Q32" s="2"/>
      <c r="R32" s="2"/>
    </row>
    <row r="33" spans="1:18">
      <c r="A33" s="2"/>
      <c r="B33" s="2"/>
      <c r="C33" s="2"/>
      <c r="D33" s="2"/>
      <c r="E33" s="2"/>
      <c r="F33" s="2"/>
      <c r="G33" s="2"/>
      <c r="H33" s="2"/>
      <c r="I33" s="3"/>
      <c r="J33" s="2"/>
      <c r="K33" s="2"/>
      <c r="L33" s="2"/>
      <c r="M33" s="2"/>
      <c r="N33" s="2"/>
      <c r="O33" s="2"/>
      <c r="P33" s="2"/>
      <c r="Q33" s="2"/>
      <c r="R33" s="2"/>
    </row>
    <row r="34" spans="1:18">
      <c r="A34" s="2"/>
      <c r="B34" s="2"/>
      <c r="C34" s="2"/>
      <c r="D34" s="2"/>
      <c r="E34" s="2"/>
      <c r="F34" s="2"/>
      <c r="G34" s="2"/>
      <c r="H34" s="2"/>
      <c r="I34" s="3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A35" s="2"/>
      <c r="B35" s="2"/>
      <c r="C35" s="2"/>
      <c r="D35" s="2"/>
      <c r="E35" s="2"/>
      <c r="F35" s="2"/>
      <c r="G35" s="2"/>
      <c r="H35" s="2"/>
      <c r="I35" s="3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8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8" spans="1:18" ht="31.5" customHeight="1"/>
    <row r="50" ht="0" hidden="1" customHeight="1"/>
    <row r="51" ht="33.950000000000003" customHeight="1"/>
    <row r="53" ht="35.1" customHeight="1"/>
    <row r="54" ht="35.1" customHeight="1"/>
    <row r="55" ht="35.1" customHeight="1"/>
    <row r="56" ht="35.1" customHeight="1"/>
    <row r="57" ht="35.1" customHeight="1"/>
    <row r="58" ht="35.1" customHeight="1"/>
    <row r="59" ht="35.1" customHeight="1"/>
    <row r="60" ht="35.1" customHeight="1"/>
    <row r="61" ht="35.1" customHeight="1"/>
    <row r="62" ht="35.1" customHeight="1"/>
    <row r="63" ht="35.1" customHeight="1"/>
    <row r="64" ht="35.1" customHeight="1"/>
    <row r="65" ht="35.1" customHeight="1"/>
    <row r="66" ht="45.75" customHeight="1"/>
    <row r="67" ht="51" customHeight="1"/>
    <row r="68" ht="29.25" customHeight="1"/>
  </sheetData>
  <mergeCells count="4">
    <mergeCell ref="A3:O3"/>
    <mergeCell ref="A4:O4"/>
    <mergeCell ref="A5:O5"/>
    <mergeCell ref="L6:O6"/>
  </mergeCells>
  <printOptions horizontalCentered="1"/>
  <pageMargins left="0.19685039370078741" right="0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</vt:lpstr>
      <vt:lpstr>'DIRECCION DE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2023-03-10T22:55:53Z</cp:lastPrinted>
  <dcterms:created xsi:type="dcterms:W3CDTF">2023-03-01T13:00:28Z</dcterms:created>
  <dcterms:modified xsi:type="dcterms:W3CDTF">2023-03-10T22:56:15Z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