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MAYO 31 DE 2022\PDF\"/>
    </mc:Choice>
  </mc:AlternateContent>
  <bookViews>
    <workbookView xWindow="240" yWindow="120" windowWidth="18060" windowHeight="7050"/>
  </bookViews>
  <sheets>
    <sheet name="DIRECCIÓN DE COMERCIO EXTERIOR" sheetId="1" r:id="rId1"/>
  </sheets>
  <definedNames>
    <definedName name="_xlnm.Print_Titles" localSheetId="0">'DIRECCIÓN DE COMERCIO EXTERIOR'!$6:$6</definedName>
  </definedNames>
  <calcPr calcId="152511"/>
</workbook>
</file>

<file path=xl/calcChain.xml><?xml version="1.0" encoding="utf-8"?>
<calcChain xmlns="http://schemas.openxmlformats.org/spreadsheetml/2006/main">
  <c r="N19" i="1" l="1"/>
  <c r="M19" i="1"/>
  <c r="L19" i="1"/>
  <c r="K19" i="1"/>
  <c r="J19" i="1"/>
  <c r="N17" i="1"/>
  <c r="M17" i="1"/>
  <c r="L17" i="1"/>
  <c r="K17" i="1"/>
  <c r="J17" i="1"/>
  <c r="N15" i="1"/>
  <c r="M15" i="1"/>
  <c r="L15" i="1"/>
  <c r="K15" i="1"/>
  <c r="J15" i="1"/>
  <c r="N13" i="1"/>
  <c r="M13" i="1"/>
  <c r="L13" i="1"/>
  <c r="K13" i="1"/>
  <c r="J13" i="1"/>
  <c r="N8" i="1"/>
  <c r="M8" i="1"/>
  <c r="L8" i="1"/>
  <c r="K8" i="1"/>
  <c r="J8" i="1"/>
  <c r="M7" i="1" l="1"/>
  <c r="M21" i="1" s="1"/>
  <c r="J7" i="1"/>
  <c r="J21" i="1" s="1"/>
  <c r="N7" i="1"/>
  <c r="N21" i="1" s="1"/>
  <c r="L7" i="1"/>
  <c r="L21" i="1" s="1"/>
  <c r="K7" i="1"/>
  <c r="K21" i="1" s="1"/>
  <c r="O20" i="1"/>
  <c r="O18" i="1"/>
  <c r="O16" i="1"/>
  <c r="O14" i="1"/>
  <c r="O12" i="1"/>
  <c r="O11" i="1"/>
  <c r="O10" i="1"/>
  <c r="O9" i="1"/>
  <c r="O17" i="1" l="1"/>
  <c r="O19" i="1"/>
  <c r="O13" i="1"/>
  <c r="O15" i="1"/>
  <c r="O8" i="1"/>
  <c r="O7" i="1" l="1"/>
  <c r="O21" i="1" l="1"/>
</calcChain>
</file>

<file path=xl/sharedStrings.xml><?xml version="1.0" encoding="utf-8"?>
<sst xmlns="http://schemas.openxmlformats.org/spreadsheetml/2006/main" count="108" uniqueCount="52">
  <si>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</si>
  <si>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</si>
  <si>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</si>
  <si>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</si>
  <si>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</si>
  <si>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</si>
  <si>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</si>
  <si>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</si>
  <si>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</si>
  <si>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</si>
  <si>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</si>
  <si>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</si>
  <si>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</si>
  <si>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</si>
  <si>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</si>
  <si>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</si>
  <si>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</si>
  <si>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</si>
  <si>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</si>
  <si>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</si>
  <si>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</si>
  <si>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</si>
  <si>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</si>
  <si>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</si>
  <si>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</si>
  <si>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</si>
  <si>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</si>
  <si>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</si>
  <si>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</si>
  <si>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</si>
  <si>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</si>
  <si>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</si>
  <si>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</si>
  <si>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</si>
  <si>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</si>
  <si>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</si>
  <si>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FUNCIONAMIENTO</t>
  </si>
  <si>
    <t>TRANSFERENCIAS CORRIENTES</t>
  </si>
  <si>
    <t xml:space="preserve">GASTOS DE PERSONAL </t>
  </si>
  <si>
    <t xml:space="preserve">ADQUISICION DE BIENES Y SERVICIOS </t>
  </si>
  <si>
    <t>GASTOS POR TRIBUTOS, MULTAS, SANCIONES E INTERESES DE MORA</t>
  </si>
  <si>
    <t xml:space="preserve">GASTOS DE INVERSION </t>
  </si>
  <si>
    <t>TOTAL PRESUPUESTO A+C</t>
  </si>
  <si>
    <t>MINISTERIO DE COMERCIO INDUSTRIA Y TURISMO</t>
  </si>
  <si>
    <t>Fuente :Sistema Integrado de Información Financiera SIIF Nación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</si>
  <si>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</si>
  <si>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</si>
  <si>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t xml:space="preserve">UNIDAD EJECUTORA 3501-02 DIRECCIÓN DE COMERCIO EXTERIOR </t>
  </si>
  <si>
    <t>APROPIACIÓN BLOQUEADA</t>
  </si>
  <si>
    <t xml:space="preserve">APROPIACIÓN VIGENTE DESPUES DE BLOQUEOS </t>
  </si>
  <si>
    <t>PRESUPUESTO APROBADO CON CORTE AL 31 DE MAYO DE 2022</t>
  </si>
  <si>
    <t>FECHA DE GENERACIÓN : JUNIO 01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</si>
</sst>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-&quot;$&quot;\ #,##0.00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0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  <xf numFmtId="10" fontId="5" fillId="0" borderId="0" xfId="0" applyNumberFormat="1" applyFont="1" applyFill="1" applyBorder="1"/>
    <xf numFmtId="0" fontId="6" fillId="2" borderId="1" xfId="0" applyNumberFormat="1" applyFont="1" applyFill="1" applyBorder="1" applyAlignment="1">
      <alignment horizontal="center" vertical="center" wrapText="1" readingOrder="1"/>
    </xf>
    <xf numFmtId="0" fontId="6" fillId="2" borderId="1" xfId="0" applyNumberFormat="1" applyFont="1" applyFill="1" applyBorder="1" applyAlignment="1">
      <alignment horizontal="left" vertical="center" wrapText="1" readingOrder="1"/>
    </xf>
    <xf numFmtId="164" fontId="6" fillId="2" borderId="1" xfId="0" applyNumberFormat="1" applyFont="1" applyFill="1" applyBorder="1" applyAlignment="1">
      <alignment horizontal="right" vertical="center" wrapText="1" readingOrder="1"/>
    </xf>
    <xf numFmtId="4" fontId="5" fillId="0" borderId="0" xfId="0" applyNumberFormat="1" applyFont="1" applyFill="1" applyBorder="1"/>
    <xf numFmtId="4" fontId="6" fillId="0" borderId="0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Fill="1" applyBorder="1" applyAlignment="1">
      <alignment horizontal="right" vertical="center" wrapText="1" readingOrder="1"/>
    </xf>
    <xf numFmtId="10" fontId="5" fillId="0" borderId="0" xfId="0" applyNumberFormat="1" applyFont="1"/>
    <xf numFmtId="0" fontId="5" fillId="0" borderId="0" xfId="0" applyFont="1"/>
    <xf numFmtId="0" fontId="4" fillId="3" borderId="1" xfId="0" applyNumberFormat="1" applyFont="1" applyFill="1" applyBorder="1" applyAlignment="1">
      <alignment horizontal="center" vertical="center" wrapText="1" readingOrder="1"/>
    </xf>
    <xf numFmtId="0" fontId="8" fillId="0" borderId="0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6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361950</xdr:colOff>
      <xdr:row>0</xdr:row>
      <xdr:rowOff>381000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352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showGridLines="0" tabSelected="1" topLeftCell="A9" workbookViewId="0">
      <selection activeCell="A21" sqref="A21:O21"/>
    </sheetView>
  </sheetViews>
  <sheetFormatPr baseColWidth="10" defaultRowHeight="15"/>
  <cols>
    <col min="1" max="1" width="5.42578125" customWidth="1"/>
    <col min="2" max="2" width="5" customWidth="1"/>
    <col min="3" max="5" width="5.42578125" customWidth="1"/>
    <col min="6" max="6" width="6.5703125" customWidth="1"/>
    <col min="7" max="7" width="4.7109375" customWidth="1"/>
    <col min="8" max="8" width="4.140625" customWidth="1"/>
    <col min="9" max="9" width="39.5703125" customWidth="1"/>
    <col min="10" max="10" width="14.85546875" customWidth="1"/>
    <col min="11" max="11" width="16.140625" customWidth="1"/>
    <col min="12" max="12" width="14.7109375" customWidth="1"/>
    <col min="13" max="13" width="15.7109375" customWidth="1"/>
    <col min="14" max="14" width="13.28515625" customWidth="1"/>
    <col min="15" max="15" width="15.7109375" customWidth="1"/>
  </cols>
  <sheetData>
    <row r="1" spans="1:15" ht="32.25" customHeight="1"/>
    <row r="2" spans="1:15" ht="15.75">
      <c r="A2" s="16" t="s">
        <v>43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15.75">
      <c r="A3" s="16" t="s">
        <v>50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15.75">
      <c r="A4" s="16" t="s">
        <v>47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5.75" thickBot="1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8" t="s">
        <v>51</v>
      </c>
      <c r="M5" s="19"/>
      <c r="N5" s="19"/>
      <c r="O5" s="19"/>
    </row>
    <row r="6" spans="1:15" ht="44.25" customHeight="1" thickTop="1" thickBot="1">
      <c r="A6" s="15" t="s">
        <v>1</v>
      </c>
      <c r="B6" s="15" t="s">
        <v>2</v>
      </c>
      <c r="C6" s="15" t="s">
        <v>3</v>
      </c>
      <c r="D6" s="15" t="s">
        <v>4</v>
      </c>
      <c r="E6" s="15" t="s">
        <v>5</v>
      </c>
      <c r="F6" s="15" t="s">
        <v>6</v>
      </c>
      <c r="G6" s="15" t="s">
        <v>7</v>
      </c>
      <c r="H6" s="15" t="s">
        <v>8</v>
      </c>
      <c r="I6" s="15" t="s">
        <v>9</v>
      </c>
      <c r="J6" s="15" t="s">
        <v>10</v>
      </c>
      <c r="K6" s="15" t="s">
        <v>11</v>
      </c>
      <c r="L6" s="15" t="s">
        <v>12</v>
      </c>
      <c r="M6" s="15" t="s">
        <v>13</v>
      </c>
      <c r="N6" s="15" t="s">
        <v>48</v>
      </c>
      <c r="O6" s="15" t="s">
        <v>49</v>
      </c>
    </row>
    <row r="7" spans="1:15" ht="35.1" customHeight="1" thickTop="1" thickBot="1">
      <c r="A7" s="2" t="s">
        <v>14</v>
      </c>
      <c r="B7" s="2"/>
      <c r="C7" s="2"/>
      <c r="D7" s="2"/>
      <c r="E7" s="2"/>
      <c r="F7" s="2"/>
      <c r="G7" s="2"/>
      <c r="H7" s="2"/>
      <c r="I7" s="3" t="s">
        <v>36</v>
      </c>
      <c r="J7" s="4">
        <f>+J8+J13+J15+J17</f>
        <v>16092762000</v>
      </c>
      <c r="K7" s="4">
        <f t="shared" ref="K7:O7" si="0">+K8+K13+K15+K17</f>
        <v>0</v>
      </c>
      <c r="L7" s="4">
        <f t="shared" si="0"/>
        <v>0</v>
      </c>
      <c r="M7" s="4">
        <f t="shared" si="0"/>
        <v>16092762000</v>
      </c>
      <c r="N7" s="4">
        <f t="shared" si="0"/>
        <v>620277000</v>
      </c>
      <c r="O7" s="4">
        <f t="shared" si="0"/>
        <v>15472485000</v>
      </c>
    </row>
    <row r="8" spans="1:15" ht="35.1" customHeight="1" thickTop="1" thickBot="1">
      <c r="A8" s="7" t="s">
        <v>14</v>
      </c>
      <c r="B8" s="7"/>
      <c r="C8" s="7"/>
      <c r="D8" s="7"/>
      <c r="E8" s="7"/>
      <c r="F8" s="7"/>
      <c r="G8" s="7"/>
      <c r="H8" s="7"/>
      <c r="I8" s="8" t="s">
        <v>38</v>
      </c>
      <c r="J8" s="9">
        <f>SUM(J9:J12)</f>
        <v>14111871000</v>
      </c>
      <c r="K8" s="9">
        <f t="shared" ref="K8:O8" si="1">SUM(K9:K12)</f>
        <v>0</v>
      </c>
      <c r="L8" s="9">
        <f t="shared" si="1"/>
        <v>0</v>
      </c>
      <c r="M8" s="9">
        <f t="shared" si="1"/>
        <v>14111871000</v>
      </c>
      <c r="N8" s="9">
        <f t="shared" si="1"/>
        <v>620277000</v>
      </c>
      <c r="O8" s="9">
        <f t="shared" si="1"/>
        <v>13491594000</v>
      </c>
    </row>
    <row r="9" spans="1:15" ht="35.1" customHeight="1" thickTop="1" thickBot="1">
      <c r="A9" s="2" t="s">
        <v>14</v>
      </c>
      <c r="B9" s="2" t="s">
        <v>15</v>
      </c>
      <c r="C9" s="2" t="s">
        <v>15</v>
      </c>
      <c r="D9" s="2" t="s">
        <v>15</v>
      </c>
      <c r="E9" s="2"/>
      <c r="F9" s="2" t="s">
        <v>16</v>
      </c>
      <c r="G9" s="2" t="s">
        <v>33</v>
      </c>
      <c r="H9" s="2" t="s">
        <v>28</v>
      </c>
      <c r="I9" s="3" t="s">
        <v>17</v>
      </c>
      <c r="J9" s="4">
        <v>9012194000</v>
      </c>
      <c r="K9" s="4">
        <v>0</v>
      </c>
      <c r="L9" s="4">
        <v>0</v>
      </c>
      <c r="M9" s="4">
        <v>9012194000</v>
      </c>
      <c r="N9" s="4">
        <v>0</v>
      </c>
      <c r="O9" s="4">
        <f t="shared" ref="O9:O20" si="2">+M9-N9</f>
        <v>9012194000</v>
      </c>
    </row>
    <row r="10" spans="1:15" ht="35.1" customHeight="1" thickTop="1" thickBot="1">
      <c r="A10" s="2" t="s">
        <v>14</v>
      </c>
      <c r="B10" s="2" t="s">
        <v>15</v>
      </c>
      <c r="C10" s="2" t="s">
        <v>15</v>
      </c>
      <c r="D10" s="2" t="s">
        <v>18</v>
      </c>
      <c r="E10" s="2"/>
      <c r="F10" s="2" t="s">
        <v>16</v>
      </c>
      <c r="G10" s="2" t="s">
        <v>33</v>
      </c>
      <c r="H10" s="2" t="s">
        <v>28</v>
      </c>
      <c r="I10" s="3" t="s">
        <v>19</v>
      </c>
      <c r="J10" s="4">
        <v>3278742000</v>
      </c>
      <c r="K10" s="4">
        <v>0</v>
      </c>
      <c r="L10" s="4">
        <v>0</v>
      </c>
      <c r="M10" s="4">
        <v>3278742000</v>
      </c>
      <c r="N10" s="4">
        <v>0</v>
      </c>
      <c r="O10" s="4">
        <f t="shared" si="2"/>
        <v>3278742000</v>
      </c>
    </row>
    <row r="11" spans="1:15" ht="35.1" customHeight="1" thickTop="1" thickBot="1">
      <c r="A11" s="2" t="s">
        <v>14</v>
      </c>
      <c r="B11" s="2" t="s">
        <v>15</v>
      </c>
      <c r="C11" s="2" t="s">
        <v>15</v>
      </c>
      <c r="D11" s="2" t="s">
        <v>20</v>
      </c>
      <c r="E11" s="2"/>
      <c r="F11" s="2" t="s">
        <v>16</v>
      </c>
      <c r="G11" s="2" t="s">
        <v>33</v>
      </c>
      <c r="H11" s="2" t="s">
        <v>28</v>
      </c>
      <c r="I11" s="3" t="s">
        <v>21</v>
      </c>
      <c r="J11" s="4">
        <v>1200658000</v>
      </c>
      <c r="K11" s="4">
        <v>0</v>
      </c>
      <c r="L11" s="4">
        <v>0</v>
      </c>
      <c r="M11" s="4">
        <v>1200658000</v>
      </c>
      <c r="N11" s="4">
        <v>0</v>
      </c>
      <c r="O11" s="4">
        <f t="shared" si="2"/>
        <v>1200658000</v>
      </c>
    </row>
    <row r="12" spans="1:15" ht="35.1" customHeight="1" thickTop="1" thickBot="1">
      <c r="A12" s="2" t="s">
        <v>14</v>
      </c>
      <c r="B12" s="2" t="s">
        <v>15</v>
      </c>
      <c r="C12" s="2" t="s">
        <v>15</v>
      </c>
      <c r="D12" s="2" t="s">
        <v>23</v>
      </c>
      <c r="E12" s="2"/>
      <c r="F12" s="2" t="s">
        <v>16</v>
      </c>
      <c r="G12" s="2" t="s">
        <v>33</v>
      </c>
      <c r="H12" s="2" t="s">
        <v>28</v>
      </c>
      <c r="I12" s="3" t="s">
        <v>34</v>
      </c>
      <c r="J12" s="4">
        <v>620277000</v>
      </c>
      <c r="K12" s="4">
        <v>0</v>
      </c>
      <c r="L12" s="4">
        <v>0</v>
      </c>
      <c r="M12" s="4">
        <v>620277000</v>
      </c>
      <c r="N12" s="4">
        <v>620277000</v>
      </c>
      <c r="O12" s="4">
        <f t="shared" si="2"/>
        <v>0</v>
      </c>
    </row>
    <row r="13" spans="1:15" ht="35.1" customHeight="1" thickTop="1" thickBot="1">
      <c r="A13" s="7" t="s">
        <v>14</v>
      </c>
      <c r="B13" s="7"/>
      <c r="C13" s="7"/>
      <c r="D13" s="7"/>
      <c r="E13" s="7"/>
      <c r="F13" s="7"/>
      <c r="G13" s="7"/>
      <c r="H13" s="7"/>
      <c r="I13" s="8" t="s">
        <v>39</v>
      </c>
      <c r="J13" s="9">
        <f>+J14</f>
        <v>1916845000</v>
      </c>
      <c r="K13" s="9">
        <f t="shared" ref="K13:O13" si="3">+K14</f>
        <v>0</v>
      </c>
      <c r="L13" s="9">
        <f t="shared" si="3"/>
        <v>0</v>
      </c>
      <c r="M13" s="9">
        <f t="shared" si="3"/>
        <v>1916845000</v>
      </c>
      <c r="N13" s="9">
        <f t="shared" si="3"/>
        <v>0</v>
      </c>
      <c r="O13" s="9">
        <f t="shared" si="3"/>
        <v>1916845000</v>
      </c>
    </row>
    <row r="14" spans="1:15" ht="35.1" customHeight="1" thickTop="1" thickBot="1">
      <c r="A14" s="2" t="s">
        <v>14</v>
      </c>
      <c r="B14" s="2" t="s">
        <v>18</v>
      </c>
      <c r="C14" s="2"/>
      <c r="D14" s="2"/>
      <c r="E14" s="2"/>
      <c r="F14" s="2" t="s">
        <v>16</v>
      </c>
      <c r="G14" s="2" t="s">
        <v>33</v>
      </c>
      <c r="H14" s="2" t="s">
        <v>28</v>
      </c>
      <c r="I14" s="3" t="s">
        <v>22</v>
      </c>
      <c r="J14" s="4">
        <v>1916845000</v>
      </c>
      <c r="K14" s="4">
        <v>0</v>
      </c>
      <c r="L14" s="4">
        <v>0</v>
      </c>
      <c r="M14" s="4">
        <v>1916845000</v>
      </c>
      <c r="N14" s="4">
        <v>0</v>
      </c>
      <c r="O14" s="4">
        <f t="shared" si="2"/>
        <v>1916845000</v>
      </c>
    </row>
    <row r="15" spans="1:15" ht="35.1" customHeight="1" thickTop="1" thickBot="1">
      <c r="A15" s="7" t="s">
        <v>14</v>
      </c>
      <c r="B15" s="7"/>
      <c r="C15" s="7"/>
      <c r="D15" s="7"/>
      <c r="E15" s="7"/>
      <c r="F15" s="7"/>
      <c r="G15" s="7"/>
      <c r="H15" s="7"/>
      <c r="I15" s="8" t="s">
        <v>37</v>
      </c>
      <c r="J15" s="9">
        <f>+J16</f>
        <v>60000000</v>
      </c>
      <c r="K15" s="9">
        <f t="shared" ref="K15:O15" si="4">+K16</f>
        <v>0</v>
      </c>
      <c r="L15" s="9">
        <f t="shared" si="4"/>
        <v>0</v>
      </c>
      <c r="M15" s="9">
        <f t="shared" si="4"/>
        <v>60000000</v>
      </c>
      <c r="N15" s="9">
        <f t="shared" si="4"/>
        <v>0</v>
      </c>
      <c r="O15" s="9">
        <f t="shared" si="4"/>
        <v>60000000</v>
      </c>
    </row>
    <row r="16" spans="1:15" ht="35.1" customHeight="1" thickTop="1" thickBot="1">
      <c r="A16" s="2" t="s">
        <v>14</v>
      </c>
      <c r="B16" s="2" t="s">
        <v>20</v>
      </c>
      <c r="C16" s="2" t="s">
        <v>23</v>
      </c>
      <c r="D16" s="2" t="s">
        <v>18</v>
      </c>
      <c r="E16" s="2" t="s">
        <v>24</v>
      </c>
      <c r="F16" s="2" t="s">
        <v>16</v>
      </c>
      <c r="G16" s="2" t="s">
        <v>33</v>
      </c>
      <c r="H16" s="2" t="s">
        <v>28</v>
      </c>
      <c r="I16" s="3" t="s">
        <v>25</v>
      </c>
      <c r="J16" s="4">
        <v>60000000</v>
      </c>
      <c r="K16" s="4">
        <v>0</v>
      </c>
      <c r="L16" s="4">
        <v>0</v>
      </c>
      <c r="M16" s="4">
        <v>60000000</v>
      </c>
      <c r="N16" s="4">
        <v>0</v>
      </c>
      <c r="O16" s="4">
        <f t="shared" si="2"/>
        <v>60000000</v>
      </c>
    </row>
    <row r="17" spans="1:15" ht="35.1" customHeight="1" thickTop="1" thickBot="1">
      <c r="A17" s="7" t="s">
        <v>14</v>
      </c>
      <c r="B17" s="7"/>
      <c r="C17" s="7"/>
      <c r="D17" s="7"/>
      <c r="E17" s="7"/>
      <c r="F17" s="7"/>
      <c r="G17" s="7"/>
      <c r="H17" s="7"/>
      <c r="I17" s="8" t="s">
        <v>40</v>
      </c>
      <c r="J17" s="9">
        <f>+J18</f>
        <v>4046000</v>
      </c>
      <c r="K17" s="9">
        <f t="shared" ref="K17:O17" si="5">+K18</f>
        <v>0</v>
      </c>
      <c r="L17" s="9">
        <f t="shared" si="5"/>
        <v>0</v>
      </c>
      <c r="M17" s="9">
        <f t="shared" si="5"/>
        <v>4046000</v>
      </c>
      <c r="N17" s="9">
        <f t="shared" si="5"/>
        <v>0</v>
      </c>
      <c r="O17" s="9">
        <f t="shared" si="5"/>
        <v>4046000</v>
      </c>
    </row>
    <row r="18" spans="1:15" ht="35.1" customHeight="1" thickTop="1" thickBot="1">
      <c r="A18" s="2" t="s">
        <v>14</v>
      </c>
      <c r="B18" s="2" t="s">
        <v>26</v>
      </c>
      <c r="C18" s="2" t="s">
        <v>15</v>
      </c>
      <c r="D18" s="2"/>
      <c r="E18" s="2"/>
      <c r="F18" s="2" t="s">
        <v>16</v>
      </c>
      <c r="G18" s="2" t="s">
        <v>33</v>
      </c>
      <c r="H18" s="2" t="s">
        <v>28</v>
      </c>
      <c r="I18" s="3" t="s">
        <v>27</v>
      </c>
      <c r="J18" s="4">
        <v>4046000</v>
      </c>
      <c r="K18" s="4">
        <v>0</v>
      </c>
      <c r="L18" s="4">
        <v>0</v>
      </c>
      <c r="M18" s="4">
        <v>4046000</v>
      </c>
      <c r="N18" s="4">
        <v>0</v>
      </c>
      <c r="O18" s="4">
        <f t="shared" si="2"/>
        <v>4046000</v>
      </c>
    </row>
    <row r="19" spans="1:15" ht="35.1" customHeight="1" thickTop="1" thickBot="1">
      <c r="A19" s="7" t="s">
        <v>29</v>
      </c>
      <c r="B19" s="7"/>
      <c r="C19" s="7"/>
      <c r="D19" s="7"/>
      <c r="E19" s="7"/>
      <c r="F19" s="7"/>
      <c r="G19" s="7"/>
      <c r="H19" s="7"/>
      <c r="I19" s="8" t="s">
        <v>41</v>
      </c>
      <c r="J19" s="9">
        <f>+J20</f>
        <v>9778779830</v>
      </c>
      <c r="K19" s="9">
        <f t="shared" ref="K19:O19" si="6">+K20</f>
        <v>0</v>
      </c>
      <c r="L19" s="9">
        <f t="shared" si="6"/>
        <v>0</v>
      </c>
      <c r="M19" s="9">
        <f t="shared" si="6"/>
        <v>9778779830</v>
      </c>
      <c r="N19" s="9">
        <f t="shared" si="6"/>
        <v>0</v>
      </c>
      <c r="O19" s="9">
        <f t="shared" si="6"/>
        <v>9778779830</v>
      </c>
    </row>
    <row r="20" spans="1:15" ht="46.5" customHeight="1" thickTop="1" thickBot="1">
      <c r="A20" s="2" t="s">
        <v>29</v>
      </c>
      <c r="B20" s="2" t="s">
        <v>30</v>
      </c>
      <c r="C20" s="2" t="s">
        <v>31</v>
      </c>
      <c r="D20" s="2" t="s">
        <v>32</v>
      </c>
      <c r="E20" s="2"/>
      <c r="F20" s="2" t="s">
        <v>16</v>
      </c>
      <c r="G20" s="2" t="s">
        <v>33</v>
      </c>
      <c r="H20" s="2" t="s">
        <v>28</v>
      </c>
      <c r="I20" s="3" t="s">
        <v>35</v>
      </c>
      <c r="J20" s="4">
        <v>9778779830</v>
      </c>
      <c r="K20" s="4">
        <v>0</v>
      </c>
      <c r="L20" s="4">
        <v>0</v>
      </c>
      <c r="M20" s="4">
        <v>9778779830</v>
      </c>
      <c r="N20" s="4">
        <v>0</v>
      </c>
      <c r="O20" s="4">
        <f t="shared" si="2"/>
        <v>9778779830</v>
      </c>
    </row>
    <row r="21" spans="1:15" ht="35.1" customHeight="1" thickTop="1" thickBot="1">
      <c r="A21" s="7"/>
      <c r="B21" s="7"/>
      <c r="C21" s="7"/>
      <c r="D21" s="7"/>
      <c r="E21" s="7"/>
      <c r="F21" s="7"/>
      <c r="G21" s="7"/>
      <c r="H21" s="7"/>
      <c r="I21" s="8" t="s">
        <v>42</v>
      </c>
      <c r="J21" s="9">
        <f t="shared" ref="J21:O21" si="7">+J7+J19</f>
        <v>25871541830</v>
      </c>
      <c r="K21" s="9">
        <f t="shared" si="7"/>
        <v>0</v>
      </c>
      <c r="L21" s="9">
        <f t="shared" si="7"/>
        <v>0</v>
      </c>
      <c r="M21" s="9">
        <f t="shared" si="7"/>
        <v>25871541830</v>
      </c>
      <c r="N21" s="9">
        <f t="shared" si="7"/>
        <v>620277000</v>
      </c>
      <c r="O21" s="9">
        <f t="shared" si="7"/>
        <v>25251264830</v>
      </c>
    </row>
    <row r="22" spans="1:15" ht="15.75" thickTop="1">
      <c r="A22" s="5" t="s">
        <v>44</v>
      </c>
      <c r="B22" s="10"/>
      <c r="C22" s="10"/>
      <c r="D22" s="10"/>
      <c r="E22" s="11"/>
      <c r="F22" s="12"/>
      <c r="G22" s="12"/>
      <c r="H22" s="12"/>
      <c r="I22" s="6"/>
      <c r="J22" s="13"/>
      <c r="K22" s="13"/>
      <c r="L22" s="14"/>
      <c r="M22" s="5"/>
      <c r="N22" s="5"/>
      <c r="O22" s="5"/>
    </row>
    <row r="23" spans="1:15">
      <c r="A23" s="5" t="s">
        <v>45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>
      <c r="A24" s="5" t="s">
        <v>46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 ht="22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ht="24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1: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1: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1: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ht="23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33.950000000000003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 ht="35.1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1:15" ht="35.1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ht="35.1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35.1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 ht="35.1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1:15" ht="35.1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1:15" ht="35.1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1:15" ht="35.1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1:15" ht="35.1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1:15" ht="35.1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1:15" ht="35.1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1:15" ht="35.1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  <row r="84" spans="1:15" ht="35.1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ht="35.1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 ht="35.1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1:1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</row>
    <row r="88" spans="1:1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</row>
    <row r="89" spans="1:1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</row>
    <row r="91" spans="1:1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</row>
    <row r="92" spans="1:1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  <row r="93" spans="1:1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</row>
    <row r="94" spans="1:1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</row>
    <row r="95" spans="1:1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</row>
    <row r="96" spans="1:1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</row>
    <row r="97" spans="1:1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</row>
    <row r="98" spans="1:1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</row>
    <row r="102" spans="1:1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 spans="1:1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04" spans="1:1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</row>
    <row r="105" spans="1:1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 spans="1:1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</row>
    <row r="107" spans="1:1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</row>
    <row r="108" spans="1:1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</row>
    <row r="109" spans="1:1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</row>
    <row r="111" spans="1:1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</row>
    <row r="112" spans="1:1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</row>
    <row r="113" spans="1:1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</row>
    <row r="114" spans="1:1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</row>
    <row r="116" spans="1:1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</row>
    <row r="117" spans="1:1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</row>
    <row r="118" spans="1:1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</row>
    <row r="119" spans="1:1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</row>
    <row r="120" spans="1:1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</row>
    <row r="121" spans="1:1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</row>
    <row r="122" spans="1:1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</row>
    <row r="124" spans="1:1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</row>
    <row r="125" spans="1:1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</row>
    <row r="126" spans="1:1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</row>
    <row r="127" spans="1:1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</row>
    <row r="128" spans="1:1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</row>
    <row r="129" spans="1:1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</row>
    <row r="130" spans="1:1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</row>
    <row r="131" spans="1:1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</row>
    <row r="132" spans="1:1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</row>
    <row r="133" spans="1:1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</row>
    <row r="134" spans="1:1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</row>
    <row r="135" spans="1:1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</row>
    <row r="136" spans="1:1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</row>
    <row r="137" spans="1:1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</row>
    <row r="138" spans="1:1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</row>
    <row r="139" spans="1:1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</row>
    <row r="140" spans="1:1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</row>
    <row r="141" spans="1:1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</row>
    <row r="142" spans="1:1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</row>
    <row r="143" spans="1:1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</row>
    <row r="144" spans="1:1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</row>
    <row r="145" spans="1:1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</row>
    <row r="147" spans="1:1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</row>
    <row r="148" spans="1:1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</row>
    <row r="149" spans="1:1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</row>
    <row r="150" spans="1:1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spans="1:1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</row>
    <row r="152" spans="1:1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</row>
    <row r="153" spans="1:1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</row>
    <row r="154" spans="1:1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</row>
    <row r="155" spans="1:1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spans="1:1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</row>
    <row r="157" spans="1:1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</row>
    <row r="158" spans="1:1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</row>
    <row r="159" spans="1:1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</row>
    <row r="160" spans="1:1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</row>
    <row r="161" spans="1:1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</row>
    <row r="162" spans="1:1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</row>
    <row r="163" spans="1:1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</row>
    <row r="164" spans="1:1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</row>
    <row r="165" spans="1:1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</row>
    <row r="166" spans="1:1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</row>
    <row r="167" spans="1:1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</row>
    <row r="168" spans="1:1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</row>
    <row r="169" spans="1:1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</row>
    <row r="170" spans="1:1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</row>
    <row r="171" spans="1:1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</row>
    <row r="172" spans="1:1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</row>
    <row r="173" spans="1:1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</row>
    <row r="174" spans="1:1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spans="1:1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</row>
    <row r="176" spans="1:1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</row>
    <row r="177" spans="1:1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</row>
    <row r="178" spans="1:1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</row>
    <row r="179" spans="1:1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</row>
    <row r="180" spans="1:1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</row>
    <row r="181" spans="1:1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</row>
    <row r="182" spans="1:1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</row>
    <row r="183" spans="1:1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</row>
    <row r="184" spans="1:1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</row>
    <row r="185" spans="1:1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</row>
    <row r="186" spans="1:1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</row>
    <row r="187" spans="1:1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</row>
    <row r="188" spans="1:1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</row>
    <row r="189" spans="1:1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</row>
    <row r="190" spans="1:1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</row>
    <row r="191" spans="1:1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</row>
    <row r="192" spans="1:1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1:1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</row>
    <row r="194" spans="1:1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</row>
    <row r="195" spans="1:1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</row>
    <row r="196" spans="1:1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</row>
    <row r="197" spans="1:1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</row>
    <row r="198" spans="1:1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</row>
    <row r="199" spans="1:1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</row>
    <row r="200" spans="1:1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</row>
    <row r="201" spans="1:1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</row>
    <row r="202" spans="1:1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</row>
    <row r="203" spans="1:1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</row>
    <row r="204" spans="1:1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</row>
    <row r="205" spans="1:1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</row>
    <row r="206" spans="1:1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</row>
    <row r="207" spans="1:1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</row>
    <row r="208" spans="1:1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</row>
    <row r="209" spans="1:1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</row>
    <row r="210" spans="1:1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</row>
    <row r="211" spans="1:1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</row>
    <row r="212" spans="1:1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</row>
    <row r="213" spans="1:1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</row>
    <row r="214" spans="1:1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</row>
    <row r="215" spans="1: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</row>
    <row r="216" spans="1:1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</row>
    <row r="217" spans="1:1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</row>
    <row r="219" spans="1:1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</row>
    <row r="220" spans="1:1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spans="1:1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pans="1:1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</row>
    <row r="223" spans="1:1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pans="1:1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</row>
    <row r="225" spans="1:1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</row>
    <row r="226" spans="1:1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</row>
    <row r="228" spans="1:1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</row>
    <row r="229" spans="1:1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</row>
    <row r="230" spans="1:1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</row>
    <row r="231" spans="1:1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</row>
    <row r="232" spans="1:1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</row>
    <row r="233" spans="1:1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spans="1:1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</row>
    <row r="235" spans="1:1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</row>
    <row r="236" spans="1:1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</row>
    <row r="237" spans="1:1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</row>
    <row r="238" spans="1:1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</row>
    <row r="239" spans="1:1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</row>
    <row r="240" spans="1:1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</row>
    <row r="241" spans="1:1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</row>
    <row r="242" spans="1:1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</row>
    <row r="243" spans="1:1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</row>
    <row r="245" spans="1:1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</row>
    <row r="246" spans="1:1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</row>
    <row r="247" spans="1:1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</row>
    <row r="248" spans="1:1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</row>
    <row r="249" spans="1:1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</row>
    <row r="250" spans="1:1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</row>
    <row r="251" spans="1:1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</row>
    <row r="252" spans="1:1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</row>
    <row r="253" spans="1:1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</row>
    <row r="254" spans="1:1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</row>
    <row r="255" spans="1:1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</row>
    <row r="256" spans="1:1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</row>
    <row r="257" spans="1:1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</row>
    <row r="258" spans="1:1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</row>
    <row r="259" spans="1:1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spans="1:1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</row>
    <row r="261" spans="1:1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</row>
    <row r="262" spans="1:1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</row>
    <row r="263" spans="1:1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</row>
    <row r="264" spans="1:1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</row>
    <row r="265" spans="1:1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</row>
    <row r="266" spans="1:1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</row>
    <row r="267" spans="1:1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</row>
    <row r="268" spans="1:1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</row>
    <row r="269" spans="1:1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spans="1:1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</row>
    <row r="271" spans="1:1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</row>
    <row r="272" spans="1:1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</row>
    <row r="273" spans="1:1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</row>
    <row r="274" spans="1:1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</row>
    <row r="275" spans="1:1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</row>
    <row r="276" spans="1:1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</row>
    <row r="277" spans="1:1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</row>
    <row r="278" spans="1:1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</row>
    <row r="279" spans="1:1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</row>
    <row r="280" spans="1:1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</row>
    <row r="281" spans="1:1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</row>
    <row r="282" spans="1:1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</row>
    <row r="283" spans="1:1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</row>
    <row r="284" spans="1:1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</row>
    <row r="285" spans="1:1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</row>
    <row r="286" spans="1:1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</row>
    <row r="287" spans="1:1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</row>
    <row r="288" spans="1:1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</row>
    <row r="289" spans="1:1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</row>
    <row r="290" spans="1:1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</row>
    <row r="291" spans="1:1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</row>
    <row r="292" spans="1:1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</row>
    <row r="293" spans="1:1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</row>
    <row r="294" spans="1:1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</row>
    <row r="295" spans="1:1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</row>
    <row r="296" spans="1:1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</row>
    <row r="297" spans="1:1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</row>
    <row r="298" spans="1:1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</row>
    <row r="299" spans="1:1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</row>
    <row r="300" spans="1:1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</row>
    <row r="301" spans="1:1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</row>
    <row r="302" spans="1:1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</row>
    <row r="303" spans="1:1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</row>
    <row r="304" spans="1:1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</row>
    <row r="305" spans="1:1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</row>
    <row r="306" spans="1:1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</row>
    <row r="307" spans="1:1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</row>
    <row r="308" spans="1:1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</row>
    <row r="309" spans="1:1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</row>
    <row r="310" spans="1:1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</row>
    <row r="311" spans="1:1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</row>
    <row r="312" spans="1:1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</row>
    <row r="313" spans="1:1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</row>
    <row r="314" spans="1:1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</row>
    <row r="315" spans="1: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</row>
    <row r="316" spans="1:1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</row>
    <row r="317" spans="1:1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</row>
    <row r="318" spans="1:1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</row>
    <row r="319" spans="1:1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</row>
    <row r="320" spans="1:1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</row>
    <row r="321" spans="1:1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</row>
    <row r="322" spans="1:1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</row>
    <row r="323" spans="1:1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</row>
    <row r="324" spans="1:1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</row>
    <row r="325" spans="1:1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</row>
    <row r="326" spans="1:1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</row>
    <row r="327" spans="1:1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</row>
    <row r="328" spans="1:1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</row>
    <row r="329" spans="1:1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</row>
    <row r="330" spans="1:1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</row>
    <row r="331" spans="1:1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</row>
    <row r="332" spans="1:1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</row>
    <row r="333" spans="1:1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</row>
    <row r="334" spans="1:1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</row>
    <row r="335" spans="1:1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</row>
    <row r="336" spans="1:1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</row>
    <row r="337" spans="1:1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</row>
    <row r="338" spans="1:1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</row>
    <row r="339" spans="1:1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</row>
    <row r="340" spans="1:1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</row>
    <row r="341" spans="1:1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</row>
    <row r="342" spans="1:1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</row>
    <row r="343" spans="1:1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</row>
    <row r="344" spans="1:1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</row>
    <row r="345" spans="1:1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</row>
    <row r="346" spans="1:1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</row>
    <row r="347" spans="1:1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</row>
    <row r="348" spans="1:1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</row>
    <row r="349" spans="1:1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</row>
    <row r="350" spans="1:1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</row>
    <row r="351" spans="1:1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</row>
    <row r="352" spans="1:1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</row>
    <row r="353" spans="1:1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</row>
    <row r="354" spans="1:1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</row>
    <row r="355" spans="1:1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</row>
    <row r="356" spans="1:1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</row>
    <row r="357" spans="1:1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</row>
    <row r="358" spans="1:1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</row>
    <row r="359" spans="1:1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</row>
    <row r="360" spans="1:1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</row>
    <row r="361" spans="1:1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</row>
    <row r="362" spans="1:1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</row>
    <row r="363" spans="1:1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</row>
    <row r="364" spans="1:1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</row>
    <row r="365" spans="1:1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</row>
    <row r="366" spans="1:1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</row>
    <row r="367" spans="1:1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</row>
    <row r="368" spans="1:1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</row>
    <row r="369" spans="1:1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</row>
    <row r="370" spans="1:1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</row>
    <row r="371" spans="1:1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</row>
    <row r="372" spans="1:1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</row>
    <row r="373" spans="1:1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</row>
    <row r="374" spans="1:1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</row>
    <row r="375" spans="1:1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</row>
    <row r="376" spans="1:1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</row>
    <row r="377" spans="1:1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</row>
    <row r="378" spans="1:1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</row>
    <row r="379" spans="1:1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</row>
    <row r="380" spans="1:1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</row>
    <row r="381" spans="1:1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</row>
    <row r="382" spans="1:1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</row>
    <row r="383" spans="1:1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</row>
    <row r="384" spans="1:1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</row>
    <row r="385" spans="1:1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</row>
    <row r="386" spans="1:1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</row>
    <row r="387" spans="1:1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</row>
    <row r="388" spans="1:1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</row>
    <row r="389" spans="1:1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</row>
    <row r="390" spans="1:1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</row>
    <row r="391" spans="1:1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</row>
    <row r="392" spans="1:1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</row>
    <row r="393" spans="1:1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</row>
    <row r="394" spans="1:1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</row>
    <row r="395" spans="1:1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</row>
    <row r="396" spans="1:1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</row>
    <row r="397" spans="1:1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</row>
    <row r="398" spans="1:1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</row>
    <row r="399" spans="1:1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</row>
    <row r="400" spans="1:1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</row>
    <row r="401" spans="1:1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</row>
    <row r="402" spans="1:1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</row>
    <row r="403" spans="1:1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</row>
    <row r="404" spans="1:1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</row>
    <row r="405" spans="1:1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</row>
    <row r="406" spans="1:1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</row>
    <row r="407" spans="1:1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</row>
    <row r="408" spans="1:1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</row>
    <row r="409" spans="1:1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</row>
    <row r="410" spans="1:1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</row>
    <row r="411" spans="1:1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</row>
    <row r="412" spans="1:1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</row>
    <row r="413" spans="1:1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</row>
    <row r="414" spans="1:1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</row>
    <row r="415" spans="1: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</row>
    <row r="416" spans="1:1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</row>
    <row r="417" spans="1:1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</row>
    <row r="418" spans="1:1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</row>
    <row r="419" spans="1:1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</row>
    <row r="420" spans="1:1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</row>
    <row r="421" spans="1:1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</row>
    <row r="422" spans="1:1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</row>
    <row r="423" spans="1:1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</row>
    <row r="424" spans="1:1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</row>
    <row r="425" spans="1:1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</row>
    <row r="426" spans="1:1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</row>
    <row r="427" spans="1:1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</row>
    <row r="428" spans="1:1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</row>
    <row r="429" spans="1:1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</row>
    <row r="430" spans="1:1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</row>
    <row r="431" spans="1:1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</row>
    <row r="432" spans="1:1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</row>
    <row r="433" spans="1:1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</row>
    <row r="434" spans="1:1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</row>
    <row r="435" spans="1:1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</row>
    <row r="436" spans="1:1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</row>
    <row r="437" spans="1:1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</row>
    <row r="438" spans="1:1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</row>
    <row r="439" spans="1:1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</row>
    <row r="440" spans="1:1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</row>
    <row r="441" spans="1:1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</row>
    <row r="442" spans="1:1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</row>
    <row r="443" spans="1:1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</row>
    <row r="444" spans="1:1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</row>
    <row r="445" spans="1:1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</row>
    <row r="446" spans="1:1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</row>
    <row r="447" spans="1:1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</row>
    <row r="448" spans="1:1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</row>
    <row r="449" spans="1:1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</row>
    <row r="450" spans="1:1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</row>
    <row r="451" spans="1:1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</row>
    <row r="452" spans="1:1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</row>
    <row r="453" spans="1:1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</row>
    <row r="454" spans="1:1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</row>
    <row r="455" spans="1:1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</row>
    <row r="456" spans="1:1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</row>
    <row r="457" spans="1:1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</row>
    <row r="458" spans="1:1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</row>
    <row r="459" spans="1:1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</row>
    <row r="460" spans="1:1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</row>
    <row r="461" spans="1:1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</row>
    <row r="462" spans="1:1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</row>
    <row r="463" spans="1:1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</row>
    <row r="464" spans="1:1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</row>
    <row r="465" spans="1:1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</row>
    <row r="466" spans="1:1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</row>
    <row r="467" spans="1:1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</row>
    <row r="468" spans="1:1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</row>
    <row r="469" spans="1:1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</row>
    <row r="470" spans="1:1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</row>
    <row r="471" spans="1:1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</row>
    <row r="472" spans="1:1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</row>
    <row r="473" spans="1:1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</row>
    <row r="474" spans="1:1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</row>
    <row r="475" spans="1:1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</row>
    <row r="476" spans="1:1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</row>
    <row r="477" spans="1:1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</row>
    <row r="478" spans="1:1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</row>
    <row r="479" spans="1:1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</row>
    <row r="480" spans="1:1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</row>
    <row r="481" spans="1:1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</row>
    <row r="482" spans="1:1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</row>
    <row r="483" spans="1:1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</row>
    <row r="484" spans="1:1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</row>
    <row r="485" spans="1:1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</row>
    <row r="486" spans="1:1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</row>
    <row r="487" spans="1:1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</row>
    <row r="488" spans="1:1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</row>
    <row r="489" spans="1:1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</row>
    <row r="490" spans="1:1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</row>
    <row r="491" spans="1:1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</row>
    <row r="492" spans="1:1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</row>
    <row r="493" spans="1:1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</row>
    <row r="494" spans="1:1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</row>
    <row r="495" spans="1:1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</row>
    <row r="496" spans="1:1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</row>
    <row r="497" spans="1:1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</row>
    <row r="498" spans="1:1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</row>
    <row r="499" spans="1:1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</row>
    <row r="500" spans="1:1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</row>
    <row r="501" spans="1:1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</row>
    <row r="502" spans="1:1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</row>
    <row r="503" spans="1:1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</row>
    <row r="504" spans="1:1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</row>
    <row r="505" spans="1:1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</row>
    <row r="506" spans="1:1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</row>
    <row r="507" spans="1:1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</row>
    <row r="508" spans="1:1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</row>
    <row r="509" spans="1:1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</row>
    <row r="510" spans="1:1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</row>
    <row r="511" spans="1:1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</row>
    <row r="512" spans="1:1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</row>
    <row r="513" spans="1:1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</row>
    <row r="514" spans="1:1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</row>
    <row r="515" spans="1: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</row>
    <row r="516" spans="1:1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</row>
    <row r="517" spans="1:1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</row>
    <row r="518" spans="1:1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</row>
    <row r="519" spans="1:1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</row>
    <row r="520" spans="1:1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</row>
    <row r="521" spans="1:1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</row>
    <row r="522" spans="1:1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</row>
    <row r="523" spans="1:1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</row>
    <row r="524" spans="1:1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</row>
    <row r="525" spans="1:1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</row>
    <row r="526" spans="1:1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</row>
    <row r="527" spans="1:1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</row>
    <row r="528" spans="1:1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</row>
    <row r="529" spans="1:1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</row>
    <row r="530" spans="1:1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</row>
    <row r="531" spans="1:1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</row>
    <row r="532" spans="1:1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</row>
  </sheetData>
  <mergeCells count="4">
    <mergeCell ref="A2:O2"/>
    <mergeCell ref="A3:O3"/>
    <mergeCell ref="A4:O4"/>
    <mergeCell ref="L5:O5"/>
  </mergeCells>
  <printOptions horizontalCentered="1"/>
  <pageMargins left="0.19685039370078741" right="0.19685039370078741" top="0.39370078740157483" bottom="0.59055118110236227" header="0.78740157480314965" footer="0.78740157480314965"/>
  <pageSetup paperSize="14"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DIRECCIÓN DE COMERCIO EXTERIOR</vt:lpstr>
      <vt:lpstr>'DIRECCIÓN DE COMERCIO EXTERIOR'!Títulos_a_imprimir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2022-06-17T16:35:28Z</cp:lastPrinted>
  <dcterms:created xsi:type="dcterms:W3CDTF">2022-06-01T12:58:41Z</dcterms:created>
  <dcterms:modified xsi:type="dcterms:W3CDTF">2022-06-17T21:59:58Z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