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14" i="1" l="1"/>
  <c r="O20" i="1"/>
  <c r="O9" i="1"/>
  <c r="O18" i="1"/>
  <c r="O16" i="1"/>
  <c r="L8" i="1"/>
  <c r="L22" i="1" s="1"/>
  <c r="J8" i="1"/>
  <c r="J22" i="1" s="1"/>
  <c r="N8" i="1"/>
  <c r="N22" i="1" s="1"/>
  <c r="K8" i="1"/>
  <c r="K22" i="1" s="1"/>
  <c r="M8" i="1"/>
  <c r="M22" i="1" l="1"/>
  <c r="O22" i="1" s="1"/>
  <c r="O8" i="1"/>
</calcChain>
</file>

<file path=xl/sharedStrings.xml><?xml version="1.0" encoding="utf-8"?>
<sst xmlns="http://schemas.openxmlformats.org/spreadsheetml/2006/main" count="105" uniqueCount="52">
  <si>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</si>
  <si>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</si>
  <si>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</si>
  <si>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</si>
  <si>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</si>
  <si>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</si>
  <si>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</si>
  <si>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</si>
  <si>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</si>
  <si>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</si>
  <si>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</si>
  <si>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</si>
  <si>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</si>
  <si>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</si>
  <si>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</si>
  <si>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</si>
  <si>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</si>
  <si>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</si>
  <si>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</si>
  <si>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</si>
  <si>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</si>
  <si>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</si>
  <si>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</si>
  <si>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</si>
  <si>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</si>
  <si>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</si>
  <si>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</si>
  <si>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</si>
  <si>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</si>
  <si>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</si>
  <si>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</si>
  <si>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</si>
  <si>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</si>
  <si>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</si>
  <si>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</si>
  <si>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</si>
  <si>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</si>
  <si>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GASTOS DE INVERSION </t>
  </si>
  <si>
    <t xml:space="preserve">MINISTERIO DE COMERCIO INDUSTRIA Y COMERCIO </t>
  </si>
  <si>
    <t>Fuente :Sistema Integrado de Información Financiera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</si>
  <si>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</si>
  <si>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</si>
  <si>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TOTAL PRESUPUESTO A+C</t>
  </si>
  <si>
    <t>PRESUPUESTO APROBADO CON CORTE AL 31 DE MARZO DE 2022</t>
  </si>
  <si>
    <t>APR. INICIAL ($)</t>
  </si>
  <si>
    <t>APR. ADICIONADA($)</t>
  </si>
  <si>
    <t>APR. REDUCIDA($)</t>
  </si>
  <si>
    <t>APR. VIGENTE ($)</t>
  </si>
  <si>
    <t>APR BLOQUEADA ($)</t>
  </si>
  <si>
    <t>APR. VIGENTE DESPUES DE BLOQUEOS ($)</t>
  </si>
  <si>
    <t>UNIDAD EJECUTORA 3501-02 DIRECCIÓN DE COMERCIO EXTERIOR</t>
  </si>
  <si>
    <t xml:space="preserve">     FECHA DE GENERACION: ABRIL 01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</si>
</sst>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/>
    <xf numFmtId="0" fontId="4" fillId="0" borderId="0" xfId="0" applyFont="1"/>
    <xf numFmtId="10" fontId="4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151986</xdr:colOff>
      <xdr:row>2</xdr:row>
      <xdr:rowOff>28575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1836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3"/>
  <sheetViews>
    <sheetView showGridLines="0" tabSelected="1" topLeftCell="A6" workbookViewId="0">
      <selection activeCell="N6" sqref="N6"/>
    </sheetView>
  </sheetViews>
  <sheetFormatPr baseColWidth="10" defaultRowHeight="15" x14ac:dyDescent="0.25"/>
  <cols>
    <col min="1" max="1" width="6.42578125" customWidth="1"/>
    <col min="2" max="2" width="6.85546875" customWidth="1"/>
    <col min="3" max="3" width="5.42578125" customWidth="1"/>
    <col min="4" max="4" width="4.140625" customWidth="1"/>
    <col min="5" max="5" width="4.28515625" customWidth="1"/>
    <col min="6" max="6" width="7.5703125" customWidth="1"/>
    <col min="7" max="7" width="4.42578125" customWidth="1"/>
    <col min="8" max="8" width="4.28515625" customWidth="1"/>
    <col min="9" max="9" width="38.140625" customWidth="1"/>
    <col min="10" max="10" width="16.140625" customWidth="1"/>
    <col min="11" max="11" width="17.5703125" customWidth="1"/>
    <col min="12" max="12" width="15.85546875" customWidth="1"/>
    <col min="13" max="13" width="16.7109375" customWidth="1"/>
    <col min="14" max="14" width="17.140625" customWidth="1"/>
    <col min="15" max="15" width="19.7109375" customWidth="1"/>
  </cols>
  <sheetData>
    <row r="3" spans="1:15" ht="15.75" x14ac:dyDescent="0.25">
      <c r="A3" s="20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.75" x14ac:dyDescent="0.25">
      <c r="A4" s="20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19.5" customHeight="1" x14ac:dyDescent="0.25">
      <c r="A5" s="20" t="s">
        <v>50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7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9" t="s">
        <v>51</v>
      </c>
      <c r="N6" s="1"/>
      <c r="O6" s="1"/>
    </row>
    <row r="7" spans="1:15" ht="35.1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</row>
    <row r="8" spans="1:15" ht="35.1" customHeight="1" thickTop="1" thickBot="1" x14ac:dyDescent="0.3">
      <c r="A8" s="6" t="s">
        <v>10</v>
      </c>
      <c r="B8" s="6"/>
      <c r="C8" s="6"/>
      <c r="D8" s="6"/>
      <c r="E8" s="6"/>
      <c r="F8" s="6"/>
      <c r="G8" s="6"/>
      <c r="H8" s="6"/>
      <c r="I8" s="7" t="s">
        <v>33</v>
      </c>
      <c r="J8" s="8">
        <f>+J9+J14+J16+J18</f>
        <v>16092762000</v>
      </c>
      <c r="K8" s="8">
        <f t="shared" ref="K8:N8" si="0">+K9+K14+K16+K18</f>
        <v>0</v>
      </c>
      <c r="L8" s="8">
        <f t="shared" si="0"/>
        <v>0</v>
      </c>
      <c r="M8" s="8">
        <f t="shared" si="0"/>
        <v>16092762000</v>
      </c>
      <c r="N8" s="8">
        <f t="shared" si="0"/>
        <v>620277000</v>
      </c>
      <c r="O8" s="5">
        <f t="shared" ref="O8:O19" si="1">+M8-N8</f>
        <v>15472485000</v>
      </c>
    </row>
    <row r="9" spans="1:15" ht="35.1" customHeight="1" thickTop="1" thickBot="1" x14ac:dyDescent="0.3">
      <c r="A9" s="16" t="s">
        <v>10</v>
      </c>
      <c r="B9" s="16"/>
      <c r="C9" s="16"/>
      <c r="D9" s="16"/>
      <c r="E9" s="16"/>
      <c r="F9" s="16"/>
      <c r="G9" s="16"/>
      <c r="H9" s="16"/>
      <c r="I9" s="17" t="s">
        <v>32</v>
      </c>
      <c r="J9" s="18">
        <f>SUM(J10:J13)</f>
        <v>14111871000</v>
      </c>
      <c r="K9" s="18">
        <f t="shared" ref="K9:N9" si="2">SUM(K10:K13)</f>
        <v>0</v>
      </c>
      <c r="L9" s="18">
        <f t="shared" si="2"/>
        <v>0</v>
      </c>
      <c r="M9" s="18">
        <f t="shared" si="2"/>
        <v>14111871000</v>
      </c>
      <c r="N9" s="18">
        <f t="shared" si="2"/>
        <v>620277000</v>
      </c>
      <c r="O9" s="19">
        <f t="shared" si="1"/>
        <v>13491594000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11</v>
      </c>
      <c r="E10" s="6"/>
      <c r="F10" s="6" t="s">
        <v>12</v>
      </c>
      <c r="G10" s="6" t="s">
        <v>29</v>
      </c>
      <c r="H10" s="6" t="s">
        <v>24</v>
      </c>
      <c r="I10" s="7" t="s">
        <v>13</v>
      </c>
      <c r="J10" s="8">
        <v>9012194000</v>
      </c>
      <c r="K10" s="8">
        <v>0</v>
      </c>
      <c r="L10" s="8">
        <v>0</v>
      </c>
      <c r="M10" s="8">
        <v>9012194000</v>
      </c>
      <c r="N10" s="8">
        <v>0</v>
      </c>
      <c r="O10" s="5">
        <f t="shared" si="1"/>
        <v>9012194000</v>
      </c>
    </row>
    <row r="11" spans="1:15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14</v>
      </c>
      <c r="E11" s="6"/>
      <c r="F11" s="6" t="s">
        <v>12</v>
      </c>
      <c r="G11" s="6" t="s">
        <v>29</v>
      </c>
      <c r="H11" s="6" t="s">
        <v>24</v>
      </c>
      <c r="I11" s="7" t="s">
        <v>15</v>
      </c>
      <c r="J11" s="8">
        <v>3278742000</v>
      </c>
      <c r="K11" s="8">
        <v>0</v>
      </c>
      <c r="L11" s="8">
        <v>0</v>
      </c>
      <c r="M11" s="8">
        <v>3278742000</v>
      </c>
      <c r="N11" s="8">
        <v>0</v>
      </c>
      <c r="O11" s="5">
        <f t="shared" si="1"/>
        <v>3278742000</v>
      </c>
    </row>
    <row r="12" spans="1:15" ht="35.1" customHeight="1" thickTop="1" thickBot="1" x14ac:dyDescent="0.3">
      <c r="A12" s="6" t="s">
        <v>10</v>
      </c>
      <c r="B12" s="6" t="s">
        <v>11</v>
      </c>
      <c r="C12" s="6" t="s">
        <v>11</v>
      </c>
      <c r="D12" s="6" t="s">
        <v>16</v>
      </c>
      <c r="E12" s="6"/>
      <c r="F12" s="6" t="s">
        <v>12</v>
      </c>
      <c r="G12" s="6" t="s">
        <v>29</v>
      </c>
      <c r="H12" s="6" t="s">
        <v>24</v>
      </c>
      <c r="I12" s="7" t="s">
        <v>17</v>
      </c>
      <c r="J12" s="8">
        <v>1200658000</v>
      </c>
      <c r="K12" s="8">
        <v>0</v>
      </c>
      <c r="L12" s="8">
        <v>0</v>
      </c>
      <c r="M12" s="8">
        <v>1200658000</v>
      </c>
      <c r="N12" s="8">
        <v>0</v>
      </c>
      <c r="O12" s="5">
        <f t="shared" si="1"/>
        <v>1200658000</v>
      </c>
    </row>
    <row r="13" spans="1:15" ht="35.1" customHeight="1" thickTop="1" thickBot="1" x14ac:dyDescent="0.3">
      <c r="A13" s="6" t="s">
        <v>10</v>
      </c>
      <c r="B13" s="6" t="s">
        <v>11</v>
      </c>
      <c r="C13" s="6" t="s">
        <v>11</v>
      </c>
      <c r="D13" s="6" t="s">
        <v>19</v>
      </c>
      <c r="E13" s="6"/>
      <c r="F13" s="6" t="s">
        <v>12</v>
      </c>
      <c r="G13" s="6" t="s">
        <v>29</v>
      </c>
      <c r="H13" s="6" t="s">
        <v>24</v>
      </c>
      <c r="I13" s="7" t="s">
        <v>30</v>
      </c>
      <c r="J13" s="8">
        <v>620277000</v>
      </c>
      <c r="K13" s="8">
        <v>0</v>
      </c>
      <c r="L13" s="8">
        <v>0</v>
      </c>
      <c r="M13" s="8">
        <v>620277000</v>
      </c>
      <c r="N13" s="8">
        <v>620277000</v>
      </c>
      <c r="O13" s="5">
        <f t="shared" si="1"/>
        <v>0</v>
      </c>
    </row>
    <row r="14" spans="1:15" ht="35.1" customHeight="1" thickTop="1" thickBot="1" x14ac:dyDescent="0.3">
      <c r="A14" s="16" t="s">
        <v>10</v>
      </c>
      <c r="B14" s="16"/>
      <c r="C14" s="16"/>
      <c r="D14" s="16"/>
      <c r="E14" s="16"/>
      <c r="F14" s="16"/>
      <c r="G14" s="16"/>
      <c r="H14" s="16"/>
      <c r="I14" s="17" t="s">
        <v>34</v>
      </c>
      <c r="J14" s="18">
        <f>+J15</f>
        <v>1916845000</v>
      </c>
      <c r="K14" s="18">
        <f t="shared" ref="K14:N14" si="3">+K15</f>
        <v>0</v>
      </c>
      <c r="L14" s="18">
        <f t="shared" si="3"/>
        <v>0</v>
      </c>
      <c r="M14" s="18">
        <f t="shared" si="3"/>
        <v>1916845000</v>
      </c>
      <c r="N14" s="18">
        <f t="shared" si="3"/>
        <v>0</v>
      </c>
      <c r="O14" s="19">
        <f t="shared" si="1"/>
        <v>1916845000</v>
      </c>
    </row>
    <row r="15" spans="1:15" ht="35.1" customHeight="1" thickTop="1" thickBot="1" x14ac:dyDescent="0.3">
      <c r="A15" s="6" t="s">
        <v>10</v>
      </c>
      <c r="B15" s="6" t="s">
        <v>14</v>
      </c>
      <c r="C15" s="6"/>
      <c r="D15" s="6"/>
      <c r="E15" s="6"/>
      <c r="F15" s="6" t="s">
        <v>12</v>
      </c>
      <c r="G15" s="6" t="s">
        <v>29</v>
      </c>
      <c r="H15" s="6" t="s">
        <v>24</v>
      </c>
      <c r="I15" s="7" t="s">
        <v>18</v>
      </c>
      <c r="J15" s="8">
        <v>1916845000</v>
      </c>
      <c r="K15" s="8">
        <v>0</v>
      </c>
      <c r="L15" s="8">
        <v>0</v>
      </c>
      <c r="M15" s="8">
        <v>1916845000</v>
      </c>
      <c r="N15" s="8">
        <v>0</v>
      </c>
      <c r="O15" s="5">
        <f t="shared" si="1"/>
        <v>1916845000</v>
      </c>
    </row>
    <row r="16" spans="1:15" ht="35.1" customHeight="1" thickTop="1" thickBot="1" x14ac:dyDescent="0.3">
      <c r="A16" s="16" t="s">
        <v>10</v>
      </c>
      <c r="B16" s="16"/>
      <c r="C16" s="16"/>
      <c r="D16" s="16"/>
      <c r="E16" s="16"/>
      <c r="F16" s="16"/>
      <c r="G16" s="16"/>
      <c r="H16" s="16"/>
      <c r="I16" s="17" t="s">
        <v>35</v>
      </c>
      <c r="J16" s="18">
        <f>+J17</f>
        <v>60000000</v>
      </c>
      <c r="K16" s="18">
        <f t="shared" ref="K16:N16" si="4">+K17</f>
        <v>0</v>
      </c>
      <c r="L16" s="18">
        <f t="shared" si="4"/>
        <v>0</v>
      </c>
      <c r="M16" s="18">
        <f t="shared" si="4"/>
        <v>60000000</v>
      </c>
      <c r="N16" s="18">
        <f t="shared" si="4"/>
        <v>0</v>
      </c>
      <c r="O16" s="19">
        <f t="shared" si="1"/>
        <v>60000000</v>
      </c>
    </row>
    <row r="17" spans="1:15" ht="35.1" customHeight="1" thickTop="1" thickBot="1" x14ac:dyDescent="0.3">
      <c r="A17" s="6" t="s">
        <v>10</v>
      </c>
      <c r="B17" s="6" t="s">
        <v>16</v>
      </c>
      <c r="C17" s="6" t="s">
        <v>19</v>
      </c>
      <c r="D17" s="6" t="s">
        <v>14</v>
      </c>
      <c r="E17" s="6" t="s">
        <v>20</v>
      </c>
      <c r="F17" s="6" t="s">
        <v>12</v>
      </c>
      <c r="G17" s="6" t="s">
        <v>29</v>
      </c>
      <c r="H17" s="6" t="s">
        <v>24</v>
      </c>
      <c r="I17" s="7" t="s">
        <v>21</v>
      </c>
      <c r="J17" s="8">
        <v>60000000</v>
      </c>
      <c r="K17" s="8">
        <v>0</v>
      </c>
      <c r="L17" s="8">
        <v>0</v>
      </c>
      <c r="M17" s="8">
        <v>60000000</v>
      </c>
      <c r="N17" s="8">
        <v>0</v>
      </c>
      <c r="O17" s="5">
        <f t="shared" si="1"/>
        <v>60000000</v>
      </c>
    </row>
    <row r="18" spans="1:15" ht="35.1" customHeight="1" thickTop="1" thickBot="1" x14ac:dyDescent="0.3">
      <c r="A18" s="16" t="s">
        <v>10</v>
      </c>
      <c r="B18" s="16"/>
      <c r="C18" s="16"/>
      <c r="D18" s="16"/>
      <c r="E18" s="16"/>
      <c r="F18" s="16"/>
      <c r="G18" s="16"/>
      <c r="H18" s="16"/>
      <c r="I18" s="17" t="s">
        <v>36</v>
      </c>
      <c r="J18" s="18">
        <f>+J19</f>
        <v>4046000</v>
      </c>
      <c r="K18" s="18">
        <f t="shared" ref="K18:N18" si="5">+K19</f>
        <v>0</v>
      </c>
      <c r="L18" s="18">
        <f t="shared" si="5"/>
        <v>0</v>
      </c>
      <c r="M18" s="18">
        <f t="shared" si="5"/>
        <v>4046000</v>
      </c>
      <c r="N18" s="18">
        <f t="shared" si="5"/>
        <v>0</v>
      </c>
      <c r="O18" s="19">
        <f t="shared" si="1"/>
        <v>4046000</v>
      </c>
    </row>
    <row r="19" spans="1:15" ht="48" customHeight="1" thickTop="1" thickBot="1" x14ac:dyDescent="0.3">
      <c r="A19" s="6" t="s">
        <v>10</v>
      </c>
      <c r="B19" s="6" t="s">
        <v>22</v>
      </c>
      <c r="C19" s="6" t="s">
        <v>11</v>
      </c>
      <c r="D19" s="6"/>
      <c r="E19" s="6"/>
      <c r="F19" s="6" t="s">
        <v>12</v>
      </c>
      <c r="G19" s="6" t="s">
        <v>29</v>
      </c>
      <c r="H19" s="6" t="s">
        <v>24</v>
      </c>
      <c r="I19" s="7" t="s">
        <v>23</v>
      </c>
      <c r="J19" s="8">
        <v>4046000</v>
      </c>
      <c r="K19" s="8">
        <v>0</v>
      </c>
      <c r="L19" s="8">
        <v>0</v>
      </c>
      <c r="M19" s="8">
        <v>4046000</v>
      </c>
      <c r="N19" s="8">
        <v>0</v>
      </c>
      <c r="O19" s="5">
        <f t="shared" si="1"/>
        <v>4046000</v>
      </c>
    </row>
    <row r="20" spans="1:15" ht="40.5" customHeight="1" thickTop="1" thickBot="1" x14ac:dyDescent="0.3">
      <c r="A20" s="16" t="s">
        <v>25</v>
      </c>
      <c r="B20" s="16"/>
      <c r="C20" s="16"/>
      <c r="D20" s="16"/>
      <c r="E20" s="16"/>
      <c r="F20" s="16"/>
      <c r="G20" s="16"/>
      <c r="H20" s="16"/>
      <c r="I20" s="17" t="s">
        <v>37</v>
      </c>
      <c r="J20" s="18">
        <f>SUM(J21)</f>
        <v>9778779830</v>
      </c>
      <c r="K20" s="18">
        <f t="shared" ref="K20:N20" si="6">SUM(K21)</f>
        <v>0</v>
      </c>
      <c r="L20" s="18">
        <f t="shared" si="6"/>
        <v>0</v>
      </c>
      <c r="M20" s="18">
        <f t="shared" si="6"/>
        <v>9778779830</v>
      </c>
      <c r="N20" s="18">
        <f t="shared" si="6"/>
        <v>0</v>
      </c>
      <c r="O20" s="19">
        <f t="shared" ref="O20:O22" si="7">+M20-N20</f>
        <v>9778779830</v>
      </c>
    </row>
    <row r="21" spans="1:15" ht="50.25" customHeight="1" thickTop="1" thickBot="1" x14ac:dyDescent="0.3">
      <c r="A21" s="6" t="s">
        <v>25</v>
      </c>
      <c r="B21" s="6" t="s">
        <v>26</v>
      </c>
      <c r="C21" s="6" t="s">
        <v>27</v>
      </c>
      <c r="D21" s="6" t="s">
        <v>28</v>
      </c>
      <c r="E21" s="6"/>
      <c r="F21" s="6" t="s">
        <v>12</v>
      </c>
      <c r="G21" s="6" t="s">
        <v>29</v>
      </c>
      <c r="H21" s="6" t="s">
        <v>24</v>
      </c>
      <c r="I21" s="7" t="s">
        <v>31</v>
      </c>
      <c r="J21" s="8">
        <v>9778779830</v>
      </c>
      <c r="K21" s="8">
        <v>0</v>
      </c>
      <c r="L21" s="8">
        <v>0</v>
      </c>
      <c r="M21" s="8">
        <v>9778779830</v>
      </c>
      <c r="N21" s="8">
        <v>0</v>
      </c>
      <c r="O21" s="5">
        <f t="shared" si="7"/>
        <v>9778779830</v>
      </c>
    </row>
    <row r="22" spans="1:15" ht="36.75" customHeight="1" thickTop="1" thickBot="1" x14ac:dyDescent="0.3">
      <c r="A22" s="16" t="s">
        <v>0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7" t="s">
        <v>42</v>
      </c>
      <c r="J22" s="19">
        <f>+J8+J20</f>
        <v>25871541830</v>
      </c>
      <c r="K22" s="19">
        <f t="shared" ref="K22:N22" si="8">+K8+K20</f>
        <v>0</v>
      </c>
      <c r="L22" s="19">
        <f t="shared" si="8"/>
        <v>0</v>
      </c>
      <c r="M22" s="19">
        <f t="shared" si="8"/>
        <v>25871541830</v>
      </c>
      <c r="N22" s="19">
        <f t="shared" si="8"/>
        <v>620277000</v>
      </c>
      <c r="O22" s="19">
        <f t="shared" si="7"/>
        <v>25251264830</v>
      </c>
    </row>
    <row r="23" spans="1:15" ht="16.5" customHeight="1" thickTop="1" x14ac:dyDescent="0.25">
      <c r="A23" s="2" t="s">
        <v>39</v>
      </c>
      <c r="B23" s="10"/>
      <c r="C23" s="10"/>
      <c r="D23" s="10"/>
      <c r="E23" s="11"/>
      <c r="F23" s="12"/>
      <c r="G23" s="12"/>
      <c r="H23" s="12"/>
      <c r="I23" s="12"/>
      <c r="J23" s="15"/>
      <c r="K23" s="13"/>
      <c r="L23" s="13"/>
      <c r="M23" s="14"/>
      <c r="N23" s="2"/>
      <c r="O23" s="3"/>
    </row>
    <row r="24" spans="1:15" x14ac:dyDescent="0.25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</row>
    <row r="25" spans="1:15" x14ac:dyDescent="0.25">
      <c r="A25" s="2" t="s">
        <v>41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  <row r="27" spans="1:15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spans="1:15" ht="34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35.1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35.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35.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35.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35.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35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35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35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35.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35.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35.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35.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35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3">
    <mergeCell ref="A3:O3"/>
    <mergeCell ref="A4:O4"/>
    <mergeCell ref="A5:O5"/>
  </mergeCells>
  <printOptions horizontalCentered="1"/>
  <pageMargins left="0.19685039370078741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2022-04-05T19:11:12Z</cp:lastPrinted>
  <dcterms:created xsi:type="dcterms:W3CDTF">2022-04-01T13:18:45Z</dcterms:created>
  <dcterms:modified xsi:type="dcterms:W3CDTF">2022-04-06T19:19:59Z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