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FINANCIERA - PRESPTO\AÑO 2022\PAGINA WEB 2022\DICIEMBRE 31 DE 2022 PRESPTO -CIERRE DEFINITIVO GENENERO232023\PDF-PAGINA WEB\"/>
    </mc:Choice>
  </mc:AlternateContent>
  <bookViews>
    <workbookView xWindow="240" yWindow="120" windowWidth="18060" windowHeight="7050"/>
  </bookViews>
  <sheets>
    <sheet name="GESTION GENERAL " sheetId="1" r:id="rId1"/>
  </sheets>
  <definedNames>
    <definedName name="_xlnm.Print_Titles" localSheetId="0">'GESTION GENERAL '!$8:$8</definedName>
  </definedNames>
  <calcPr calcId="152511"/>
</workbook>
</file>

<file path=xl/calcChain.xml><?xml version="1.0" encoding="utf-8"?>
<calcChain xmlns="http://schemas.openxmlformats.org/spreadsheetml/2006/main">
  <c r="M35" i="1" l="1"/>
  <c r="L35" i="1"/>
  <c r="K35" i="1"/>
  <c r="J35" i="1"/>
  <c r="M33" i="1"/>
  <c r="L33" i="1"/>
  <c r="K33" i="1"/>
  <c r="J33" i="1"/>
  <c r="M30" i="1"/>
  <c r="L30" i="1"/>
  <c r="K30" i="1"/>
  <c r="J30" i="1"/>
  <c r="M16" i="1"/>
  <c r="L16" i="1"/>
  <c r="K16" i="1"/>
  <c r="J16" i="1"/>
  <c r="M14" i="1"/>
  <c r="L14" i="1"/>
  <c r="K14" i="1"/>
  <c r="J14" i="1"/>
  <c r="M10" i="1"/>
  <c r="L10" i="1"/>
  <c r="K10" i="1"/>
  <c r="J10" i="1"/>
  <c r="M9" i="1" l="1"/>
  <c r="L9" i="1"/>
  <c r="L68" i="1" s="1"/>
  <c r="J9" i="1"/>
  <c r="J68" i="1" s="1"/>
  <c r="K9" i="1"/>
  <c r="K68" i="1" s="1"/>
  <c r="M68" i="1" l="1"/>
</calcChain>
</file>

<file path=xl/sharedStrings.xml><?xml version="1.0" encoding="utf-8"?>
<sst xmlns="http://schemas.openxmlformats.org/spreadsheetml/2006/main" count="486" uniqueCount="124">
  <si>
    <t/>
  </si>
  <si>
    <t>TIPO</t>
  </si>
  <si>
    <t>CTA</t>
  </si>
  <si>
    <t>SUB
CTA</t>
  </si>
  <si>
    <t>OBJ</t>
  </si>
  <si>
    <t>ORD</t>
  </si>
  <si>
    <t>FUENTE</t>
  </si>
  <si>
    <t>REC</t>
  </si>
  <si>
    <t>SIT</t>
  </si>
  <si>
    <t>DESCRIPCION</t>
  </si>
  <si>
    <t>A</t>
  </si>
  <si>
    <t>01</t>
  </si>
  <si>
    <t>Nación</t>
  </si>
  <si>
    <t>10</t>
  </si>
  <si>
    <t>CSF</t>
  </si>
  <si>
    <t>SALARIO</t>
  </si>
  <si>
    <t>02</t>
  </si>
  <si>
    <t>CONTRIBUCIONES INHERENTES A LA NÓMINA</t>
  </si>
  <si>
    <t>03</t>
  </si>
  <si>
    <t>REMUNERACIONES NO CONSTITUTIVAS DE FACTOR SALARIAL</t>
  </si>
  <si>
    <t>ADQUISICIÓN DE BIENES  Y SERVICIOS</t>
  </si>
  <si>
    <t>001</t>
  </si>
  <si>
    <t>TRANSFERENCIA DE RECURSOS AL PATRIMONIO AUTÓNOMO FIDEICOMISO DE PROMOCIÓN DE EXPORTACIONES - PROEXPORT. ARTÍCULO 33 LEY 1328 DE 2009</t>
  </si>
  <si>
    <t>A ORGANIZACIONES INTERNACIONALES</t>
  </si>
  <si>
    <t>04</t>
  </si>
  <si>
    <t>028</t>
  </si>
  <si>
    <t>RECURSOS A BANCOLDEX</t>
  </si>
  <si>
    <t>029</t>
  </si>
  <si>
    <t>RECURSOS AL FONDO FÍLMICO COLOMBIA (FFC) - LEY 1556 DE 2012</t>
  </si>
  <si>
    <t>002</t>
  </si>
  <si>
    <t>CUOTAS PARTES PENSIONALES (DE PENSIONES)</t>
  </si>
  <si>
    <t>004</t>
  </si>
  <si>
    <t>BONOS PENSIONALES (DE PENSIONES)</t>
  </si>
  <si>
    <t>11</t>
  </si>
  <si>
    <t>012</t>
  </si>
  <si>
    <t>INCAPACIDADES Y LICENCIAS DE MATERNIDAD Y PATERNIDAD (NO DE PENSIONES)</t>
  </si>
  <si>
    <t>077</t>
  </si>
  <si>
    <t>MESADAS PENSIONALES - ZONAS FRANCAS (DE PENSIONES)</t>
  </si>
  <si>
    <t>078</t>
  </si>
  <si>
    <t>MESADAS PENSIONALES CONCESIÓN DE SALINAS (DE PENSIONES)</t>
  </si>
  <si>
    <t>081</t>
  </si>
  <si>
    <t>MESADAS PENSIONALES ÁLCALIS DE COLOMBIA LTDA. EN LIQUIDACIÓN (DE PENSIONES)</t>
  </si>
  <si>
    <t>SENTENCIAS Y CONCILIACIONES</t>
  </si>
  <si>
    <t>09</t>
  </si>
  <si>
    <t>TRANSFERENCIA A ARTESANÍAS DE COLOMBIA S.A.</t>
  </si>
  <si>
    <t>08</t>
  </si>
  <si>
    <t>IMPUESTOS</t>
  </si>
  <si>
    <t>SSF</t>
  </si>
  <si>
    <t>CUOTA DE FISCALIZACIÓN Y AUDITAJE</t>
  </si>
  <si>
    <t>B</t>
  </si>
  <si>
    <t>APORTES AL FONDO DE CONTINGENCIAS</t>
  </si>
  <si>
    <t>C</t>
  </si>
  <si>
    <t>3501</t>
  </si>
  <si>
    <t>0200</t>
  </si>
  <si>
    <t>2</t>
  </si>
  <si>
    <t>APOYO AL GOBIERNO EN UNA CORRECTA INSERCIÓN DE COLOMBIA EN LOS MERCADOS INTERNACIONALES, APERTURA DE NUEVOS MERCADOS Y LA PROFUNDIZACIÓN DE LOS EXISTENTES -   NACIONAL</t>
  </si>
  <si>
    <t>14</t>
  </si>
  <si>
    <t>15</t>
  </si>
  <si>
    <t>25</t>
  </si>
  <si>
    <t>3502</t>
  </si>
  <si>
    <t>16</t>
  </si>
  <si>
    <t>DESARROLLO  DE ESTRATEGIAS CON ENFOQUE TERRITORIAL PARA LA PROMOCIÓN Y COMPETITIVIDAD TURÍSTICA A NIVEL  NACIONAL</t>
  </si>
  <si>
    <t>17</t>
  </si>
  <si>
    <t>IMPLEMENTACIÓN DE ESTRATEGIAS PARA EL MEJORAMIENTO DE CAPACIDADES Y FORTALECIMIENTO DE LAS MIPYMES A NIVEL   NACIONAL</t>
  </si>
  <si>
    <t>13</t>
  </si>
  <si>
    <t>18</t>
  </si>
  <si>
    <t>IMPLEMENTACIÓN  DE INSTRUMENTOS QUE MEJOREN LA PRODUCTIVIDAD Y COMPETITIVIDAD DE LAS EMPRESAS PARA INCREMENTAR, DIVERSIFICAR Y SOFISTICAR LA OFERTA  NACIONAL</t>
  </si>
  <si>
    <t>20</t>
  </si>
  <si>
    <t>FORTALECIMIENTO DE LA POLÍTICA DE PRODUCTIVIDAD Y COMPETITIVIDAD A NIVEL  NACIONAL</t>
  </si>
  <si>
    <t>21</t>
  </si>
  <si>
    <t>APOYO PARA EL ACCESO A LOS MERCADOS DE LAS UNIDADES PRODUCTIVAS DE LA POBLACIÓN VÍCTIMA DEL CONFLICTO ARMADO  NACIONAL</t>
  </si>
  <si>
    <t>22</t>
  </si>
  <si>
    <t>APOYO AL SECTOR TURÍSTICO PARA LA PROMOCIÓN Y COMPETITIVIDAD LEY 1101 DE 2006 A NIVEL   NACIONAL</t>
  </si>
  <si>
    <t>23</t>
  </si>
  <si>
    <t>APOYO PARA EL FOMENTO Y PROMOCIÓN DE LA SOFISTICACIÓN E INNOVACIÓN EN LAS MIPYMES COLOMBIANAS.  NACIONAL</t>
  </si>
  <si>
    <t>24</t>
  </si>
  <si>
    <t>FORTALECIMIENTO DE LOS ESTÁNDARES DE CALIDAD EN LA INFRAESTRUCTURA PRODUCTIVA NACIONAL A PARTIR DEL RECONOCIMIENTO Y DESARROLLO NACIONAL E INTERNACIONAL DEL SUBSISTEMA NACIONAL DE LA CALIDAD   NACIONAL</t>
  </si>
  <si>
    <t>FORTALECIMIENTO DEL ENTORNO COMPETITIVO EN LA INDUSTRIA A NIVEL  NACIONAL</t>
  </si>
  <si>
    <t>26</t>
  </si>
  <si>
    <t>APOYO A LA INDUSTRIA MANUFACTURERA COLOMBIANA PARA LA SOSTENIBILIDAD  NACIONAL</t>
  </si>
  <si>
    <t>27</t>
  </si>
  <si>
    <t>IMPLEMENTACION DE ESTRATEGIAS DE REACTIVACION ECONOMICA PARA EL ACCESO AL MERCADO, EL DESARROLLO PRODUCTIVO Y LA FORMALIZACION DE MICRO Y PEQUENAS EMPRESAS DEL PAIS NACIONAL</t>
  </si>
  <si>
    <t>3503</t>
  </si>
  <si>
    <t>4</t>
  </si>
  <si>
    <t>IMPLEMENTACIÓN REGISTRO SUSTANCIAS QUÍMICAS DE USO INDUSTRIAL A NIVEL  NACIONAL</t>
  </si>
  <si>
    <t>5</t>
  </si>
  <si>
    <t>ACTUALIZACIÓN DE LA NORMATIVIDAD SOBRE CONTABILIDAD, INFORMACIÓN FINANCIERA Y ASEGURAMIENTO DE LA INFORMACIÓN DE ACEPTACIÓN MUNDIAL, EN EL MARCO DE LAS MEJORES PRÁCTICAS Y RÁPIDA EVOLUCIÓN DE LOS NEGOCIOS A NIVEL  NACIONAL</t>
  </si>
  <si>
    <t>6</t>
  </si>
  <si>
    <t>MEJORAMIENTO EN LA APLICACIÓN Y CONVERGENCIA HACIA ESTÁNDARES INTERNACIONALES DE INFORMACIÓN FINANCIERA Y DE ASEGURAMIENTO DE LA INFORMACIÓN A NIVEL   NACIONAL</t>
  </si>
  <si>
    <t>3599</t>
  </si>
  <si>
    <t>AMPLIACIÓN DE LA CAPACIDAD DE LOS SERVICIOS DE LAS TECNOLOGÍAS DE INFORMACIÓN EN EL MINCIT  NACIONAL</t>
  </si>
  <si>
    <t>FORTALECIMIENTO EN LA GESTIÓN ADMINISTRATIVA E INSTITUCIONAL DEL MINISTERIO DE COMERCIO, INDUSTRIA Y TURISMO A NIVEL   NACIONAL</t>
  </si>
  <si>
    <t xml:space="preserve">GASTOS DE PERSONAL </t>
  </si>
  <si>
    <t xml:space="preserve">GASTOS DE FUNCIONAMIENTO </t>
  </si>
  <si>
    <t xml:space="preserve">ADQUISICION DE BIENES Y SERVICIOS </t>
  </si>
  <si>
    <t>TRANSFERENCIAS CORRIENTES</t>
  </si>
  <si>
    <t>GASTOS POR TRIBUTOS, MULTAS, SANCIONES E INTERESES DE MORA</t>
  </si>
  <si>
    <t xml:space="preserve">SERVICIO DE LA DEUDA PUBLICA </t>
  </si>
  <si>
    <t xml:space="preserve">GASTOS DE INVERSION </t>
  </si>
  <si>
    <t>TOTAL PRESUPUESTO A+B+C</t>
  </si>
  <si>
    <t>MINISTERIO DE COMERCIO INDUSTRIA Y TURISMO</t>
  </si>
  <si>
    <t xml:space="preserve">UNIDAD EJECUTORA 3501-01-000 GESTION GENERAL </t>
  </si>
  <si>
    <t>FECHA GENERADO: ENERO 23 DE 2023</t>
  </si>
  <si>
    <t>PRESUPUESTO APROBADO CON CORTE AL 31 DE DICIEMBRE DE 2022</t>
  </si>
  <si>
    <r>
      <rPr>
        <b/>
        <sz val="7"/>
        <rFont val="Arial"/>
        <family val="2"/>
      </rPr>
      <t>Fuente</t>
    </r>
    <r>
      <rPr>
        <sz val="7"/>
        <rFont val="Arial"/>
        <family val="2"/>
      </rPr>
      <t xml:space="preserve"> :Sistema Integrado de Información Financiera SIIF Nación</t>
    </r>
  </si>
  <si>
    <r>
      <rPr>
        <b/>
        <sz val="7"/>
        <rFont val="Arial"/>
        <family val="2"/>
      </rPr>
      <t>Nota 1</t>
    </r>
    <r>
      <rPr>
        <sz val="7"/>
        <rFont val="Arial"/>
        <family val="2"/>
      </rPr>
      <t>: Ley 2159 del 12 de Noviembre de 2021. Por la cual se decreta el presupuesto de rentas y recursos de capital y ley de apropiaciones para la vigencia fiscal del 1° de Enero al 31 de diciembre de 2022.</t>
    </r>
  </si>
  <si>
    <r>
      <rPr>
        <b/>
        <sz val="7"/>
        <rFont val="Arial"/>
        <family val="2"/>
      </rPr>
      <t>Nota 2</t>
    </r>
    <r>
      <rPr>
        <sz val="7"/>
        <rFont val="Arial"/>
        <family val="2"/>
      </rPr>
      <t xml:space="preserve">: Decreto Numero 1793 del 21 de diciembre de 2021. Por el cual se liquida el Presupuesto General de la Nación para la vigencia fiscal de 2022, se detallan las apropiaciones y se clasifican y definen los gastos. </t>
    </r>
  </si>
  <si>
    <r>
      <rPr>
        <b/>
        <sz val="7"/>
        <rFont val="Arial"/>
        <family val="2"/>
      </rPr>
      <t>Nota 3</t>
    </r>
    <r>
      <rPr>
        <sz val="7"/>
        <rFont val="Arial"/>
        <family val="2"/>
      </rPr>
      <t>: Resolución No. 0244 del 14 de febrero de 2022 . Por la cual se efectua un traslado en el presupuesto de Inversión de la Sección 3501 Ministerio de Comercio, Industria y Turismo. Unidad Ejecutora 3501-01 Gestión General en la vigencia fiscal de 2022.($13.162.572.566)</t>
    </r>
  </si>
  <si>
    <r>
      <rPr>
        <b/>
        <sz val="7"/>
        <rFont val="Arial"/>
        <family val="2"/>
      </rPr>
      <t>Nota 4</t>
    </r>
    <r>
      <rPr>
        <sz val="7"/>
        <rFont val="Arial"/>
        <family val="2"/>
      </rPr>
      <t>: Resolución No. 0437 del 29 de marzo de 2022. Por la cual se efectua un traslado en el presupuesto de funcionamientode la seccion 3501 Ministerio de Comercio Industria y Turismo, Unidad Ejecutora 3501-01 Gestión General en la vigencia fiscal 2022. ($40.000.000)</t>
    </r>
  </si>
  <si>
    <r>
      <rPr>
        <b/>
        <sz val="7"/>
        <rFont val="Arial"/>
        <family val="2"/>
      </rPr>
      <t>Nota 5</t>
    </r>
    <r>
      <rPr>
        <sz val="7"/>
        <rFont val="Arial"/>
        <family val="2"/>
      </rPr>
      <t>: Resolución No. 0180 del 06 de mayo del 2022. Por la cual se efectúa una distribución del presupuesto de inversión contenida en el anexo del Decreto de Liquidación del Presupuesto General de la Nación para la vigencia fiscal 2022. ($ 29.919.185.000)</t>
    </r>
  </si>
  <si>
    <r>
      <rPr>
        <b/>
        <sz val="7"/>
        <rFont val="Arial"/>
        <family val="2"/>
      </rPr>
      <t>Nota 6</t>
    </r>
    <r>
      <rPr>
        <sz val="7"/>
        <rFont val="Arial"/>
        <family val="2"/>
      </rPr>
      <t>: Resolución No. 0684 del 24 de mayo de 2022. Por la cual se efectúa una modificación al anexo del Decreto de Liquidación en el presupuesto de gastos de funcionamiento del Ministerio de Comercio, Industria y Turismo para la vigencia fiscal 2022. ( $ 790.000.000)</t>
    </r>
  </si>
  <si>
    <r>
      <rPr>
        <b/>
        <sz val="7"/>
        <rFont val="Arial"/>
        <family val="2"/>
      </rPr>
      <t>Nota 7</t>
    </r>
    <r>
      <rPr>
        <sz val="7"/>
        <rFont val="Arial"/>
        <family val="2"/>
      </rPr>
      <t>: Resolución No. 1940 del 09 de junio de 2022. Por la cual se efectúa una distribución en el  presupuesto de Gastos de Funcionamiento del Ministerio del Trabajo, para la vigencia fiscal de  2022. ($ 651.289.000)</t>
    </r>
  </si>
  <si>
    <r>
      <t xml:space="preserve">Nota 8: </t>
    </r>
    <r>
      <rPr>
        <sz val="7"/>
        <rFont val="Arial"/>
        <family val="2"/>
      </rPr>
      <t>Resolución No. 0234 del 21 de Junio  del 2022. Por la cual se efectúa una distribución del presupuesto de inversión contenida en el anexo del Decreto de Liquidación del Presupuesto General de la Nación para la vigencia fiscal 2022. ($ 5.001.416.000)</t>
    </r>
  </si>
  <si>
    <r>
      <t xml:space="preserve">Nota 9: </t>
    </r>
    <r>
      <rPr>
        <sz val="7"/>
        <rFont val="Arial"/>
        <family val="2"/>
      </rPr>
      <t>Resolución No. 0890 del 23 de Junio  del 2022. Por la cual se efectúa una modificación al anexo del Decreto de Liquidación en el presupuesto de Gastos de Funcionamiento del Ministerio de Comercio, Industria y Turismo para la vigencia fiscal 2022. ($ 56.963.182,00)</t>
    </r>
  </si>
  <si>
    <r>
      <t xml:space="preserve">Nota 10: </t>
    </r>
    <r>
      <rPr>
        <sz val="7"/>
        <rFont val="Arial"/>
        <family val="2"/>
      </rPr>
      <t>Resolución No. 2728 del 13 de julio de 2022. Por la cual se efectúa una distribución en el Presupuesto de Gastos de Funcionamiento del Ministerio de Trabajo, para la vigencia fiscal 2022. ($ 1.367.702.000)</t>
    </r>
  </si>
  <si>
    <r>
      <t xml:space="preserve">Nota 11: </t>
    </r>
    <r>
      <rPr>
        <sz val="7"/>
        <rFont val="Arial"/>
        <family val="2"/>
      </rPr>
      <t>Resolución No. 1110 del 27 de julio de 2022. Por la cual se efectúa una modificación al anexo del Decreto de Liquidacion en el Presupuesto de Gastos de Funcionamiento del Ministerio de Comercio Industria y Turismo, para la vigencia fiscal 2022. ($ 2.120.000,00)</t>
    </r>
  </si>
  <si>
    <r>
      <t xml:space="preserve">Nota 12: </t>
    </r>
    <r>
      <rPr>
        <sz val="7"/>
        <rFont val="Arial"/>
        <family val="2"/>
      </rPr>
      <t>Resolución No. 1348 del 6 de septiembre de 2022. Por la cual se efectúa un traslado en el presupuesto de funcionamiento de la sección 3501  Ministerio de Comercio Industria y Turismo, Unidad Ejecutora 3501-01 Gestión Genertal en la vigencia fiscal de 2022. ($ 2.966,025,00)</t>
    </r>
  </si>
  <si>
    <r>
      <t xml:space="preserve">Nota 13: </t>
    </r>
    <r>
      <rPr>
        <sz val="7"/>
        <rFont val="Arial"/>
        <family val="2"/>
      </rPr>
      <t>Resolución No. 4300 del 31 de octubre de 2022. Por la cual se efectúa una distribución en el presupuesto de Gastos de  funcionamiento del Ministerio de Trabajo, para la vigencia fiscal de 2022. ($762.552.000)</t>
    </r>
  </si>
  <si>
    <r>
      <t xml:space="preserve">Nota 14: </t>
    </r>
    <r>
      <rPr>
        <sz val="7"/>
        <rFont val="Arial"/>
        <family val="2"/>
      </rPr>
      <t>Resolución No. 3013  del  17 del Noviembre de 2022. Por la cual se efectúa una distribución en el presupuesto de Gastos de  funcionamiento del Ministerio de Hacienda y CréditoPúblico para la vigencia fiscal de 2022. ($2.932.000.000)</t>
    </r>
  </si>
  <si>
    <r>
      <rPr>
        <b/>
        <sz val="7"/>
        <rFont val="Arial"/>
        <family val="2"/>
      </rPr>
      <t>Nota 15</t>
    </r>
    <r>
      <rPr>
        <sz val="7"/>
        <rFont val="Arial"/>
        <family val="2"/>
      </rPr>
      <t>: Resolución 1826 del 02 de diciembre de 2022. Por la cual se efectua un traslado en el presupuesto de funcionamiento de la seccion 3501 Ministerio de Comercio, Industria y Turismo, Unidad Ejecutora 3501-01 Gestión General en la vigencia fiscal de 2022 ($ 341.366.216)</t>
    </r>
  </si>
  <si>
    <t>APR. INICIAL ($)</t>
  </si>
  <si>
    <t>APR. ADICIONADA ($)</t>
  </si>
  <si>
    <t>APR. REDUCIDA ($)</t>
  </si>
  <si>
    <t>APR. VIGENTE($)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</si>
</sst>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4">
    <font>
      <sz val="11"/>
      <color rgb="FF000000"/>
      <name val="Calibri"/>
      <family val="2"/>
      <scheme val="minor"/>
    </font>
    <font>
      <sz val="11"/>
      <name val="Calibri"/>
    </font>
    <font>
      <b/>
      <sz val="9"/>
      <color rgb="FF000000"/>
      <name val="Times New Roman"/>
    </font>
    <font>
      <sz val="8"/>
      <color rgb="FF000000"/>
      <name val="Arial"/>
      <family val="2"/>
    </font>
    <font>
      <b/>
      <sz val="8"/>
      <color rgb="FF000000"/>
      <name val="Arial"/>
      <family val="2"/>
    </font>
    <font>
      <sz val="8"/>
      <name val="Arial"/>
      <family val="2"/>
    </font>
    <font>
      <b/>
      <sz val="8"/>
      <name val="Arial"/>
      <family val="2"/>
    </font>
    <font>
      <b/>
      <sz val="8"/>
      <color theme="0"/>
      <name val="Arial"/>
      <family val="2"/>
    </font>
    <font>
      <b/>
      <sz val="12"/>
      <color rgb="FF000000"/>
      <name val="Arial Narrow"/>
      <family val="2"/>
    </font>
    <font>
      <sz val="12"/>
      <name val="Arial Narrow"/>
      <family val="2"/>
    </font>
    <font>
      <sz val="7"/>
      <name val="Arial"/>
      <family val="2"/>
    </font>
    <font>
      <b/>
      <sz val="7"/>
      <name val="Arial"/>
      <family val="2"/>
    </font>
    <font>
      <sz val="7"/>
      <color rgb="FF000000"/>
      <name val="Arial"/>
      <family val="2"/>
    </font>
    <font>
      <sz val="7"/>
      <name val="Calibri"/>
      <family val="2"/>
    </font>
  </fonts>
  <fills count="4">
    <fill>
      <patternFill patternType="none"/>
    </fill>
    <fill>
      <patternFill patternType="gray125"/>
    </fill>
    <fill>
      <patternFill patternType="solid">
        <fgColor theme="4" tint="-0.499984740745262"/>
        <bgColor indexed="64"/>
      </patternFill>
    </fill>
    <fill>
      <patternFill patternType="solid">
        <fgColor theme="4" tint="0.79998168889431442"/>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25">
    <xf numFmtId="0" fontId="1" fillId="0" borderId="0" xfId="0" applyFont="1" applyFill="1" applyBorder="1"/>
    <xf numFmtId="0" fontId="2" fillId="0" borderId="0" xfId="0" applyNumberFormat="1" applyFont="1" applyFill="1" applyBorder="1" applyAlignment="1">
      <alignment horizontal="center" vertical="center" wrapText="1" readingOrder="1"/>
    </xf>
    <xf numFmtId="0" fontId="5" fillId="0" borderId="0" xfId="0" applyFont="1" applyFill="1" applyBorder="1"/>
    <xf numFmtId="0" fontId="1" fillId="0" borderId="0" xfId="0" applyFont="1" applyFill="1" applyBorder="1" applyAlignment="1">
      <alignment horizontal="right"/>
    </xf>
    <xf numFmtId="0" fontId="7" fillId="2" borderId="1" xfId="0" applyNumberFormat="1" applyFont="1" applyFill="1" applyBorder="1" applyAlignment="1">
      <alignment horizontal="center" vertical="center" wrapText="1" readingOrder="1"/>
    </xf>
    <xf numFmtId="0" fontId="3" fillId="0" borderId="1" xfId="0" applyNumberFormat="1" applyFont="1" applyFill="1" applyBorder="1" applyAlignment="1">
      <alignment horizontal="center" vertical="center" wrapText="1" readingOrder="1"/>
    </xf>
    <xf numFmtId="0" fontId="3" fillId="0" borderId="1" xfId="0" applyNumberFormat="1" applyFont="1" applyFill="1" applyBorder="1" applyAlignment="1">
      <alignment horizontal="left" vertical="center" wrapText="1" readingOrder="1"/>
    </xf>
    <xf numFmtId="164" fontId="3" fillId="0" borderId="1" xfId="0" applyNumberFormat="1" applyFont="1" applyFill="1" applyBorder="1" applyAlignment="1">
      <alignment horizontal="right" vertical="center" wrapText="1" readingOrder="1"/>
    </xf>
    <xf numFmtId="7" fontId="4" fillId="0" borderId="1" xfId="0" applyNumberFormat="1" applyFont="1" applyFill="1" applyBorder="1" applyAlignment="1">
      <alignment horizontal="right" vertical="center" wrapText="1" readingOrder="1"/>
    </xf>
    <xf numFmtId="0" fontId="4" fillId="0" borderId="1" xfId="0" applyNumberFormat="1" applyFont="1" applyFill="1" applyBorder="1" applyAlignment="1">
      <alignment horizontal="center" vertical="center" wrapText="1" readingOrder="1"/>
    </xf>
    <xf numFmtId="0" fontId="4" fillId="0" borderId="1" xfId="0" applyNumberFormat="1" applyFont="1" applyFill="1" applyBorder="1" applyAlignment="1">
      <alignment horizontal="left" vertical="center" wrapText="1" readingOrder="1"/>
    </xf>
    <xf numFmtId="0" fontId="4" fillId="3" borderId="1" xfId="0" applyNumberFormat="1" applyFont="1" applyFill="1" applyBorder="1" applyAlignment="1">
      <alignment horizontal="center" vertical="center" wrapText="1" readingOrder="1"/>
    </xf>
    <xf numFmtId="0" fontId="4" fillId="3" borderId="1" xfId="0" applyNumberFormat="1" applyFont="1" applyFill="1" applyBorder="1" applyAlignment="1">
      <alignment horizontal="left" vertical="center" wrapText="1" readingOrder="1"/>
    </xf>
    <xf numFmtId="164" fontId="4" fillId="3" borderId="1" xfId="0" applyNumberFormat="1" applyFont="1" applyFill="1" applyBorder="1" applyAlignment="1">
      <alignment horizontal="right" vertical="center" wrapText="1" readingOrder="1"/>
    </xf>
    <xf numFmtId="0" fontId="10" fillId="0" borderId="0" xfId="0" applyFont="1" applyFill="1" applyBorder="1"/>
    <xf numFmtId="4" fontId="10" fillId="0" borderId="0" xfId="0" applyNumberFormat="1" applyFont="1" applyFill="1" applyBorder="1"/>
    <xf numFmtId="4" fontId="12" fillId="0" borderId="0" xfId="0" applyNumberFormat="1" applyFont="1" applyFill="1" applyBorder="1" applyAlignment="1">
      <alignment horizontal="right" vertical="center" wrapText="1" readingOrder="1"/>
    </xf>
    <xf numFmtId="10" fontId="10" fillId="0" borderId="0" xfId="0" applyNumberFormat="1" applyFont="1" applyFill="1" applyBorder="1"/>
    <xf numFmtId="10" fontId="10" fillId="0" borderId="0" xfId="0" applyNumberFormat="1" applyFont="1" applyFill="1" applyBorder="1" applyAlignment="1">
      <alignment horizontal="right" vertical="center" wrapText="1"/>
    </xf>
    <xf numFmtId="0" fontId="13" fillId="0" borderId="0" xfId="0" applyFont="1" applyFill="1" applyBorder="1"/>
    <xf numFmtId="0" fontId="11" fillId="0" borderId="0" xfId="0" applyFont="1" applyFill="1" applyBorder="1"/>
    <xf numFmtId="0" fontId="8" fillId="0" borderId="0" xfId="0" applyNumberFormat="1" applyFont="1" applyFill="1" applyBorder="1" applyAlignment="1">
      <alignment horizontal="left" vertical="center" wrapText="1" readingOrder="1"/>
    </xf>
    <xf numFmtId="0" fontId="9" fillId="0" borderId="0" xfId="0" applyFont="1" applyFill="1" applyBorder="1" applyAlignment="1">
      <alignment horizontal="left" vertical="center" wrapText="1" readingOrder="1"/>
    </xf>
    <xf numFmtId="0" fontId="6"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7</xdr:col>
      <xdr:colOff>155575</xdr:colOff>
      <xdr:row>2</xdr:row>
      <xdr:rowOff>79375</xdr:rowOff>
    </xdr:to>
    <xdr:pic>
      <xdr:nvPicPr>
        <xdr:cNvPr id="2" name="Imagen 1" descr="cid:image003.jpg@01D9191D.0AD5096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25"/>
          <a:ext cx="2657475" cy="4476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131"/>
  <sheetViews>
    <sheetView showGridLines="0" tabSelected="1" workbookViewId="0">
      <selection activeCell="N8" sqref="N8"/>
    </sheetView>
  </sheetViews>
  <sheetFormatPr baseColWidth="10" defaultRowHeight="15"/>
  <cols>
    <col min="1" max="5" width="5.42578125" customWidth="1"/>
    <col min="6" max="6" width="5.7109375" customWidth="1"/>
    <col min="7" max="7" width="4.7109375" customWidth="1"/>
    <col min="8" max="8" width="5.5703125" customWidth="1"/>
    <col min="9" max="9" width="38" customWidth="1"/>
    <col min="10" max="10" width="17.85546875" customWidth="1"/>
    <col min="11" max="11" width="16.85546875" customWidth="1"/>
    <col min="12" max="12" width="16.28515625" customWidth="1"/>
    <col min="13" max="13" width="16.7109375" customWidth="1"/>
  </cols>
  <sheetData>
    <row r="4" spans="1:15" ht="15.75">
      <c r="A4" s="21" t="s">
        <v>100</v>
      </c>
      <c r="B4" s="22"/>
      <c r="C4" s="22"/>
      <c r="D4" s="22"/>
      <c r="E4" s="22"/>
      <c r="F4" s="22"/>
      <c r="G4" s="22"/>
      <c r="H4" s="22"/>
      <c r="I4" s="22"/>
      <c r="J4" s="22"/>
      <c r="K4" s="22"/>
      <c r="L4" s="22"/>
      <c r="M4" s="22"/>
    </row>
    <row r="5" spans="1:15" ht="16.5" customHeight="1">
      <c r="A5" s="21" t="s">
        <v>103</v>
      </c>
      <c r="B5" s="22"/>
      <c r="C5" s="22"/>
      <c r="D5" s="22"/>
      <c r="E5" s="22"/>
      <c r="F5" s="22"/>
      <c r="G5" s="22"/>
      <c r="H5" s="22"/>
      <c r="I5" s="22"/>
      <c r="J5" s="22"/>
      <c r="K5" s="22"/>
      <c r="L5" s="22"/>
      <c r="M5" s="22"/>
    </row>
    <row r="6" spans="1:15" ht="19.5" customHeight="1">
      <c r="A6" s="21" t="s">
        <v>101</v>
      </c>
      <c r="B6" s="22"/>
      <c r="C6" s="22"/>
      <c r="D6" s="22"/>
      <c r="E6" s="22"/>
      <c r="F6" s="22"/>
      <c r="G6" s="22"/>
      <c r="H6" s="22"/>
      <c r="I6" s="22"/>
      <c r="J6" s="22"/>
      <c r="K6" s="22"/>
      <c r="L6" s="22"/>
      <c r="M6" s="22"/>
    </row>
    <row r="7" spans="1:15" ht="18" customHeight="1" thickBot="1">
      <c r="A7" s="1" t="s">
        <v>0</v>
      </c>
      <c r="B7" s="1" t="s">
        <v>0</v>
      </c>
      <c r="C7" s="1" t="s">
        <v>0</v>
      </c>
      <c r="D7" s="1" t="s">
        <v>0</v>
      </c>
      <c r="E7" s="1" t="s">
        <v>0</v>
      </c>
      <c r="F7" s="1" t="s">
        <v>0</v>
      </c>
      <c r="G7" s="1" t="s">
        <v>0</v>
      </c>
      <c r="H7" s="1" t="s">
        <v>0</v>
      </c>
      <c r="I7" s="1" t="s">
        <v>0</v>
      </c>
      <c r="J7" s="1" t="s">
        <v>0</v>
      </c>
      <c r="K7" s="23" t="s">
        <v>102</v>
      </c>
      <c r="L7" s="24"/>
      <c r="M7" s="24"/>
      <c r="O7" s="3"/>
    </row>
    <row r="8" spans="1:15" ht="30" customHeight="1" thickTop="1" thickBot="1">
      <c r="A8" s="4" t="s">
        <v>1</v>
      </c>
      <c r="B8" s="4" t="s">
        <v>2</v>
      </c>
      <c r="C8" s="4" t="s">
        <v>3</v>
      </c>
      <c r="D8" s="4" t="s">
        <v>4</v>
      </c>
      <c r="E8" s="4" t="s">
        <v>5</v>
      </c>
      <c r="F8" s="4" t="s">
        <v>6</v>
      </c>
      <c r="G8" s="4" t="s">
        <v>7</v>
      </c>
      <c r="H8" s="4" t="s">
        <v>8</v>
      </c>
      <c r="I8" s="4" t="s">
        <v>9</v>
      </c>
      <c r="J8" s="4" t="s">
        <v>120</v>
      </c>
      <c r="K8" s="4" t="s">
        <v>121</v>
      </c>
      <c r="L8" s="4" t="s">
        <v>122</v>
      </c>
      <c r="M8" s="4" t="s">
        <v>123</v>
      </c>
      <c r="O8" s="3"/>
    </row>
    <row r="9" spans="1:15" ht="30" customHeight="1" thickTop="1" thickBot="1">
      <c r="A9" s="9" t="s">
        <v>10</v>
      </c>
      <c r="B9" s="9"/>
      <c r="C9" s="9"/>
      <c r="D9" s="9"/>
      <c r="E9" s="9"/>
      <c r="F9" s="9"/>
      <c r="G9" s="9"/>
      <c r="H9" s="9"/>
      <c r="I9" s="10" t="s">
        <v>93</v>
      </c>
      <c r="J9" s="8">
        <f>+J10+J14+J16+J30</f>
        <v>368029637000</v>
      </c>
      <c r="K9" s="8">
        <f t="shared" ref="K9:M9" si="0">+K10+K14+K16+K30</f>
        <v>6946958423</v>
      </c>
      <c r="L9" s="8">
        <f t="shared" si="0"/>
        <v>1233415423</v>
      </c>
      <c r="M9" s="8">
        <f t="shared" si="0"/>
        <v>373743180000</v>
      </c>
      <c r="N9" s="3"/>
      <c r="O9" s="3"/>
    </row>
    <row r="10" spans="1:15" ht="30" customHeight="1" thickTop="1" thickBot="1">
      <c r="A10" s="11" t="s">
        <v>10</v>
      </c>
      <c r="B10" s="11" t="s">
        <v>11</v>
      </c>
      <c r="C10" s="11"/>
      <c r="D10" s="11"/>
      <c r="E10" s="11"/>
      <c r="F10" s="11"/>
      <c r="G10" s="11"/>
      <c r="H10" s="11"/>
      <c r="I10" s="12" t="s">
        <v>92</v>
      </c>
      <c r="J10" s="13">
        <f>SUM(J11:J13)</f>
        <v>42357308000</v>
      </c>
      <c r="K10" s="13">
        <f t="shared" ref="K10:M10" si="1">SUM(K11:K13)</f>
        <v>2932000000</v>
      </c>
      <c r="L10" s="13">
        <f t="shared" si="1"/>
        <v>290000000</v>
      </c>
      <c r="M10" s="13">
        <f t="shared" si="1"/>
        <v>44999308000</v>
      </c>
      <c r="N10" s="3"/>
      <c r="O10" s="3"/>
    </row>
    <row r="11" spans="1:15" ht="30" customHeight="1" thickTop="1" thickBot="1">
      <c r="A11" s="5" t="s">
        <v>10</v>
      </c>
      <c r="B11" s="5" t="s">
        <v>11</v>
      </c>
      <c r="C11" s="5" t="s">
        <v>11</v>
      </c>
      <c r="D11" s="5" t="s">
        <v>11</v>
      </c>
      <c r="E11" s="5"/>
      <c r="F11" s="5" t="s">
        <v>12</v>
      </c>
      <c r="G11" s="5" t="s">
        <v>13</v>
      </c>
      <c r="H11" s="5" t="s">
        <v>14</v>
      </c>
      <c r="I11" s="6" t="s">
        <v>15</v>
      </c>
      <c r="J11" s="7">
        <v>24347723000</v>
      </c>
      <c r="K11" s="7">
        <v>229000000</v>
      </c>
      <c r="L11" s="7">
        <v>40000000</v>
      </c>
      <c r="M11" s="7">
        <v>24536723000</v>
      </c>
      <c r="N11" s="3"/>
      <c r="O11" s="3"/>
    </row>
    <row r="12" spans="1:15" ht="30" customHeight="1" thickTop="1" thickBot="1">
      <c r="A12" s="5" t="s">
        <v>10</v>
      </c>
      <c r="B12" s="5" t="s">
        <v>11</v>
      </c>
      <c r="C12" s="5" t="s">
        <v>11</v>
      </c>
      <c r="D12" s="5" t="s">
        <v>16</v>
      </c>
      <c r="E12" s="5"/>
      <c r="F12" s="5" t="s">
        <v>12</v>
      </c>
      <c r="G12" s="5" t="s">
        <v>13</v>
      </c>
      <c r="H12" s="5" t="s">
        <v>14</v>
      </c>
      <c r="I12" s="6" t="s">
        <v>17</v>
      </c>
      <c r="J12" s="7">
        <v>8564537000</v>
      </c>
      <c r="K12" s="7">
        <v>456000000</v>
      </c>
      <c r="L12" s="7">
        <v>250000000</v>
      </c>
      <c r="M12" s="7">
        <v>8770537000</v>
      </c>
      <c r="N12" s="3"/>
      <c r="O12" s="3"/>
    </row>
    <row r="13" spans="1:15" ht="24" thickTop="1" thickBot="1">
      <c r="A13" s="5" t="s">
        <v>10</v>
      </c>
      <c r="B13" s="5" t="s">
        <v>11</v>
      </c>
      <c r="C13" s="5" t="s">
        <v>11</v>
      </c>
      <c r="D13" s="5" t="s">
        <v>18</v>
      </c>
      <c r="E13" s="5"/>
      <c r="F13" s="5" t="s">
        <v>12</v>
      </c>
      <c r="G13" s="5" t="s">
        <v>13</v>
      </c>
      <c r="H13" s="5" t="s">
        <v>14</v>
      </c>
      <c r="I13" s="6" t="s">
        <v>19</v>
      </c>
      <c r="J13" s="7">
        <v>9445048000</v>
      </c>
      <c r="K13" s="7">
        <v>2247000000</v>
      </c>
      <c r="L13" s="7">
        <v>0</v>
      </c>
      <c r="M13" s="7">
        <v>11692048000</v>
      </c>
      <c r="N13" s="3"/>
      <c r="O13" s="3"/>
    </row>
    <row r="14" spans="1:15" ht="25.5" customHeight="1" thickTop="1" thickBot="1">
      <c r="A14" s="11" t="s">
        <v>10</v>
      </c>
      <c r="B14" s="11" t="s">
        <v>16</v>
      </c>
      <c r="C14" s="11"/>
      <c r="D14" s="11"/>
      <c r="E14" s="11"/>
      <c r="F14" s="11"/>
      <c r="G14" s="11"/>
      <c r="H14" s="11"/>
      <c r="I14" s="12" t="s">
        <v>94</v>
      </c>
      <c r="J14" s="13">
        <f>+J15</f>
        <v>19428254000</v>
      </c>
      <c r="K14" s="13">
        <f t="shared" ref="K14:M14" si="2">+K15</f>
        <v>0</v>
      </c>
      <c r="L14" s="13">
        <f t="shared" si="2"/>
        <v>256963182</v>
      </c>
      <c r="M14" s="13">
        <f t="shared" si="2"/>
        <v>19171290818</v>
      </c>
      <c r="N14" s="3"/>
      <c r="O14" s="3"/>
    </row>
    <row r="15" spans="1:15" ht="24.75" customHeight="1" thickTop="1" thickBot="1">
      <c r="A15" s="5" t="s">
        <v>10</v>
      </c>
      <c r="B15" s="5" t="s">
        <v>16</v>
      </c>
      <c r="C15" s="5"/>
      <c r="D15" s="5"/>
      <c r="E15" s="5"/>
      <c r="F15" s="5" t="s">
        <v>12</v>
      </c>
      <c r="G15" s="5" t="s">
        <v>13</v>
      </c>
      <c r="H15" s="5" t="s">
        <v>14</v>
      </c>
      <c r="I15" s="6" t="s">
        <v>20</v>
      </c>
      <c r="J15" s="7">
        <v>19428254000</v>
      </c>
      <c r="K15" s="7">
        <v>0</v>
      </c>
      <c r="L15" s="7">
        <v>256963182</v>
      </c>
      <c r="M15" s="7">
        <v>19171290818</v>
      </c>
      <c r="N15" s="3"/>
      <c r="O15" s="3"/>
    </row>
    <row r="16" spans="1:15" ht="26.45" customHeight="1" thickTop="1" thickBot="1">
      <c r="A16" s="11" t="s">
        <v>10</v>
      </c>
      <c r="B16" s="11" t="s">
        <v>18</v>
      </c>
      <c r="C16" s="11"/>
      <c r="D16" s="11"/>
      <c r="E16" s="11"/>
      <c r="F16" s="11"/>
      <c r="G16" s="11"/>
      <c r="H16" s="11"/>
      <c r="I16" s="12" t="s">
        <v>95</v>
      </c>
      <c r="J16" s="13">
        <f>SUM(J17:J29)</f>
        <v>291419598000</v>
      </c>
      <c r="K16" s="13">
        <f t="shared" ref="K16:M16" si="3">SUM(K17:K29)</f>
        <v>4014958423</v>
      </c>
      <c r="L16" s="13">
        <f t="shared" si="3"/>
        <v>686452241</v>
      </c>
      <c r="M16" s="13">
        <f t="shared" si="3"/>
        <v>294748104182</v>
      </c>
      <c r="N16" s="3"/>
      <c r="O16" s="3"/>
    </row>
    <row r="17" spans="1:15" ht="46.5" thickTop="1" thickBot="1">
      <c r="A17" s="5" t="s">
        <v>10</v>
      </c>
      <c r="B17" s="5" t="s">
        <v>18</v>
      </c>
      <c r="C17" s="5" t="s">
        <v>11</v>
      </c>
      <c r="D17" s="5" t="s">
        <v>11</v>
      </c>
      <c r="E17" s="5" t="s">
        <v>21</v>
      </c>
      <c r="F17" s="5" t="s">
        <v>12</v>
      </c>
      <c r="G17" s="5" t="s">
        <v>13</v>
      </c>
      <c r="H17" s="5" t="s">
        <v>14</v>
      </c>
      <c r="I17" s="6" t="s">
        <v>22</v>
      </c>
      <c r="J17" s="7">
        <v>150000000000</v>
      </c>
      <c r="K17" s="7">
        <v>0</v>
      </c>
      <c r="L17" s="7">
        <v>0</v>
      </c>
      <c r="M17" s="7">
        <v>150000000000</v>
      </c>
      <c r="N17" s="3"/>
      <c r="O17" s="3"/>
    </row>
    <row r="18" spans="1:15" ht="16.5" thickTop="1" thickBot="1">
      <c r="A18" s="5" t="s">
        <v>10</v>
      </c>
      <c r="B18" s="5" t="s">
        <v>18</v>
      </c>
      <c r="C18" s="5" t="s">
        <v>16</v>
      </c>
      <c r="D18" s="5" t="s">
        <v>16</v>
      </c>
      <c r="E18" s="5"/>
      <c r="F18" s="5" t="s">
        <v>12</v>
      </c>
      <c r="G18" s="5" t="s">
        <v>13</v>
      </c>
      <c r="H18" s="5" t="s">
        <v>14</v>
      </c>
      <c r="I18" s="6" t="s">
        <v>23</v>
      </c>
      <c r="J18" s="7">
        <v>12889378000</v>
      </c>
      <c r="K18" s="7">
        <v>0</v>
      </c>
      <c r="L18" s="7">
        <v>133966025</v>
      </c>
      <c r="M18" s="7">
        <v>12755411975</v>
      </c>
      <c r="N18" s="3"/>
      <c r="O18" s="3"/>
    </row>
    <row r="19" spans="1:15" ht="16.5" thickTop="1" thickBot="1">
      <c r="A19" s="5" t="s">
        <v>10</v>
      </c>
      <c r="B19" s="5" t="s">
        <v>18</v>
      </c>
      <c r="C19" s="5" t="s">
        <v>18</v>
      </c>
      <c r="D19" s="5" t="s">
        <v>24</v>
      </c>
      <c r="E19" s="5" t="s">
        <v>25</v>
      </c>
      <c r="F19" s="5" t="s">
        <v>12</v>
      </c>
      <c r="G19" s="5" t="s">
        <v>13</v>
      </c>
      <c r="H19" s="5" t="s">
        <v>14</v>
      </c>
      <c r="I19" s="6" t="s">
        <v>26</v>
      </c>
      <c r="J19" s="7">
        <v>64682895000</v>
      </c>
      <c r="K19" s="7">
        <v>0</v>
      </c>
      <c r="L19" s="7">
        <v>0</v>
      </c>
      <c r="M19" s="7">
        <v>64682895000</v>
      </c>
      <c r="N19" s="3"/>
      <c r="O19" s="3"/>
    </row>
    <row r="20" spans="1:15" ht="24" thickTop="1" thickBot="1">
      <c r="A20" s="5" t="s">
        <v>10</v>
      </c>
      <c r="B20" s="5" t="s">
        <v>18</v>
      </c>
      <c r="C20" s="5" t="s">
        <v>18</v>
      </c>
      <c r="D20" s="5" t="s">
        <v>24</v>
      </c>
      <c r="E20" s="5" t="s">
        <v>27</v>
      </c>
      <c r="F20" s="5" t="s">
        <v>12</v>
      </c>
      <c r="G20" s="5" t="s">
        <v>13</v>
      </c>
      <c r="H20" s="5" t="s">
        <v>14</v>
      </c>
      <c r="I20" s="6" t="s">
        <v>28</v>
      </c>
      <c r="J20" s="7">
        <v>5150000000</v>
      </c>
      <c r="K20" s="7">
        <v>0</v>
      </c>
      <c r="L20" s="7">
        <v>0</v>
      </c>
      <c r="M20" s="7">
        <v>5150000000</v>
      </c>
      <c r="N20" s="3"/>
      <c r="O20" s="3"/>
    </row>
    <row r="21" spans="1:15" ht="16.5" thickTop="1" thickBot="1">
      <c r="A21" s="5" t="s">
        <v>10</v>
      </c>
      <c r="B21" s="5" t="s">
        <v>18</v>
      </c>
      <c r="C21" s="5" t="s">
        <v>24</v>
      </c>
      <c r="D21" s="5" t="s">
        <v>16</v>
      </c>
      <c r="E21" s="5" t="s">
        <v>29</v>
      </c>
      <c r="F21" s="5" t="s">
        <v>12</v>
      </c>
      <c r="G21" s="5" t="s">
        <v>13</v>
      </c>
      <c r="H21" s="5" t="s">
        <v>14</v>
      </c>
      <c r="I21" s="6" t="s">
        <v>30</v>
      </c>
      <c r="J21" s="7">
        <v>646981000</v>
      </c>
      <c r="K21" s="7">
        <v>0</v>
      </c>
      <c r="L21" s="7">
        <v>359549216</v>
      </c>
      <c r="M21" s="7">
        <v>287431784</v>
      </c>
      <c r="N21" s="3"/>
      <c r="O21" s="3"/>
    </row>
    <row r="22" spans="1:15" ht="16.5" thickTop="1" thickBot="1">
      <c r="A22" s="5" t="s">
        <v>10</v>
      </c>
      <c r="B22" s="5" t="s">
        <v>18</v>
      </c>
      <c r="C22" s="5" t="s">
        <v>24</v>
      </c>
      <c r="D22" s="5" t="s">
        <v>16</v>
      </c>
      <c r="E22" s="5" t="s">
        <v>31</v>
      </c>
      <c r="F22" s="5" t="s">
        <v>12</v>
      </c>
      <c r="G22" s="5" t="s">
        <v>13</v>
      </c>
      <c r="H22" s="5" t="s">
        <v>14</v>
      </c>
      <c r="I22" s="6" t="s">
        <v>32</v>
      </c>
      <c r="J22" s="7">
        <v>2401585000</v>
      </c>
      <c r="K22" s="7">
        <v>790000000</v>
      </c>
      <c r="L22" s="7">
        <v>0</v>
      </c>
      <c r="M22" s="7">
        <v>3191585000</v>
      </c>
      <c r="N22" s="3"/>
      <c r="O22" s="3"/>
    </row>
    <row r="23" spans="1:15" ht="16.5" thickTop="1" thickBot="1">
      <c r="A23" s="5" t="s">
        <v>10</v>
      </c>
      <c r="B23" s="5" t="s">
        <v>18</v>
      </c>
      <c r="C23" s="5" t="s">
        <v>24</v>
      </c>
      <c r="D23" s="5" t="s">
        <v>16</v>
      </c>
      <c r="E23" s="5" t="s">
        <v>31</v>
      </c>
      <c r="F23" s="5" t="s">
        <v>12</v>
      </c>
      <c r="G23" s="5" t="s">
        <v>33</v>
      </c>
      <c r="H23" s="5" t="s">
        <v>14</v>
      </c>
      <c r="I23" s="6" t="s">
        <v>32</v>
      </c>
      <c r="J23" s="7">
        <v>0</v>
      </c>
      <c r="K23" s="7">
        <v>2781543000</v>
      </c>
      <c r="L23" s="7">
        <v>0</v>
      </c>
      <c r="M23" s="7">
        <v>2781543000</v>
      </c>
      <c r="N23" s="3"/>
      <c r="O23" s="3"/>
    </row>
    <row r="24" spans="1:15" ht="24" thickTop="1" thickBot="1">
      <c r="A24" s="5" t="s">
        <v>10</v>
      </c>
      <c r="B24" s="5" t="s">
        <v>18</v>
      </c>
      <c r="C24" s="5" t="s">
        <v>24</v>
      </c>
      <c r="D24" s="5" t="s">
        <v>16</v>
      </c>
      <c r="E24" s="5" t="s">
        <v>34</v>
      </c>
      <c r="F24" s="5" t="s">
        <v>12</v>
      </c>
      <c r="G24" s="5" t="s">
        <v>13</v>
      </c>
      <c r="H24" s="5" t="s">
        <v>14</v>
      </c>
      <c r="I24" s="6" t="s">
        <v>35</v>
      </c>
      <c r="J24" s="7">
        <v>226168000</v>
      </c>
      <c r="K24" s="7">
        <v>40000000</v>
      </c>
      <c r="L24" s="7">
        <v>0</v>
      </c>
      <c r="M24" s="7">
        <v>266168000</v>
      </c>
      <c r="N24" s="3"/>
      <c r="O24" s="3"/>
    </row>
    <row r="25" spans="1:15" ht="24" thickTop="1" thickBot="1">
      <c r="A25" s="5" t="s">
        <v>10</v>
      </c>
      <c r="B25" s="5" t="s">
        <v>18</v>
      </c>
      <c r="C25" s="5" t="s">
        <v>24</v>
      </c>
      <c r="D25" s="5" t="s">
        <v>16</v>
      </c>
      <c r="E25" s="5" t="s">
        <v>36</v>
      </c>
      <c r="F25" s="5" t="s">
        <v>12</v>
      </c>
      <c r="G25" s="5" t="s">
        <v>13</v>
      </c>
      <c r="H25" s="5" t="s">
        <v>14</v>
      </c>
      <c r="I25" s="6" t="s">
        <v>37</v>
      </c>
      <c r="J25" s="7">
        <v>1798000</v>
      </c>
      <c r="K25" s="7">
        <v>1600000</v>
      </c>
      <c r="L25" s="7">
        <v>0</v>
      </c>
      <c r="M25" s="7">
        <v>3398000</v>
      </c>
      <c r="N25" s="3"/>
      <c r="O25" s="3"/>
    </row>
    <row r="26" spans="1:15" ht="24" thickTop="1" thickBot="1">
      <c r="A26" s="5" t="s">
        <v>10</v>
      </c>
      <c r="B26" s="5" t="s">
        <v>18</v>
      </c>
      <c r="C26" s="5" t="s">
        <v>24</v>
      </c>
      <c r="D26" s="5" t="s">
        <v>16</v>
      </c>
      <c r="E26" s="5" t="s">
        <v>38</v>
      </c>
      <c r="F26" s="5" t="s">
        <v>12</v>
      </c>
      <c r="G26" s="5" t="s">
        <v>13</v>
      </c>
      <c r="H26" s="5" t="s">
        <v>14</v>
      </c>
      <c r="I26" s="6" t="s">
        <v>39</v>
      </c>
      <c r="J26" s="7">
        <v>25674564000</v>
      </c>
      <c r="K26" s="7">
        <v>341366216</v>
      </c>
      <c r="L26" s="7">
        <v>190000000</v>
      </c>
      <c r="M26" s="7">
        <v>25825930216</v>
      </c>
      <c r="N26" s="3"/>
      <c r="O26" s="3"/>
    </row>
    <row r="27" spans="1:15" ht="24" thickTop="1" thickBot="1">
      <c r="A27" s="5" t="s">
        <v>10</v>
      </c>
      <c r="B27" s="5" t="s">
        <v>18</v>
      </c>
      <c r="C27" s="5" t="s">
        <v>24</v>
      </c>
      <c r="D27" s="5" t="s">
        <v>16</v>
      </c>
      <c r="E27" s="5" t="s">
        <v>40</v>
      </c>
      <c r="F27" s="5" t="s">
        <v>12</v>
      </c>
      <c r="G27" s="5" t="s">
        <v>13</v>
      </c>
      <c r="H27" s="5" t="s">
        <v>14</v>
      </c>
      <c r="I27" s="6" t="s">
        <v>41</v>
      </c>
      <c r="J27" s="7">
        <v>2937000</v>
      </c>
      <c r="K27" s="7">
        <v>0</v>
      </c>
      <c r="L27" s="7">
        <v>2937000</v>
      </c>
      <c r="M27" s="7">
        <v>0</v>
      </c>
      <c r="N27" s="3"/>
      <c r="O27" s="3"/>
    </row>
    <row r="28" spans="1:15" ht="24.95" customHeight="1" thickTop="1" thickBot="1">
      <c r="A28" s="5" t="s">
        <v>10</v>
      </c>
      <c r="B28" s="5" t="s">
        <v>18</v>
      </c>
      <c r="C28" s="5" t="s">
        <v>13</v>
      </c>
      <c r="D28" s="5"/>
      <c r="E28" s="5"/>
      <c r="F28" s="5" t="s">
        <v>12</v>
      </c>
      <c r="G28" s="5" t="s">
        <v>13</v>
      </c>
      <c r="H28" s="5" t="s">
        <v>14</v>
      </c>
      <c r="I28" s="6" t="s">
        <v>42</v>
      </c>
      <c r="J28" s="7">
        <v>0</v>
      </c>
      <c r="K28" s="7">
        <v>60449207</v>
      </c>
      <c r="L28" s="7">
        <v>0</v>
      </c>
      <c r="M28" s="7">
        <v>60449207</v>
      </c>
      <c r="N28" s="3"/>
      <c r="O28" s="3"/>
    </row>
    <row r="29" spans="1:15" ht="24.95" customHeight="1" thickTop="1" thickBot="1">
      <c r="A29" s="5" t="s">
        <v>10</v>
      </c>
      <c r="B29" s="5" t="s">
        <v>18</v>
      </c>
      <c r="C29" s="5" t="s">
        <v>33</v>
      </c>
      <c r="D29" s="5" t="s">
        <v>43</v>
      </c>
      <c r="E29" s="5" t="s">
        <v>21</v>
      </c>
      <c r="F29" s="5" t="s">
        <v>12</v>
      </c>
      <c r="G29" s="5" t="s">
        <v>13</v>
      </c>
      <c r="H29" s="5" t="s">
        <v>14</v>
      </c>
      <c r="I29" s="6" t="s">
        <v>44</v>
      </c>
      <c r="J29" s="7">
        <v>29743292000</v>
      </c>
      <c r="K29" s="7">
        <v>0</v>
      </c>
      <c r="L29" s="7">
        <v>0</v>
      </c>
      <c r="M29" s="7">
        <v>29743292000</v>
      </c>
      <c r="N29" s="3"/>
      <c r="O29" s="3"/>
    </row>
    <row r="30" spans="1:15" ht="24.95" customHeight="1" thickTop="1" thickBot="1">
      <c r="A30" s="11" t="s">
        <v>10</v>
      </c>
      <c r="B30" s="11" t="s">
        <v>45</v>
      </c>
      <c r="C30" s="11"/>
      <c r="D30" s="11"/>
      <c r="E30" s="11"/>
      <c r="F30" s="11"/>
      <c r="G30" s="11"/>
      <c r="H30" s="11"/>
      <c r="I30" s="12" t="s">
        <v>96</v>
      </c>
      <c r="J30" s="13">
        <f>+J31+J32</f>
        <v>14824477000</v>
      </c>
      <c r="K30" s="13">
        <f t="shared" ref="K30:M30" si="4">+K31+K32</f>
        <v>0</v>
      </c>
      <c r="L30" s="13">
        <f t="shared" si="4"/>
        <v>0</v>
      </c>
      <c r="M30" s="13">
        <f t="shared" si="4"/>
        <v>14824477000</v>
      </c>
      <c r="N30" s="3"/>
      <c r="O30" s="3"/>
    </row>
    <row r="31" spans="1:15" ht="24.95" customHeight="1" thickTop="1" thickBot="1">
      <c r="A31" s="5" t="s">
        <v>10</v>
      </c>
      <c r="B31" s="5" t="s">
        <v>45</v>
      </c>
      <c r="C31" s="5" t="s">
        <v>11</v>
      </c>
      <c r="D31" s="5"/>
      <c r="E31" s="5"/>
      <c r="F31" s="5" t="s">
        <v>12</v>
      </c>
      <c r="G31" s="5" t="s">
        <v>13</v>
      </c>
      <c r="H31" s="5" t="s">
        <v>14</v>
      </c>
      <c r="I31" s="6" t="s">
        <v>46</v>
      </c>
      <c r="J31" s="7">
        <v>12998230000</v>
      </c>
      <c r="K31" s="7">
        <v>0</v>
      </c>
      <c r="L31" s="7">
        <v>0</v>
      </c>
      <c r="M31" s="7">
        <v>12998230000</v>
      </c>
      <c r="N31" s="3"/>
      <c r="O31" s="3"/>
    </row>
    <row r="32" spans="1:15" ht="24.95" customHeight="1" thickTop="1" thickBot="1">
      <c r="A32" s="5" t="s">
        <v>10</v>
      </c>
      <c r="B32" s="5" t="s">
        <v>45</v>
      </c>
      <c r="C32" s="5" t="s">
        <v>24</v>
      </c>
      <c r="D32" s="5" t="s">
        <v>11</v>
      </c>
      <c r="E32" s="5"/>
      <c r="F32" s="5" t="s">
        <v>12</v>
      </c>
      <c r="G32" s="5" t="s">
        <v>33</v>
      </c>
      <c r="H32" s="5" t="s">
        <v>47</v>
      </c>
      <c r="I32" s="6" t="s">
        <v>48</v>
      </c>
      <c r="J32" s="7">
        <v>1826247000</v>
      </c>
      <c r="K32" s="7">
        <v>0</v>
      </c>
      <c r="L32" s="7">
        <v>0</v>
      </c>
      <c r="M32" s="7">
        <v>1826247000</v>
      </c>
      <c r="N32" s="3"/>
      <c r="O32" s="3"/>
    </row>
    <row r="33" spans="1:15" ht="24.95" customHeight="1" thickTop="1" thickBot="1">
      <c r="A33" s="11" t="s">
        <v>49</v>
      </c>
      <c r="B33" s="11"/>
      <c r="C33" s="11"/>
      <c r="D33" s="11"/>
      <c r="E33" s="11"/>
      <c r="F33" s="11"/>
      <c r="G33" s="11"/>
      <c r="H33" s="11"/>
      <c r="I33" s="12" t="s">
        <v>97</v>
      </c>
      <c r="J33" s="13">
        <f>+J34</f>
        <v>569462000</v>
      </c>
      <c r="K33" s="13">
        <f t="shared" ref="K33:M33" si="5">+K34</f>
        <v>0</v>
      </c>
      <c r="L33" s="13">
        <f t="shared" si="5"/>
        <v>0</v>
      </c>
      <c r="M33" s="13">
        <f t="shared" si="5"/>
        <v>569462000</v>
      </c>
      <c r="N33" s="3"/>
      <c r="O33" s="3"/>
    </row>
    <row r="34" spans="1:15" ht="29.45" customHeight="1" thickTop="1" thickBot="1">
      <c r="A34" s="5" t="s">
        <v>49</v>
      </c>
      <c r="B34" s="5" t="s">
        <v>13</v>
      </c>
      <c r="C34" s="5" t="s">
        <v>24</v>
      </c>
      <c r="D34" s="5" t="s">
        <v>11</v>
      </c>
      <c r="E34" s="5"/>
      <c r="F34" s="5" t="s">
        <v>12</v>
      </c>
      <c r="G34" s="5" t="s">
        <v>33</v>
      </c>
      <c r="H34" s="5" t="s">
        <v>14</v>
      </c>
      <c r="I34" s="6" t="s">
        <v>50</v>
      </c>
      <c r="J34" s="7">
        <v>569462000</v>
      </c>
      <c r="K34" s="7">
        <v>0</v>
      </c>
      <c r="L34" s="7">
        <v>0</v>
      </c>
      <c r="M34" s="7">
        <v>569462000</v>
      </c>
      <c r="N34" s="3"/>
      <c r="O34" s="3"/>
    </row>
    <row r="35" spans="1:15" ht="24.6" customHeight="1" thickTop="1" thickBot="1">
      <c r="A35" s="11" t="s">
        <v>51</v>
      </c>
      <c r="B35" s="11"/>
      <c r="C35" s="11"/>
      <c r="D35" s="11"/>
      <c r="E35" s="11"/>
      <c r="F35" s="11"/>
      <c r="G35" s="11"/>
      <c r="H35" s="11"/>
      <c r="I35" s="12" t="s">
        <v>98</v>
      </c>
      <c r="J35" s="13">
        <f t="shared" ref="J35:M35" si="6">SUM(J36:J67)</f>
        <v>250773427074</v>
      </c>
      <c r="K35" s="13">
        <f t="shared" si="6"/>
        <v>48083173566</v>
      </c>
      <c r="L35" s="13">
        <f t="shared" si="6"/>
        <v>13162572566</v>
      </c>
      <c r="M35" s="13">
        <f t="shared" si="6"/>
        <v>285694028074</v>
      </c>
      <c r="N35" s="3"/>
      <c r="O35" s="3"/>
    </row>
    <row r="36" spans="1:15" ht="57.75" thickTop="1" thickBot="1">
      <c r="A36" s="5" t="s">
        <v>51</v>
      </c>
      <c r="B36" s="5" t="s">
        <v>52</v>
      </c>
      <c r="C36" s="5" t="s">
        <v>53</v>
      </c>
      <c r="D36" s="5" t="s">
        <v>54</v>
      </c>
      <c r="E36" s="5"/>
      <c r="F36" s="5" t="s">
        <v>12</v>
      </c>
      <c r="G36" s="5" t="s">
        <v>33</v>
      </c>
      <c r="H36" s="5" t="s">
        <v>14</v>
      </c>
      <c r="I36" s="6" t="s">
        <v>55</v>
      </c>
      <c r="J36" s="7">
        <v>3772145000</v>
      </c>
      <c r="K36" s="7">
        <v>0</v>
      </c>
      <c r="L36" s="7">
        <v>0</v>
      </c>
      <c r="M36" s="7">
        <v>3772145000</v>
      </c>
      <c r="N36" s="3"/>
      <c r="O36" s="3"/>
    </row>
    <row r="37" spans="1:15" ht="57.75" thickTop="1" thickBot="1">
      <c r="A37" s="5" t="s">
        <v>51</v>
      </c>
      <c r="B37" s="5" t="s">
        <v>52</v>
      </c>
      <c r="C37" s="5" t="s">
        <v>53</v>
      </c>
      <c r="D37" s="5" t="s">
        <v>54</v>
      </c>
      <c r="E37" s="5"/>
      <c r="F37" s="5" t="s">
        <v>12</v>
      </c>
      <c r="G37" s="5" t="s">
        <v>56</v>
      </c>
      <c r="H37" s="5" t="s">
        <v>14</v>
      </c>
      <c r="I37" s="6" t="s">
        <v>55</v>
      </c>
      <c r="J37" s="7">
        <v>33523650000</v>
      </c>
      <c r="K37" s="7">
        <v>0</v>
      </c>
      <c r="L37" s="7">
        <v>0</v>
      </c>
      <c r="M37" s="7">
        <v>33523650000</v>
      </c>
      <c r="N37" s="3"/>
      <c r="O37" s="3"/>
    </row>
    <row r="38" spans="1:15" ht="57.75" thickTop="1" thickBot="1">
      <c r="A38" s="5" t="s">
        <v>51</v>
      </c>
      <c r="B38" s="5" t="s">
        <v>52</v>
      </c>
      <c r="C38" s="5" t="s">
        <v>53</v>
      </c>
      <c r="D38" s="5" t="s">
        <v>54</v>
      </c>
      <c r="E38" s="5"/>
      <c r="F38" s="5" t="s">
        <v>12</v>
      </c>
      <c r="G38" s="5" t="s">
        <v>57</v>
      </c>
      <c r="H38" s="5" t="s">
        <v>14</v>
      </c>
      <c r="I38" s="6" t="s">
        <v>55</v>
      </c>
      <c r="J38" s="7">
        <v>0</v>
      </c>
      <c r="K38" s="7">
        <v>5001416000</v>
      </c>
      <c r="L38" s="7">
        <v>0</v>
      </c>
      <c r="M38" s="7">
        <v>5001416000</v>
      </c>
      <c r="N38" s="3"/>
      <c r="O38" s="3"/>
    </row>
    <row r="39" spans="1:15" ht="35.25" thickTop="1" thickBot="1">
      <c r="A39" s="5" t="s">
        <v>51</v>
      </c>
      <c r="B39" s="5" t="s">
        <v>59</v>
      </c>
      <c r="C39" s="5" t="s">
        <v>53</v>
      </c>
      <c r="D39" s="5" t="s">
        <v>60</v>
      </c>
      <c r="E39" s="5"/>
      <c r="F39" s="5" t="s">
        <v>12</v>
      </c>
      <c r="G39" s="5" t="s">
        <v>33</v>
      </c>
      <c r="H39" s="5" t="s">
        <v>14</v>
      </c>
      <c r="I39" s="6" t="s">
        <v>61</v>
      </c>
      <c r="J39" s="7">
        <v>3800000000</v>
      </c>
      <c r="K39" s="7">
        <v>0</v>
      </c>
      <c r="L39" s="7">
        <v>0</v>
      </c>
      <c r="M39" s="7">
        <v>3800000000</v>
      </c>
      <c r="N39" s="3"/>
      <c r="O39" s="3"/>
    </row>
    <row r="40" spans="1:15" ht="46.5" thickTop="1" thickBot="1">
      <c r="A40" s="5" t="s">
        <v>51</v>
      </c>
      <c r="B40" s="5" t="s">
        <v>59</v>
      </c>
      <c r="C40" s="5" t="s">
        <v>53</v>
      </c>
      <c r="D40" s="5" t="s">
        <v>62</v>
      </c>
      <c r="E40" s="5"/>
      <c r="F40" s="5" t="s">
        <v>12</v>
      </c>
      <c r="G40" s="5" t="s">
        <v>33</v>
      </c>
      <c r="H40" s="5" t="s">
        <v>14</v>
      </c>
      <c r="I40" s="6" t="s">
        <v>63</v>
      </c>
      <c r="J40" s="7">
        <v>12410000000</v>
      </c>
      <c r="K40" s="7">
        <v>0</v>
      </c>
      <c r="L40" s="7">
        <v>0</v>
      </c>
      <c r="M40" s="7">
        <v>12410000000</v>
      </c>
      <c r="N40" s="3"/>
      <c r="O40" s="3"/>
    </row>
    <row r="41" spans="1:15" ht="46.5" thickTop="1" thickBot="1">
      <c r="A41" s="5" t="s">
        <v>51</v>
      </c>
      <c r="B41" s="5" t="s">
        <v>59</v>
      </c>
      <c r="C41" s="5" t="s">
        <v>53</v>
      </c>
      <c r="D41" s="5" t="s">
        <v>62</v>
      </c>
      <c r="E41" s="5"/>
      <c r="F41" s="5" t="s">
        <v>12</v>
      </c>
      <c r="G41" s="5" t="s">
        <v>64</v>
      </c>
      <c r="H41" s="5" t="s">
        <v>14</v>
      </c>
      <c r="I41" s="6" t="s">
        <v>63</v>
      </c>
      <c r="J41" s="7">
        <v>6581286283</v>
      </c>
      <c r="K41" s="7">
        <v>0</v>
      </c>
      <c r="L41" s="7">
        <v>6581286283</v>
      </c>
      <c r="M41" s="7">
        <v>0</v>
      </c>
      <c r="N41" s="3"/>
      <c r="O41" s="3"/>
    </row>
    <row r="42" spans="1:15" ht="57.75" thickTop="1" thickBot="1">
      <c r="A42" s="5" t="s">
        <v>51</v>
      </c>
      <c r="B42" s="5" t="s">
        <v>59</v>
      </c>
      <c r="C42" s="5" t="s">
        <v>53</v>
      </c>
      <c r="D42" s="5" t="s">
        <v>65</v>
      </c>
      <c r="E42" s="5"/>
      <c r="F42" s="5" t="s">
        <v>12</v>
      </c>
      <c r="G42" s="5" t="s">
        <v>33</v>
      </c>
      <c r="H42" s="5" t="s">
        <v>14</v>
      </c>
      <c r="I42" s="6" t="s">
        <v>66</v>
      </c>
      <c r="J42" s="7">
        <v>19837427434</v>
      </c>
      <c r="K42" s="7">
        <v>0</v>
      </c>
      <c r="L42" s="7">
        <v>0</v>
      </c>
      <c r="M42" s="7">
        <v>19837427434</v>
      </c>
      <c r="N42" s="3"/>
      <c r="O42" s="3"/>
    </row>
    <row r="43" spans="1:15" ht="57.75" thickTop="1" thickBot="1">
      <c r="A43" s="5" t="s">
        <v>51</v>
      </c>
      <c r="B43" s="5" t="s">
        <v>59</v>
      </c>
      <c r="C43" s="5" t="s">
        <v>53</v>
      </c>
      <c r="D43" s="5" t="s">
        <v>65</v>
      </c>
      <c r="E43" s="5"/>
      <c r="F43" s="5" t="s">
        <v>12</v>
      </c>
      <c r="G43" s="5" t="s">
        <v>64</v>
      </c>
      <c r="H43" s="5" t="s">
        <v>14</v>
      </c>
      <c r="I43" s="6" t="s">
        <v>66</v>
      </c>
      <c r="J43" s="7">
        <v>0</v>
      </c>
      <c r="K43" s="7">
        <v>13162572566</v>
      </c>
      <c r="L43" s="7">
        <v>0</v>
      </c>
      <c r="M43" s="7">
        <v>13162572566</v>
      </c>
      <c r="N43" s="3"/>
      <c r="O43" s="3"/>
    </row>
    <row r="44" spans="1:15" ht="57.75" thickTop="1" thickBot="1">
      <c r="A44" s="5" t="s">
        <v>51</v>
      </c>
      <c r="B44" s="5" t="s">
        <v>59</v>
      </c>
      <c r="C44" s="5" t="s">
        <v>53</v>
      </c>
      <c r="D44" s="5" t="s">
        <v>65</v>
      </c>
      <c r="E44" s="5"/>
      <c r="F44" s="5" t="s">
        <v>12</v>
      </c>
      <c r="G44" s="5" t="s">
        <v>57</v>
      </c>
      <c r="H44" s="5" t="s">
        <v>14</v>
      </c>
      <c r="I44" s="6" t="s">
        <v>66</v>
      </c>
      <c r="J44" s="7">
        <v>0</v>
      </c>
      <c r="K44" s="7">
        <v>2500000000</v>
      </c>
      <c r="L44" s="7">
        <v>0</v>
      </c>
      <c r="M44" s="7">
        <v>2500000000</v>
      </c>
      <c r="N44" s="3"/>
      <c r="O44" s="3"/>
    </row>
    <row r="45" spans="1:15" ht="39.75" customHeight="1" thickTop="1" thickBot="1">
      <c r="A45" s="5" t="s">
        <v>51</v>
      </c>
      <c r="B45" s="5" t="s">
        <v>59</v>
      </c>
      <c r="C45" s="5" t="s">
        <v>53</v>
      </c>
      <c r="D45" s="5" t="s">
        <v>67</v>
      </c>
      <c r="E45" s="5"/>
      <c r="F45" s="5" t="s">
        <v>12</v>
      </c>
      <c r="G45" s="5" t="s">
        <v>33</v>
      </c>
      <c r="H45" s="5" t="s">
        <v>14</v>
      </c>
      <c r="I45" s="6" t="s">
        <v>68</v>
      </c>
      <c r="J45" s="7">
        <v>6292612574</v>
      </c>
      <c r="K45" s="7">
        <v>0</v>
      </c>
      <c r="L45" s="7">
        <v>0</v>
      </c>
      <c r="M45" s="7">
        <v>6292612574</v>
      </c>
      <c r="N45" s="3"/>
      <c r="O45" s="3"/>
    </row>
    <row r="46" spans="1:15" ht="45.75" customHeight="1" thickTop="1" thickBot="1">
      <c r="A46" s="5" t="s">
        <v>51</v>
      </c>
      <c r="B46" s="5" t="s">
        <v>59</v>
      </c>
      <c r="C46" s="5" t="s">
        <v>53</v>
      </c>
      <c r="D46" s="5" t="s">
        <v>67</v>
      </c>
      <c r="E46" s="5"/>
      <c r="F46" s="5" t="s">
        <v>12</v>
      </c>
      <c r="G46" s="5" t="s">
        <v>64</v>
      </c>
      <c r="H46" s="5" t="s">
        <v>14</v>
      </c>
      <c r="I46" s="6" t="s">
        <v>68</v>
      </c>
      <c r="J46" s="7">
        <v>1800000000</v>
      </c>
      <c r="K46" s="7">
        <v>0</v>
      </c>
      <c r="L46" s="7">
        <v>0</v>
      </c>
      <c r="M46" s="7">
        <v>1800000000</v>
      </c>
      <c r="N46" s="3"/>
      <c r="O46" s="3"/>
    </row>
    <row r="47" spans="1:15" ht="47.25" customHeight="1" thickTop="1" thickBot="1">
      <c r="A47" s="5" t="s">
        <v>51</v>
      </c>
      <c r="B47" s="5" t="s">
        <v>59</v>
      </c>
      <c r="C47" s="5" t="s">
        <v>53</v>
      </c>
      <c r="D47" s="5" t="s">
        <v>67</v>
      </c>
      <c r="E47" s="5"/>
      <c r="F47" s="5" t="s">
        <v>12</v>
      </c>
      <c r="G47" s="5" t="s">
        <v>57</v>
      </c>
      <c r="H47" s="5" t="s">
        <v>14</v>
      </c>
      <c r="I47" s="6" t="s">
        <v>68</v>
      </c>
      <c r="J47" s="7">
        <v>0</v>
      </c>
      <c r="K47" s="7">
        <v>1500000000</v>
      </c>
      <c r="L47" s="7">
        <v>0</v>
      </c>
      <c r="M47" s="7">
        <v>1500000000</v>
      </c>
      <c r="N47" s="3"/>
      <c r="O47" s="3"/>
    </row>
    <row r="48" spans="1:15" ht="47.25" customHeight="1" thickTop="1" thickBot="1">
      <c r="A48" s="5" t="s">
        <v>51</v>
      </c>
      <c r="B48" s="5" t="s">
        <v>59</v>
      </c>
      <c r="C48" s="5" t="s">
        <v>53</v>
      </c>
      <c r="D48" s="5" t="s">
        <v>69</v>
      </c>
      <c r="E48" s="5"/>
      <c r="F48" s="5" t="s">
        <v>12</v>
      </c>
      <c r="G48" s="5" t="s">
        <v>33</v>
      </c>
      <c r="H48" s="5" t="s">
        <v>14</v>
      </c>
      <c r="I48" s="6" t="s">
        <v>70</v>
      </c>
      <c r="J48" s="7">
        <v>18361790080</v>
      </c>
      <c r="K48" s="7">
        <v>0</v>
      </c>
      <c r="L48" s="7">
        <v>0</v>
      </c>
      <c r="M48" s="7">
        <v>18361790080</v>
      </c>
      <c r="N48" s="3"/>
      <c r="O48" s="3"/>
    </row>
    <row r="49" spans="1:15" ht="47.25" customHeight="1" thickTop="1" thickBot="1">
      <c r="A49" s="5" t="s">
        <v>51</v>
      </c>
      <c r="B49" s="5" t="s">
        <v>59</v>
      </c>
      <c r="C49" s="5" t="s">
        <v>53</v>
      </c>
      <c r="D49" s="5" t="s">
        <v>69</v>
      </c>
      <c r="E49" s="5"/>
      <c r="F49" s="5" t="s">
        <v>12</v>
      </c>
      <c r="G49" s="5" t="s">
        <v>64</v>
      </c>
      <c r="H49" s="5" t="s">
        <v>14</v>
      </c>
      <c r="I49" s="6" t="s">
        <v>70</v>
      </c>
      <c r="J49" s="7">
        <v>6581286283</v>
      </c>
      <c r="K49" s="7">
        <v>0</v>
      </c>
      <c r="L49" s="7">
        <v>6581286283</v>
      </c>
      <c r="M49" s="7">
        <v>0</v>
      </c>
      <c r="N49" s="3"/>
      <c r="O49" s="3"/>
    </row>
    <row r="50" spans="1:15" ht="50.25" customHeight="1" thickTop="1" thickBot="1">
      <c r="A50" s="5" t="s">
        <v>51</v>
      </c>
      <c r="B50" s="5" t="s">
        <v>59</v>
      </c>
      <c r="C50" s="5" t="s">
        <v>53</v>
      </c>
      <c r="D50" s="5" t="s">
        <v>71</v>
      </c>
      <c r="E50" s="5"/>
      <c r="F50" s="5" t="s">
        <v>12</v>
      </c>
      <c r="G50" s="5" t="s">
        <v>13</v>
      </c>
      <c r="H50" s="5" t="s">
        <v>14</v>
      </c>
      <c r="I50" s="6" t="s">
        <v>72</v>
      </c>
      <c r="J50" s="7">
        <v>116011464912</v>
      </c>
      <c r="K50" s="7">
        <v>0</v>
      </c>
      <c r="L50" s="7">
        <v>0</v>
      </c>
      <c r="M50" s="7">
        <v>116011464912</v>
      </c>
      <c r="N50" s="3"/>
      <c r="O50" s="3"/>
    </row>
    <row r="51" spans="1:15" ht="47.25" customHeight="1" thickTop="1" thickBot="1">
      <c r="A51" s="5" t="s">
        <v>51</v>
      </c>
      <c r="B51" s="5" t="s">
        <v>59</v>
      </c>
      <c r="C51" s="5" t="s">
        <v>53</v>
      </c>
      <c r="D51" s="5" t="s">
        <v>71</v>
      </c>
      <c r="E51" s="5"/>
      <c r="F51" s="5" t="s">
        <v>12</v>
      </c>
      <c r="G51" s="5" t="s">
        <v>33</v>
      </c>
      <c r="H51" s="5" t="s">
        <v>14</v>
      </c>
      <c r="I51" s="6" t="s">
        <v>72</v>
      </c>
      <c r="J51" s="7">
        <v>2152512319</v>
      </c>
      <c r="K51" s="7">
        <v>0</v>
      </c>
      <c r="L51" s="7">
        <v>0</v>
      </c>
      <c r="M51" s="7">
        <v>2152512319</v>
      </c>
      <c r="N51" s="3"/>
      <c r="O51" s="3"/>
    </row>
    <row r="52" spans="1:15" ht="47.25" customHeight="1" thickTop="1" thickBot="1">
      <c r="A52" s="5" t="s">
        <v>51</v>
      </c>
      <c r="B52" s="5" t="s">
        <v>59</v>
      </c>
      <c r="C52" s="5" t="s">
        <v>53</v>
      </c>
      <c r="D52" s="5" t="s">
        <v>73</v>
      </c>
      <c r="E52" s="5"/>
      <c r="F52" s="5" t="s">
        <v>12</v>
      </c>
      <c r="G52" s="5" t="s">
        <v>33</v>
      </c>
      <c r="H52" s="5" t="s">
        <v>14</v>
      </c>
      <c r="I52" s="6" t="s">
        <v>74</v>
      </c>
      <c r="J52" s="7">
        <v>1087750116</v>
      </c>
      <c r="K52" s="7">
        <v>0</v>
      </c>
      <c r="L52" s="7">
        <v>0</v>
      </c>
      <c r="M52" s="7">
        <v>1087750116</v>
      </c>
      <c r="N52" s="3"/>
      <c r="O52" s="3"/>
    </row>
    <row r="53" spans="1:15" ht="51" customHeight="1" thickTop="1" thickBot="1">
      <c r="A53" s="5" t="s">
        <v>51</v>
      </c>
      <c r="B53" s="5" t="s">
        <v>59</v>
      </c>
      <c r="C53" s="5" t="s">
        <v>53</v>
      </c>
      <c r="D53" s="5" t="s">
        <v>73</v>
      </c>
      <c r="E53" s="5"/>
      <c r="F53" s="5" t="s">
        <v>12</v>
      </c>
      <c r="G53" s="5" t="s">
        <v>64</v>
      </c>
      <c r="H53" s="5" t="s">
        <v>14</v>
      </c>
      <c r="I53" s="6" t="s">
        <v>74</v>
      </c>
      <c r="J53" s="7">
        <v>925000000</v>
      </c>
      <c r="K53" s="7">
        <v>0</v>
      </c>
      <c r="L53" s="7">
        <v>0</v>
      </c>
      <c r="M53" s="7">
        <v>925000000</v>
      </c>
      <c r="N53" s="3"/>
      <c r="O53" s="3"/>
    </row>
    <row r="54" spans="1:15" ht="72.75" customHeight="1" thickTop="1" thickBot="1">
      <c r="A54" s="5" t="s">
        <v>51</v>
      </c>
      <c r="B54" s="5" t="s">
        <v>59</v>
      </c>
      <c r="C54" s="5" t="s">
        <v>53</v>
      </c>
      <c r="D54" s="5" t="s">
        <v>75</v>
      </c>
      <c r="E54" s="5"/>
      <c r="F54" s="5" t="s">
        <v>12</v>
      </c>
      <c r="G54" s="5" t="s">
        <v>33</v>
      </c>
      <c r="H54" s="5" t="s">
        <v>14</v>
      </c>
      <c r="I54" s="6" t="s">
        <v>76</v>
      </c>
      <c r="J54" s="7">
        <v>2000000000</v>
      </c>
      <c r="K54" s="7">
        <v>0</v>
      </c>
      <c r="L54" s="7">
        <v>0</v>
      </c>
      <c r="M54" s="7">
        <v>2000000000</v>
      </c>
      <c r="N54" s="3"/>
      <c r="O54" s="3"/>
    </row>
    <row r="55" spans="1:15" ht="69" thickTop="1" thickBot="1">
      <c r="A55" s="5" t="s">
        <v>51</v>
      </c>
      <c r="B55" s="5" t="s">
        <v>59</v>
      </c>
      <c r="C55" s="5" t="s">
        <v>53</v>
      </c>
      <c r="D55" s="5" t="s">
        <v>75</v>
      </c>
      <c r="E55" s="5"/>
      <c r="F55" s="5" t="s">
        <v>12</v>
      </c>
      <c r="G55" s="5" t="s">
        <v>64</v>
      </c>
      <c r="H55" s="5" t="s">
        <v>14</v>
      </c>
      <c r="I55" s="6" t="s">
        <v>76</v>
      </c>
      <c r="J55" s="7">
        <v>2000000000</v>
      </c>
      <c r="K55" s="7">
        <v>0</v>
      </c>
      <c r="L55" s="7">
        <v>0</v>
      </c>
      <c r="M55" s="7">
        <v>2000000000</v>
      </c>
      <c r="N55" s="3"/>
      <c r="O55" s="3"/>
    </row>
    <row r="56" spans="1:15" ht="69" thickTop="1" thickBot="1">
      <c r="A56" s="5" t="s">
        <v>51</v>
      </c>
      <c r="B56" s="5" t="s">
        <v>59</v>
      </c>
      <c r="C56" s="5" t="s">
        <v>53</v>
      </c>
      <c r="D56" s="5" t="s">
        <v>75</v>
      </c>
      <c r="E56" s="5"/>
      <c r="F56" s="5" t="s">
        <v>12</v>
      </c>
      <c r="G56" s="5" t="s">
        <v>57</v>
      </c>
      <c r="H56" s="5" t="s">
        <v>14</v>
      </c>
      <c r="I56" s="6" t="s">
        <v>76</v>
      </c>
      <c r="J56" s="7">
        <v>0</v>
      </c>
      <c r="K56" s="7">
        <v>5040000000</v>
      </c>
      <c r="L56" s="7">
        <v>0</v>
      </c>
      <c r="M56" s="7">
        <v>5040000000</v>
      </c>
      <c r="N56" s="3"/>
      <c r="O56" s="3"/>
    </row>
    <row r="57" spans="1:15" ht="24" thickTop="1" thickBot="1">
      <c r="A57" s="5" t="s">
        <v>51</v>
      </c>
      <c r="B57" s="5" t="s">
        <v>59</v>
      </c>
      <c r="C57" s="5" t="s">
        <v>53</v>
      </c>
      <c r="D57" s="5" t="s">
        <v>58</v>
      </c>
      <c r="E57" s="5"/>
      <c r="F57" s="5" t="s">
        <v>12</v>
      </c>
      <c r="G57" s="5" t="s">
        <v>33</v>
      </c>
      <c r="H57" s="5" t="s">
        <v>14</v>
      </c>
      <c r="I57" s="6" t="s">
        <v>77</v>
      </c>
      <c r="J57" s="7">
        <v>2274360000</v>
      </c>
      <c r="K57" s="7">
        <v>0</v>
      </c>
      <c r="L57" s="7">
        <v>0</v>
      </c>
      <c r="M57" s="7">
        <v>2274360000</v>
      </c>
      <c r="N57" s="3"/>
      <c r="O57" s="3"/>
    </row>
    <row r="58" spans="1:15" ht="24" thickTop="1" thickBot="1">
      <c r="A58" s="5" t="s">
        <v>51</v>
      </c>
      <c r="B58" s="5" t="s">
        <v>59</v>
      </c>
      <c r="C58" s="5" t="s">
        <v>53</v>
      </c>
      <c r="D58" s="5" t="s">
        <v>58</v>
      </c>
      <c r="E58" s="5"/>
      <c r="F58" s="5" t="s">
        <v>12</v>
      </c>
      <c r="G58" s="5" t="s">
        <v>64</v>
      </c>
      <c r="H58" s="5" t="s">
        <v>14</v>
      </c>
      <c r="I58" s="6" t="s">
        <v>77</v>
      </c>
      <c r="J58" s="7">
        <v>1750000000</v>
      </c>
      <c r="K58" s="7">
        <v>0</v>
      </c>
      <c r="L58" s="7">
        <v>0</v>
      </c>
      <c r="M58" s="7">
        <v>1750000000</v>
      </c>
      <c r="N58" s="3"/>
      <c r="O58" s="3"/>
    </row>
    <row r="59" spans="1:15" ht="35.25" thickTop="1" thickBot="1">
      <c r="A59" s="5" t="s">
        <v>51</v>
      </c>
      <c r="B59" s="5" t="s">
        <v>59</v>
      </c>
      <c r="C59" s="5" t="s">
        <v>53</v>
      </c>
      <c r="D59" s="5" t="s">
        <v>78</v>
      </c>
      <c r="E59" s="5"/>
      <c r="F59" s="5" t="s">
        <v>12</v>
      </c>
      <c r="G59" s="5" t="s">
        <v>33</v>
      </c>
      <c r="H59" s="5" t="s">
        <v>14</v>
      </c>
      <c r="I59" s="6" t="s">
        <v>79</v>
      </c>
      <c r="J59" s="7">
        <v>4000000000</v>
      </c>
      <c r="K59" s="7">
        <v>0</v>
      </c>
      <c r="L59" s="7">
        <v>0</v>
      </c>
      <c r="M59" s="7">
        <v>4000000000</v>
      </c>
      <c r="N59" s="3"/>
      <c r="O59" s="3"/>
    </row>
    <row r="60" spans="1:15" ht="35.25" thickTop="1" thickBot="1">
      <c r="A60" s="5" t="s">
        <v>51</v>
      </c>
      <c r="B60" s="5" t="s">
        <v>59</v>
      </c>
      <c r="C60" s="5" t="s">
        <v>53</v>
      </c>
      <c r="D60" s="5" t="s">
        <v>78</v>
      </c>
      <c r="E60" s="5"/>
      <c r="F60" s="5" t="s">
        <v>12</v>
      </c>
      <c r="G60" s="5" t="s">
        <v>57</v>
      </c>
      <c r="H60" s="5" t="s">
        <v>14</v>
      </c>
      <c r="I60" s="6" t="s">
        <v>79</v>
      </c>
      <c r="J60" s="7">
        <v>0</v>
      </c>
      <c r="K60" s="7">
        <v>1880000000</v>
      </c>
      <c r="L60" s="7">
        <v>0</v>
      </c>
      <c r="M60" s="7">
        <v>1880000000</v>
      </c>
      <c r="N60" s="3"/>
      <c r="O60" s="3"/>
    </row>
    <row r="61" spans="1:15" ht="57.75" thickTop="1" thickBot="1">
      <c r="A61" s="5" t="s">
        <v>51</v>
      </c>
      <c r="B61" s="5" t="s">
        <v>59</v>
      </c>
      <c r="C61" s="5" t="s">
        <v>53</v>
      </c>
      <c r="D61" s="5" t="s">
        <v>80</v>
      </c>
      <c r="E61" s="5" t="s">
        <v>0</v>
      </c>
      <c r="F61" s="5" t="s">
        <v>12</v>
      </c>
      <c r="G61" s="5" t="s">
        <v>57</v>
      </c>
      <c r="H61" s="5" t="s">
        <v>14</v>
      </c>
      <c r="I61" s="6" t="s">
        <v>81</v>
      </c>
      <c r="J61" s="7">
        <v>0</v>
      </c>
      <c r="K61" s="7">
        <v>18999185000</v>
      </c>
      <c r="L61" s="7">
        <v>0</v>
      </c>
      <c r="M61" s="7">
        <v>18999185000</v>
      </c>
      <c r="N61" s="3"/>
      <c r="O61" s="3"/>
    </row>
    <row r="62" spans="1:15" ht="24" thickTop="1" thickBot="1">
      <c r="A62" s="5" t="s">
        <v>51</v>
      </c>
      <c r="B62" s="5" t="s">
        <v>82</v>
      </c>
      <c r="C62" s="5" t="s">
        <v>53</v>
      </c>
      <c r="D62" s="5" t="s">
        <v>83</v>
      </c>
      <c r="E62" s="5"/>
      <c r="F62" s="5" t="s">
        <v>12</v>
      </c>
      <c r="G62" s="5" t="s">
        <v>33</v>
      </c>
      <c r="H62" s="5" t="s">
        <v>14</v>
      </c>
      <c r="I62" s="6" t="s">
        <v>84</v>
      </c>
      <c r="J62" s="7">
        <v>167941500</v>
      </c>
      <c r="K62" s="7">
        <v>0</v>
      </c>
      <c r="L62" s="7">
        <v>0</v>
      </c>
      <c r="M62" s="7">
        <v>167941500</v>
      </c>
      <c r="N62" s="3"/>
      <c r="O62" s="3"/>
    </row>
    <row r="63" spans="1:15" ht="69" thickTop="1" thickBot="1">
      <c r="A63" s="5" t="s">
        <v>51</v>
      </c>
      <c r="B63" s="5" t="s">
        <v>82</v>
      </c>
      <c r="C63" s="5" t="s">
        <v>53</v>
      </c>
      <c r="D63" s="5" t="s">
        <v>85</v>
      </c>
      <c r="E63" s="5"/>
      <c r="F63" s="5" t="s">
        <v>12</v>
      </c>
      <c r="G63" s="5" t="s">
        <v>33</v>
      </c>
      <c r="H63" s="5" t="s">
        <v>14</v>
      </c>
      <c r="I63" s="6" t="s">
        <v>86</v>
      </c>
      <c r="J63" s="7">
        <v>295673983</v>
      </c>
      <c r="K63" s="7">
        <v>0</v>
      </c>
      <c r="L63" s="7">
        <v>0</v>
      </c>
      <c r="M63" s="7">
        <v>295673983</v>
      </c>
      <c r="N63" s="3"/>
      <c r="O63" s="3"/>
    </row>
    <row r="64" spans="1:15" ht="57.75" thickTop="1" thickBot="1">
      <c r="A64" s="5" t="s">
        <v>51</v>
      </c>
      <c r="B64" s="5" t="s">
        <v>82</v>
      </c>
      <c r="C64" s="5" t="s">
        <v>53</v>
      </c>
      <c r="D64" s="5" t="s">
        <v>87</v>
      </c>
      <c r="E64" s="5"/>
      <c r="F64" s="5" t="s">
        <v>12</v>
      </c>
      <c r="G64" s="5" t="s">
        <v>33</v>
      </c>
      <c r="H64" s="5" t="s">
        <v>14</v>
      </c>
      <c r="I64" s="6" t="s">
        <v>88</v>
      </c>
      <c r="J64" s="7">
        <v>148526590</v>
      </c>
      <c r="K64" s="7">
        <v>0</v>
      </c>
      <c r="L64" s="7">
        <v>0</v>
      </c>
      <c r="M64" s="7">
        <v>148526590</v>
      </c>
      <c r="N64" s="3"/>
      <c r="O64" s="3"/>
    </row>
    <row r="65" spans="1:17" ht="57.75" customHeight="1" thickTop="1" thickBot="1">
      <c r="A65" s="5" t="s">
        <v>51</v>
      </c>
      <c r="B65" s="5" t="s">
        <v>89</v>
      </c>
      <c r="C65" s="5" t="s">
        <v>53</v>
      </c>
      <c r="D65" s="5" t="s">
        <v>83</v>
      </c>
      <c r="E65" s="5"/>
      <c r="F65" s="5" t="s">
        <v>12</v>
      </c>
      <c r="G65" s="5" t="s">
        <v>33</v>
      </c>
      <c r="H65" s="5" t="s">
        <v>14</v>
      </c>
      <c r="I65" s="6" t="s">
        <v>90</v>
      </c>
      <c r="J65" s="7">
        <v>500000000</v>
      </c>
      <c r="K65" s="7">
        <v>0</v>
      </c>
      <c r="L65" s="7">
        <v>0</v>
      </c>
      <c r="M65" s="7">
        <v>500000000</v>
      </c>
      <c r="N65" s="3"/>
      <c r="O65" s="3"/>
    </row>
    <row r="66" spans="1:17" ht="56.25" customHeight="1" thickTop="1" thickBot="1">
      <c r="A66" s="5" t="s">
        <v>51</v>
      </c>
      <c r="B66" s="5" t="s">
        <v>89</v>
      </c>
      <c r="C66" s="5" t="s">
        <v>53</v>
      </c>
      <c r="D66" s="5" t="s">
        <v>83</v>
      </c>
      <c r="E66" s="5"/>
      <c r="F66" s="5" t="s">
        <v>12</v>
      </c>
      <c r="G66" s="5" t="s">
        <v>64</v>
      </c>
      <c r="H66" s="5" t="s">
        <v>14</v>
      </c>
      <c r="I66" s="6" t="s">
        <v>90</v>
      </c>
      <c r="J66" s="7">
        <v>2500000000</v>
      </c>
      <c r="K66" s="7">
        <v>0</v>
      </c>
      <c r="L66" s="7">
        <v>0</v>
      </c>
      <c r="M66" s="7">
        <v>2500000000</v>
      </c>
      <c r="N66" s="3"/>
      <c r="O66" s="3"/>
    </row>
    <row r="67" spans="1:17" ht="57" customHeight="1" thickTop="1" thickBot="1">
      <c r="A67" s="5" t="s">
        <v>51</v>
      </c>
      <c r="B67" s="5" t="s">
        <v>89</v>
      </c>
      <c r="C67" s="5" t="s">
        <v>53</v>
      </c>
      <c r="D67" s="5" t="s">
        <v>85</v>
      </c>
      <c r="E67" s="5"/>
      <c r="F67" s="5" t="s">
        <v>12</v>
      </c>
      <c r="G67" s="5" t="s">
        <v>33</v>
      </c>
      <c r="H67" s="5" t="s">
        <v>14</v>
      </c>
      <c r="I67" s="6" t="s">
        <v>91</v>
      </c>
      <c r="J67" s="7">
        <v>2000000000</v>
      </c>
      <c r="K67" s="7">
        <v>0</v>
      </c>
      <c r="L67" s="7">
        <v>0</v>
      </c>
      <c r="M67" s="7">
        <v>2000000000</v>
      </c>
      <c r="N67" s="3"/>
    </row>
    <row r="68" spans="1:17" ht="33" customHeight="1" thickTop="1" thickBot="1">
      <c r="A68" s="11"/>
      <c r="B68" s="11"/>
      <c r="C68" s="11"/>
      <c r="D68" s="11"/>
      <c r="E68" s="11"/>
      <c r="F68" s="11"/>
      <c r="G68" s="11"/>
      <c r="H68" s="11"/>
      <c r="I68" s="12" t="s">
        <v>99</v>
      </c>
      <c r="J68" s="13">
        <f t="shared" ref="J68:M68" si="7">+J9+J33+J35</f>
        <v>619372526074</v>
      </c>
      <c r="K68" s="13">
        <f t="shared" si="7"/>
        <v>55030131989</v>
      </c>
      <c r="L68" s="13">
        <f t="shared" si="7"/>
        <v>14395987989</v>
      </c>
      <c r="M68" s="13">
        <f t="shared" si="7"/>
        <v>660006670074</v>
      </c>
      <c r="N68" s="3"/>
    </row>
    <row r="69" spans="1:17" ht="15" customHeight="1" thickTop="1">
      <c r="A69" s="14" t="s">
        <v>104</v>
      </c>
      <c r="B69" s="15"/>
      <c r="C69" s="15"/>
      <c r="D69" s="15"/>
      <c r="E69" s="16"/>
      <c r="F69" s="14"/>
      <c r="G69" s="14"/>
      <c r="H69" s="14"/>
      <c r="I69" s="17"/>
      <c r="J69" s="14"/>
      <c r="K69" s="18"/>
      <c r="L69" s="19"/>
      <c r="M69" s="19"/>
      <c r="N69" s="19"/>
      <c r="O69" s="19"/>
      <c r="P69" s="19"/>
      <c r="Q69" s="19"/>
    </row>
    <row r="70" spans="1:17" ht="15" customHeight="1">
      <c r="A70" s="14" t="s">
        <v>105</v>
      </c>
      <c r="B70" s="14"/>
      <c r="C70" s="14"/>
      <c r="D70" s="14"/>
      <c r="E70" s="14"/>
      <c r="F70" s="14"/>
      <c r="G70" s="14"/>
      <c r="H70" s="14"/>
      <c r="I70" s="17"/>
      <c r="J70" s="14"/>
      <c r="K70" s="18"/>
      <c r="L70" s="19"/>
      <c r="M70" s="19"/>
      <c r="N70" s="19"/>
      <c r="O70" s="19"/>
      <c r="P70" s="19"/>
      <c r="Q70" s="19"/>
    </row>
    <row r="71" spans="1:17" ht="15" customHeight="1">
      <c r="A71" s="14" t="s">
        <v>106</v>
      </c>
      <c r="B71" s="14"/>
      <c r="C71" s="14"/>
      <c r="D71" s="14"/>
      <c r="E71" s="14"/>
      <c r="F71" s="14"/>
      <c r="G71" s="14"/>
      <c r="H71" s="14"/>
      <c r="I71" s="17"/>
      <c r="J71" s="14"/>
      <c r="K71" s="18"/>
      <c r="L71" s="19"/>
      <c r="M71" s="19"/>
      <c r="N71" s="19"/>
      <c r="O71" s="19"/>
      <c r="P71" s="19"/>
      <c r="Q71" s="19"/>
    </row>
    <row r="72" spans="1:17" ht="15" customHeight="1">
      <c r="A72" s="14" t="s">
        <v>107</v>
      </c>
      <c r="B72" s="14"/>
      <c r="C72" s="14"/>
      <c r="D72" s="14"/>
      <c r="E72" s="14"/>
      <c r="F72" s="14"/>
      <c r="G72" s="14"/>
      <c r="H72" s="14"/>
      <c r="I72" s="14"/>
      <c r="J72" s="14"/>
      <c r="K72" s="18"/>
      <c r="L72" s="19"/>
      <c r="M72" s="19"/>
      <c r="N72" s="19"/>
      <c r="O72" s="19"/>
      <c r="P72" s="19"/>
      <c r="Q72" s="19"/>
    </row>
    <row r="73" spans="1:17" ht="15" customHeight="1">
      <c r="A73" s="14" t="s">
        <v>108</v>
      </c>
      <c r="B73" s="14"/>
      <c r="C73" s="14"/>
      <c r="D73" s="14"/>
      <c r="E73" s="14"/>
      <c r="F73" s="14"/>
      <c r="G73" s="14"/>
      <c r="H73" s="14"/>
      <c r="I73" s="14"/>
      <c r="J73" s="14"/>
      <c r="K73" s="18"/>
      <c r="L73" s="19"/>
      <c r="M73" s="19"/>
      <c r="N73" s="19"/>
      <c r="O73" s="19"/>
      <c r="P73" s="19"/>
      <c r="Q73" s="19"/>
    </row>
    <row r="74" spans="1:17" ht="15" customHeight="1">
      <c r="A74" s="14" t="s">
        <v>109</v>
      </c>
      <c r="B74" s="14"/>
      <c r="C74" s="14"/>
      <c r="D74" s="14"/>
      <c r="E74" s="14"/>
      <c r="F74" s="14"/>
      <c r="G74" s="14"/>
      <c r="H74" s="14"/>
      <c r="I74" s="14"/>
      <c r="J74" s="14"/>
      <c r="K74" s="18"/>
      <c r="L74" s="19"/>
      <c r="M74" s="19"/>
      <c r="N74" s="19"/>
      <c r="O74" s="19"/>
      <c r="P74" s="19"/>
      <c r="Q74" s="19"/>
    </row>
    <row r="75" spans="1:17" ht="15" customHeight="1">
      <c r="A75" s="14" t="s">
        <v>110</v>
      </c>
      <c r="B75" s="14"/>
      <c r="C75" s="14"/>
      <c r="D75" s="14"/>
      <c r="E75" s="14"/>
      <c r="F75" s="14"/>
      <c r="G75" s="14"/>
      <c r="H75" s="14"/>
      <c r="I75" s="14"/>
      <c r="J75" s="14"/>
      <c r="K75" s="18"/>
      <c r="L75" s="19"/>
      <c r="M75" s="19"/>
      <c r="N75" s="19"/>
      <c r="O75" s="19"/>
      <c r="P75" s="19"/>
      <c r="Q75" s="19"/>
    </row>
    <row r="76" spans="1:17" ht="15" customHeight="1">
      <c r="A76" s="14" t="s">
        <v>111</v>
      </c>
      <c r="B76" s="14"/>
      <c r="C76" s="14"/>
      <c r="D76" s="14"/>
      <c r="E76" s="14"/>
      <c r="F76" s="14"/>
      <c r="G76" s="14"/>
      <c r="H76" s="14"/>
      <c r="I76" s="14"/>
      <c r="J76" s="14"/>
      <c r="K76" s="18"/>
      <c r="L76" s="19"/>
      <c r="M76" s="19"/>
      <c r="N76" s="19"/>
      <c r="O76" s="19"/>
      <c r="P76" s="19"/>
      <c r="Q76" s="19"/>
    </row>
    <row r="77" spans="1:17" ht="15" customHeight="1">
      <c r="A77" s="20" t="s">
        <v>112</v>
      </c>
      <c r="B77" s="14"/>
      <c r="C77" s="14"/>
      <c r="D77" s="14"/>
      <c r="E77" s="14"/>
      <c r="F77" s="14"/>
      <c r="G77" s="14"/>
      <c r="H77" s="14"/>
      <c r="I77" s="14"/>
      <c r="J77" s="14"/>
      <c r="K77" s="19"/>
      <c r="L77" s="19"/>
      <c r="M77" s="19"/>
      <c r="N77" s="19"/>
      <c r="O77" s="19"/>
      <c r="P77" s="19"/>
      <c r="Q77" s="19"/>
    </row>
    <row r="78" spans="1:17" ht="15" customHeight="1">
      <c r="A78" s="20" t="s">
        <v>113</v>
      </c>
      <c r="B78" s="14"/>
      <c r="C78" s="14"/>
      <c r="D78" s="14"/>
      <c r="E78" s="14"/>
      <c r="F78" s="14"/>
      <c r="G78" s="14"/>
      <c r="H78" s="14"/>
      <c r="I78" s="14"/>
      <c r="J78" s="14"/>
      <c r="K78" s="19"/>
      <c r="L78" s="19"/>
      <c r="M78" s="19"/>
      <c r="N78" s="19"/>
      <c r="O78" s="19"/>
      <c r="P78" s="19"/>
      <c r="Q78" s="19"/>
    </row>
    <row r="79" spans="1:17" ht="15" customHeight="1">
      <c r="A79" s="20" t="s">
        <v>114</v>
      </c>
      <c r="B79" s="14"/>
      <c r="C79" s="14"/>
      <c r="D79" s="14"/>
      <c r="E79" s="14"/>
      <c r="F79" s="14"/>
      <c r="G79" s="14"/>
      <c r="H79" s="14"/>
      <c r="I79" s="14"/>
      <c r="J79" s="14"/>
      <c r="K79" s="19"/>
      <c r="L79" s="19"/>
      <c r="M79" s="19"/>
      <c r="N79" s="19"/>
      <c r="O79" s="19"/>
      <c r="P79" s="19"/>
      <c r="Q79" s="19"/>
    </row>
    <row r="80" spans="1:17" ht="15" customHeight="1">
      <c r="A80" s="20" t="s">
        <v>115</v>
      </c>
      <c r="B80" s="14"/>
      <c r="C80" s="14"/>
      <c r="D80" s="14"/>
      <c r="E80" s="14"/>
      <c r="F80" s="14"/>
      <c r="G80" s="14"/>
      <c r="H80" s="14"/>
      <c r="I80" s="14"/>
      <c r="J80" s="14"/>
      <c r="K80" s="19"/>
      <c r="L80" s="19"/>
      <c r="M80" s="19"/>
      <c r="N80" s="19"/>
      <c r="O80" s="19"/>
      <c r="P80" s="19"/>
      <c r="Q80" s="19"/>
    </row>
    <row r="81" spans="1:17" ht="15" customHeight="1">
      <c r="A81" s="20" t="s">
        <v>116</v>
      </c>
      <c r="B81" s="14"/>
      <c r="C81" s="14"/>
      <c r="D81" s="14"/>
      <c r="E81" s="14"/>
      <c r="F81" s="14"/>
      <c r="G81" s="14"/>
      <c r="H81" s="14"/>
      <c r="I81" s="14"/>
      <c r="J81" s="14"/>
      <c r="K81" s="19"/>
      <c r="L81" s="19"/>
      <c r="M81" s="19"/>
      <c r="N81" s="19"/>
      <c r="O81" s="19"/>
      <c r="P81" s="19"/>
      <c r="Q81" s="19"/>
    </row>
    <row r="82" spans="1:17" ht="11.1" customHeight="1">
      <c r="A82" s="20" t="s">
        <v>117</v>
      </c>
      <c r="B82" s="14"/>
      <c r="C82" s="14"/>
      <c r="D82" s="14"/>
      <c r="E82" s="14"/>
      <c r="F82" s="14"/>
      <c r="G82" s="14"/>
      <c r="H82" s="14"/>
      <c r="I82" s="14"/>
      <c r="J82" s="14"/>
      <c r="K82" s="19"/>
      <c r="L82" s="19"/>
      <c r="M82" s="19"/>
      <c r="N82" s="19"/>
      <c r="O82" s="19"/>
      <c r="P82" s="19"/>
      <c r="Q82" s="19"/>
    </row>
    <row r="83" spans="1:17" ht="12.6" customHeight="1">
      <c r="A83" s="20" t="s">
        <v>118</v>
      </c>
      <c r="B83" s="14"/>
      <c r="C83" s="14"/>
      <c r="D83" s="14"/>
      <c r="E83" s="14"/>
      <c r="F83" s="14"/>
      <c r="G83" s="14"/>
      <c r="H83" s="14"/>
      <c r="I83" s="14"/>
      <c r="J83" s="14"/>
      <c r="K83" s="19"/>
      <c r="L83" s="19"/>
      <c r="M83" s="19"/>
      <c r="N83" s="19"/>
      <c r="O83" s="19"/>
      <c r="P83" s="19"/>
      <c r="Q83" s="19"/>
    </row>
    <row r="84" spans="1:17" ht="12" customHeight="1">
      <c r="A84" s="14" t="s">
        <v>119</v>
      </c>
      <c r="B84" s="14"/>
      <c r="C84" s="14"/>
      <c r="D84" s="14"/>
      <c r="E84" s="14"/>
      <c r="F84" s="14"/>
      <c r="G84" s="14"/>
      <c r="H84" s="14"/>
      <c r="I84" s="14"/>
      <c r="J84" s="14"/>
      <c r="K84" s="14"/>
      <c r="L84" s="14"/>
      <c r="M84" s="14"/>
      <c r="N84" s="19"/>
      <c r="O84" s="19"/>
      <c r="P84" s="19"/>
      <c r="Q84" s="19"/>
    </row>
    <row r="85" spans="1:17" ht="35.1" customHeight="1">
      <c r="A85" s="2"/>
      <c r="B85" s="2"/>
      <c r="C85" s="2"/>
      <c r="D85" s="2"/>
      <c r="E85" s="2"/>
      <c r="F85" s="2"/>
      <c r="G85" s="2"/>
      <c r="H85" s="2"/>
      <c r="I85" s="2"/>
      <c r="J85" s="2"/>
      <c r="K85" s="2"/>
      <c r="L85" s="2"/>
      <c r="M85" s="2"/>
    </row>
    <row r="86" spans="1:17" ht="35.1" customHeight="1">
      <c r="A86" s="2"/>
      <c r="B86" s="2"/>
      <c r="C86" s="2"/>
      <c r="D86" s="2"/>
      <c r="E86" s="2"/>
      <c r="F86" s="2"/>
      <c r="G86" s="2"/>
      <c r="H86" s="2"/>
      <c r="I86" s="2"/>
      <c r="J86" s="2"/>
      <c r="K86" s="2"/>
      <c r="L86" s="2"/>
      <c r="M86" s="2"/>
    </row>
    <row r="87" spans="1:17" ht="15" customHeight="1">
      <c r="A87" s="2"/>
      <c r="B87" s="2"/>
      <c r="C87" s="2"/>
      <c r="D87" s="2"/>
      <c r="E87" s="2"/>
      <c r="F87" s="2"/>
      <c r="G87" s="2"/>
      <c r="H87" s="2"/>
      <c r="I87" s="2"/>
      <c r="J87" s="2"/>
      <c r="K87" s="2"/>
      <c r="L87" s="2"/>
      <c r="M87" s="2"/>
    </row>
    <row r="88" spans="1:17" ht="15" customHeight="1">
      <c r="A88" s="2"/>
      <c r="B88" s="2"/>
      <c r="C88" s="2"/>
      <c r="D88" s="2"/>
      <c r="E88" s="2"/>
      <c r="F88" s="2"/>
      <c r="G88" s="2"/>
      <c r="H88" s="2"/>
      <c r="I88" s="2"/>
      <c r="J88" s="2"/>
      <c r="K88" s="2"/>
      <c r="L88" s="2"/>
      <c r="M88" s="2"/>
    </row>
    <row r="89" spans="1:17" ht="15" customHeight="1">
      <c r="A89" s="2"/>
      <c r="B89" s="2"/>
      <c r="C89" s="2"/>
      <c r="D89" s="2"/>
      <c r="E89" s="2"/>
      <c r="F89" s="2"/>
      <c r="G89" s="2"/>
      <c r="H89" s="2"/>
      <c r="I89" s="2"/>
      <c r="J89" s="2"/>
      <c r="K89" s="2"/>
      <c r="L89" s="2"/>
      <c r="M89" s="2"/>
    </row>
    <row r="90" spans="1:17" ht="15" customHeight="1">
      <c r="A90" s="2"/>
      <c r="B90" s="2"/>
      <c r="C90" s="2"/>
      <c r="D90" s="2"/>
      <c r="E90" s="2"/>
      <c r="F90" s="2"/>
      <c r="G90" s="2"/>
      <c r="H90" s="2"/>
      <c r="I90" s="2"/>
      <c r="J90" s="2"/>
      <c r="K90" s="2"/>
      <c r="L90" s="2"/>
      <c r="M90" s="2"/>
    </row>
    <row r="91" spans="1:17" ht="15" customHeight="1">
      <c r="A91" s="2"/>
      <c r="B91" s="2"/>
      <c r="C91" s="2"/>
      <c r="D91" s="2"/>
      <c r="E91" s="2"/>
      <c r="F91" s="2"/>
      <c r="G91" s="2"/>
      <c r="H91" s="2"/>
      <c r="I91" s="2"/>
      <c r="J91" s="2"/>
      <c r="K91" s="2"/>
      <c r="L91" s="2"/>
      <c r="M91" s="2"/>
    </row>
    <row r="92" spans="1:17" ht="15" customHeight="1">
      <c r="A92" s="2"/>
      <c r="B92" s="2"/>
      <c r="C92" s="2"/>
      <c r="D92" s="2"/>
      <c r="E92" s="2"/>
      <c r="F92" s="2"/>
      <c r="G92" s="2"/>
      <c r="H92" s="2"/>
      <c r="I92" s="2"/>
      <c r="J92" s="2"/>
      <c r="K92" s="2"/>
      <c r="L92" s="2"/>
      <c r="M92" s="2"/>
    </row>
    <row r="93" spans="1:17" ht="15" customHeight="1">
      <c r="A93" s="2"/>
      <c r="B93" s="2"/>
      <c r="C93" s="2"/>
      <c r="D93" s="2"/>
      <c r="E93" s="2"/>
      <c r="F93" s="2"/>
      <c r="G93" s="2"/>
      <c r="H93" s="2"/>
      <c r="I93" s="2"/>
      <c r="J93" s="2"/>
      <c r="K93" s="2"/>
      <c r="L93" s="2"/>
      <c r="M93" s="2"/>
    </row>
    <row r="94" spans="1:17" ht="15" customHeight="1">
      <c r="A94" s="2"/>
      <c r="B94" s="2"/>
      <c r="C94" s="2"/>
      <c r="D94" s="2"/>
      <c r="E94" s="2"/>
      <c r="F94" s="2"/>
      <c r="G94" s="2"/>
      <c r="H94" s="2"/>
      <c r="I94" s="2"/>
      <c r="J94" s="2"/>
      <c r="K94" s="2"/>
      <c r="L94" s="2"/>
      <c r="M94" s="2"/>
    </row>
    <row r="95" spans="1:17" ht="15" customHeight="1">
      <c r="A95" s="2"/>
      <c r="B95" s="2"/>
      <c r="C95" s="2"/>
      <c r="D95" s="2"/>
      <c r="E95" s="2"/>
      <c r="F95" s="2"/>
      <c r="G95" s="2"/>
      <c r="H95" s="2"/>
      <c r="I95" s="2"/>
      <c r="J95" s="2"/>
      <c r="K95" s="2"/>
      <c r="L95" s="2"/>
      <c r="M95" s="2"/>
    </row>
    <row r="96" spans="1:17" ht="15" customHeight="1">
      <c r="A96" s="2"/>
      <c r="B96" s="2"/>
      <c r="C96" s="2"/>
      <c r="D96" s="2"/>
      <c r="E96" s="2"/>
      <c r="F96" s="2"/>
      <c r="G96" s="2"/>
      <c r="H96" s="2"/>
      <c r="I96" s="2"/>
      <c r="J96" s="2"/>
      <c r="K96" s="2"/>
      <c r="L96" s="2"/>
      <c r="M96" s="2"/>
    </row>
    <row r="97" spans="1:13" ht="15" customHeight="1">
      <c r="A97" s="2"/>
      <c r="B97" s="2"/>
      <c r="C97" s="2"/>
      <c r="D97" s="2"/>
      <c r="E97" s="2"/>
      <c r="F97" s="2"/>
      <c r="G97" s="2"/>
      <c r="H97" s="2"/>
      <c r="I97" s="2"/>
      <c r="J97" s="2"/>
      <c r="K97" s="2"/>
      <c r="L97" s="2"/>
      <c r="M97" s="2"/>
    </row>
    <row r="98" spans="1:13" ht="15" customHeight="1">
      <c r="A98" s="2"/>
      <c r="B98" s="2"/>
      <c r="C98" s="2"/>
      <c r="D98" s="2"/>
      <c r="E98" s="2"/>
      <c r="F98" s="2"/>
      <c r="G98" s="2"/>
      <c r="H98" s="2"/>
      <c r="I98" s="2"/>
      <c r="J98" s="2"/>
      <c r="K98" s="2"/>
      <c r="L98" s="2"/>
      <c r="M98" s="2"/>
    </row>
    <row r="99" spans="1:13" ht="15" customHeight="1">
      <c r="A99" s="2"/>
      <c r="B99" s="2"/>
      <c r="C99" s="2"/>
      <c r="D99" s="2"/>
      <c r="E99" s="2"/>
      <c r="F99" s="2"/>
      <c r="G99" s="2"/>
      <c r="H99" s="2"/>
      <c r="I99" s="2"/>
      <c r="J99" s="2"/>
      <c r="K99" s="2"/>
      <c r="L99" s="2"/>
      <c r="M99" s="2"/>
    </row>
    <row r="100" spans="1:13" ht="15" customHeight="1">
      <c r="A100" s="2"/>
      <c r="B100" s="2"/>
      <c r="C100" s="2"/>
      <c r="D100" s="2"/>
      <c r="E100" s="2"/>
      <c r="F100" s="2"/>
      <c r="G100" s="2"/>
      <c r="H100" s="2"/>
      <c r="I100" s="2"/>
      <c r="J100" s="2"/>
      <c r="K100" s="2"/>
      <c r="L100" s="2"/>
      <c r="M100" s="2"/>
    </row>
    <row r="101" spans="1:13" ht="15" customHeight="1">
      <c r="A101" s="2"/>
      <c r="B101" s="2"/>
      <c r="C101" s="2"/>
      <c r="D101" s="2"/>
      <c r="E101" s="2"/>
      <c r="F101" s="2"/>
      <c r="G101" s="2"/>
      <c r="H101" s="2"/>
      <c r="I101" s="2"/>
      <c r="J101" s="2"/>
      <c r="K101" s="2"/>
      <c r="L101" s="2"/>
      <c r="M101" s="2"/>
    </row>
    <row r="102" spans="1:13">
      <c r="A102" s="2"/>
      <c r="B102" s="2"/>
      <c r="C102" s="2"/>
      <c r="D102" s="2"/>
      <c r="E102" s="2"/>
      <c r="F102" s="2"/>
      <c r="G102" s="2"/>
      <c r="H102" s="2"/>
      <c r="I102" s="2"/>
      <c r="J102" s="2"/>
      <c r="K102" s="2"/>
      <c r="L102" s="2"/>
      <c r="M102" s="2"/>
    </row>
    <row r="103" spans="1:13">
      <c r="A103" s="2"/>
      <c r="B103" s="2"/>
      <c r="C103" s="2"/>
      <c r="D103" s="2"/>
      <c r="E103" s="2"/>
      <c r="F103" s="2"/>
      <c r="G103" s="2"/>
      <c r="H103" s="2"/>
      <c r="I103" s="2"/>
      <c r="J103" s="2"/>
      <c r="K103" s="2"/>
      <c r="L103" s="2"/>
      <c r="M103" s="2"/>
    </row>
    <row r="104" spans="1:13">
      <c r="A104" s="2"/>
      <c r="B104" s="2"/>
      <c r="C104" s="2"/>
      <c r="D104" s="2"/>
      <c r="E104" s="2"/>
      <c r="F104" s="2"/>
      <c r="G104" s="2"/>
      <c r="H104" s="2"/>
      <c r="I104" s="2"/>
      <c r="J104" s="2"/>
      <c r="K104" s="2"/>
      <c r="L104" s="2"/>
      <c r="M104" s="2"/>
    </row>
    <row r="105" spans="1:13">
      <c r="A105" s="2"/>
      <c r="B105" s="2"/>
      <c r="C105" s="2"/>
      <c r="D105" s="2"/>
      <c r="E105" s="2"/>
      <c r="F105" s="2"/>
      <c r="G105" s="2"/>
      <c r="H105" s="2"/>
      <c r="I105" s="2"/>
      <c r="J105" s="2"/>
      <c r="K105" s="2"/>
      <c r="L105" s="2"/>
      <c r="M105" s="2"/>
    </row>
    <row r="106" spans="1:13">
      <c r="A106" s="2"/>
      <c r="B106" s="2"/>
      <c r="C106" s="2"/>
      <c r="D106" s="2"/>
      <c r="E106" s="2"/>
      <c r="F106" s="2"/>
      <c r="G106" s="2"/>
      <c r="H106" s="2"/>
      <c r="I106" s="2"/>
      <c r="J106" s="2"/>
      <c r="K106" s="2"/>
      <c r="L106" s="2"/>
      <c r="M106" s="2"/>
    </row>
    <row r="107" spans="1:13">
      <c r="A107" s="2"/>
      <c r="B107" s="2"/>
      <c r="C107" s="2"/>
      <c r="D107" s="2"/>
      <c r="E107" s="2"/>
      <c r="F107" s="2"/>
      <c r="G107" s="2"/>
      <c r="H107" s="2"/>
      <c r="I107" s="2"/>
      <c r="J107" s="2"/>
      <c r="K107" s="2"/>
      <c r="L107" s="2"/>
      <c r="M107" s="2"/>
    </row>
    <row r="108" spans="1:13">
      <c r="A108" s="2"/>
      <c r="B108" s="2"/>
      <c r="C108" s="2"/>
      <c r="D108" s="2"/>
      <c r="E108" s="2"/>
      <c r="F108" s="2"/>
      <c r="G108" s="2"/>
      <c r="H108" s="2"/>
      <c r="I108" s="2"/>
      <c r="J108" s="2"/>
      <c r="K108" s="2"/>
      <c r="L108" s="2"/>
      <c r="M108" s="2"/>
    </row>
    <row r="109" spans="1:13">
      <c r="A109" s="2"/>
      <c r="B109" s="2"/>
      <c r="C109" s="2"/>
      <c r="D109" s="2"/>
      <c r="E109" s="2"/>
      <c r="F109" s="2"/>
      <c r="G109" s="2"/>
      <c r="H109" s="2"/>
      <c r="I109" s="2"/>
      <c r="J109" s="2"/>
      <c r="K109" s="2"/>
      <c r="L109" s="2"/>
      <c r="M109" s="2"/>
    </row>
    <row r="110" spans="1:13">
      <c r="A110" s="2"/>
      <c r="B110" s="2"/>
      <c r="C110" s="2"/>
      <c r="D110" s="2"/>
      <c r="E110" s="2"/>
      <c r="F110" s="2"/>
      <c r="G110" s="2"/>
      <c r="H110" s="2"/>
      <c r="I110" s="2"/>
      <c r="J110" s="2"/>
      <c r="K110" s="2"/>
      <c r="L110" s="2"/>
      <c r="M110" s="2"/>
    </row>
    <row r="111" spans="1:13">
      <c r="A111" s="2"/>
      <c r="B111" s="2"/>
      <c r="C111" s="2"/>
      <c r="D111" s="2"/>
      <c r="E111" s="2"/>
      <c r="F111" s="2"/>
      <c r="G111" s="2"/>
      <c r="H111" s="2"/>
      <c r="I111" s="2"/>
      <c r="J111" s="2"/>
      <c r="K111" s="2"/>
      <c r="L111" s="2"/>
      <c r="M111" s="2"/>
    </row>
    <row r="112" spans="1:13">
      <c r="A112" s="2"/>
      <c r="B112" s="2"/>
      <c r="C112" s="2"/>
      <c r="D112" s="2"/>
      <c r="E112" s="2"/>
      <c r="F112" s="2"/>
      <c r="G112" s="2"/>
      <c r="H112" s="2"/>
      <c r="I112" s="2"/>
      <c r="J112" s="2"/>
      <c r="K112" s="2"/>
      <c r="L112" s="2"/>
      <c r="M112" s="2"/>
    </row>
    <row r="113" spans="1:13">
      <c r="A113" s="2"/>
      <c r="B113" s="2"/>
      <c r="C113" s="2"/>
      <c r="D113" s="2"/>
      <c r="E113" s="2"/>
      <c r="F113" s="2"/>
      <c r="G113" s="2"/>
      <c r="H113" s="2"/>
      <c r="I113" s="2"/>
      <c r="J113" s="2"/>
      <c r="K113" s="2"/>
      <c r="L113" s="2"/>
      <c r="M113" s="2"/>
    </row>
    <row r="114" spans="1:13">
      <c r="A114" s="2"/>
      <c r="B114" s="2"/>
      <c r="C114" s="2"/>
      <c r="D114" s="2"/>
      <c r="E114" s="2"/>
      <c r="F114" s="2"/>
      <c r="G114" s="2"/>
      <c r="H114" s="2"/>
      <c r="I114" s="2"/>
      <c r="J114" s="2"/>
      <c r="K114" s="2"/>
      <c r="L114" s="2"/>
      <c r="M114" s="2"/>
    </row>
    <row r="115" spans="1:13">
      <c r="A115" s="2"/>
      <c r="B115" s="2"/>
      <c r="C115" s="2"/>
      <c r="D115" s="2"/>
      <c r="E115" s="2"/>
      <c r="F115" s="2"/>
      <c r="G115" s="2"/>
      <c r="H115" s="2"/>
      <c r="I115" s="2"/>
      <c r="J115" s="2"/>
      <c r="K115" s="2"/>
      <c r="L115" s="2"/>
      <c r="M115" s="2"/>
    </row>
    <row r="116" spans="1:13">
      <c r="A116" s="2"/>
      <c r="B116" s="2"/>
      <c r="C116" s="2"/>
      <c r="D116" s="2"/>
      <c r="E116" s="2"/>
      <c r="F116" s="2"/>
      <c r="G116" s="2"/>
      <c r="H116" s="2"/>
      <c r="I116" s="2"/>
      <c r="J116" s="2"/>
      <c r="K116" s="2"/>
      <c r="L116" s="2"/>
      <c r="M116" s="2"/>
    </row>
    <row r="117" spans="1:13">
      <c r="A117" s="2"/>
      <c r="B117" s="2"/>
      <c r="C117" s="2"/>
      <c r="D117" s="2"/>
      <c r="E117" s="2"/>
      <c r="F117" s="2"/>
      <c r="G117" s="2"/>
      <c r="H117" s="2"/>
      <c r="I117" s="2"/>
      <c r="J117" s="2"/>
      <c r="K117" s="2"/>
      <c r="L117" s="2"/>
      <c r="M117" s="2"/>
    </row>
    <row r="118" spans="1:13">
      <c r="A118" s="2"/>
      <c r="B118" s="2"/>
      <c r="C118" s="2"/>
      <c r="D118" s="2"/>
      <c r="E118" s="2"/>
      <c r="F118" s="2"/>
      <c r="G118" s="2"/>
      <c r="H118" s="2"/>
      <c r="I118" s="2"/>
      <c r="J118" s="2"/>
      <c r="K118" s="2"/>
      <c r="L118" s="2"/>
      <c r="M118" s="2"/>
    </row>
    <row r="119" spans="1:13">
      <c r="A119" s="2"/>
      <c r="B119" s="2"/>
      <c r="C119" s="2"/>
      <c r="D119" s="2"/>
      <c r="E119" s="2"/>
      <c r="F119" s="2"/>
      <c r="G119" s="2"/>
      <c r="H119" s="2"/>
      <c r="I119" s="2"/>
      <c r="J119" s="2"/>
      <c r="K119" s="2"/>
      <c r="L119" s="2"/>
      <c r="M119" s="2"/>
    </row>
    <row r="120" spans="1:13">
      <c r="A120" s="2"/>
      <c r="B120" s="2"/>
      <c r="C120" s="2"/>
      <c r="D120" s="2"/>
      <c r="E120" s="2"/>
      <c r="F120" s="2"/>
      <c r="G120" s="2"/>
      <c r="H120" s="2"/>
      <c r="I120" s="2"/>
      <c r="J120" s="2"/>
      <c r="K120" s="2"/>
      <c r="L120" s="2"/>
      <c r="M120" s="2"/>
    </row>
    <row r="121" spans="1:13">
      <c r="A121" s="2"/>
      <c r="B121" s="2"/>
      <c r="C121" s="2"/>
      <c r="D121" s="2"/>
      <c r="E121" s="2"/>
      <c r="F121" s="2"/>
      <c r="G121" s="2"/>
      <c r="H121" s="2"/>
      <c r="I121" s="2"/>
      <c r="J121" s="2"/>
      <c r="K121" s="2"/>
      <c r="L121" s="2"/>
      <c r="M121" s="2"/>
    </row>
    <row r="122" spans="1:13">
      <c r="A122" s="2"/>
      <c r="B122" s="2"/>
      <c r="C122" s="2"/>
      <c r="D122" s="2"/>
      <c r="E122" s="2"/>
      <c r="F122" s="2"/>
      <c r="G122" s="2"/>
      <c r="H122" s="2"/>
      <c r="I122" s="2"/>
      <c r="J122" s="2"/>
      <c r="K122" s="2"/>
      <c r="L122" s="2"/>
      <c r="M122" s="2"/>
    </row>
    <row r="123" spans="1:13">
      <c r="A123" s="2"/>
      <c r="B123" s="2"/>
      <c r="C123" s="2"/>
      <c r="D123" s="2"/>
      <c r="E123" s="2"/>
      <c r="F123" s="2"/>
      <c r="G123" s="2"/>
      <c r="H123" s="2"/>
      <c r="I123" s="2"/>
      <c r="J123" s="2"/>
      <c r="K123" s="2"/>
      <c r="L123" s="2"/>
      <c r="M123" s="2"/>
    </row>
    <row r="124" spans="1:13">
      <c r="A124" s="2"/>
      <c r="B124" s="2"/>
      <c r="C124" s="2"/>
      <c r="D124" s="2"/>
      <c r="E124" s="2"/>
      <c r="F124" s="2"/>
      <c r="G124" s="2"/>
      <c r="H124" s="2"/>
      <c r="I124" s="2"/>
      <c r="J124" s="2"/>
      <c r="K124" s="2"/>
      <c r="L124" s="2"/>
      <c r="M124" s="2"/>
    </row>
    <row r="125" spans="1:13">
      <c r="A125" s="2"/>
      <c r="B125" s="2"/>
      <c r="C125" s="2"/>
      <c r="D125" s="2"/>
      <c r="E125" s="2"/>
      <c r="F125" s="2"/>
      <c r="G125" s="2"/>
      <c r="H125" s="2"/>
      <c r="I125" s="2"/>
      <c r="J125" s="2"/>
      <c r="K125" s="2"/>
      <c r="L125" s="2"/>
      <c r="M125" s="2"/>
    </row>
    <row r="126" spans="1:13">
      <c r="A126" s="2"/>
      <c r="B126" s="2"/>
      <c r="C126" s="2"/>
      <c r="D126" s="2"/>
      <c r="E126" s="2"/>
      <c r="F126" s="2"/>
      <c r="G126" s="2"/>
      <c r="H126" s="2"/>
      <c r="I126" s="2"/>
      <c r="J126" s="2"/>
      <c r="K126" s="2"/>
      <c r="L126" s="2"/>
      <c r="M126" s="2"/>
    </row>
    <row r="127" spans="1:13">
      <c r="A127" s="2"/>
      <c r="B127" s="2"/>
      <c r="C127" s="2"/>
      <c r="D127" s="2"/>
      <c r="E127" s="2"/>
      <c r="F127" s="2"/>
      <c r="G127" s="2"/>
      <c r="H127" s="2"/>
      <c r="I127" s="2"/>
      <c r="J127" s="2"/>
      <c r="K127" s="2"/>
      <c r="L127" s="2"/>
      <c r="M127" s="2"/>
    </row>
    <row r="128" spans="1:13">
      <c r="A128" s="2"/>
      <c r="B128" s="2"/>
      <c r="C128" s="2"/>
      <c r="D128" s="2"/>
      <c r="E128" s="2"/>
      <c r="F128" s="2"/>
      <c r="G128" s="2"/>
      <c r="H128" s="2"/>
      <c r="I128" s="2"/>
      <c r="J128" s="2"/>
      <c r="K128" s="2"/>
      <c r="L128" s="2"/>
      <c r="M128" s="2"/>
    </row>
    <row r="129" spans="1:13">
      <c r="A129" s="2"/>
      <c r="B129" s="2"/>
      <c r="C129" s="2"/>
      <c r="D129" s="2"/>
      <c r="E129" s="2"/>
      <c r="F129" s="2"/>
      <c r="G129" s="2"/>
      <c r="H129" s="2"/>
      <c r="I129" s="2"/>
      <c r="J129" s="2"/>
      <c r="K129" s="2"/>
      <c r="L129" s="2"/>
      <c r="M129" s="2"/>
    </row>
    <row r="130" spans="1:13">
      <c r="A130" s="2"/>
      <c r="B130" s="2"/>
      <c r="C130" s="2"/>
      <c r="D130" s="2"/>
      <c r="E130" s="2"/>
      <c r="F130" s="2"/>
      <c r="G130" s="2"/>
      <c r="H130" s="2"/>
      <c r="I130" s="2"/>
      <c r="J130" s="2"/>
      <c r="K130" s="2"/>
      <c r="L130" s="2"/>
      <c r="M130" s="2"/>
    </row>
    <row r="131" spans="1:13">
      <c r="A131" s="2"/>
      <c r="B131" s="2"/>
      <c r="C131" s="2"/>
      <c r="D131" s="2"/>
      <c r="E131" s="2"/>
      <c r="F131" s="2"/>
      <c r="G131" s="2"/>
      <c r="H131" s="2"/>
      <c r="I131" s="2"/>
      <c r="J131" s="2"/>
      <c r="K131" s="2"/>
      <c r="L131" s="2"/>
      <c r="M131" s="2"/>
    </row>
  </sheetData>
  <mergeCells count="4">
    <mergeCell ref="A4:M4"/>
    <mergeCell ref="A5:M5"/>
    <mergeCell ref="A6:M6"/>
    <mergeCell ref="K7:M7"/>
  </mergeCells>
  <printOptions horizontalCentered="1"/>
  <pageMargins left="0.39370078740157483" right="0" top="0.59055118110236227" bottom="0.98425196850393704" header="0.78740157480314965" footer="0.78740157480314965"/>
  <pageSetup scale="8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GESTION GENERAL </vt:lpstr>
      <vt:lpstr>'GESTION GENERAL '!Títulos_a_imprimir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Moreno Moscoso</dc:creator>
  <cp:lastModifiedBy>Maria del Carmen Moreno Moscoso</cp:lastModifiedBy>
  <cp:lastPrinted>2023-01-30T17:16:22Z</cp:lastPrinted>
  <dcterms:created xsi:type="dcterms:W3CDTF">2023-01-23T15:04:47Z</dcterms:created>
  <dcterms:modified xsi:type="dcterms:W3CDTF">2023-01-30T17:16:26Z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