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lterno\Documents\TRABAJO PAGINA WEB 2021\TRABAJO PAGINA WEB MES DE MARZO DE 2021\PDF\"/>
    </mc:Choice>
  </mc:AlternateContent>
  <bookViews>
    <workbookView xWindow="240" yWindow="120" windowWidth="18060" windowHeight="7050"/>
  </bookViews>
  <sheets>
    <sheet name="DIRECCION DE COMERCIO EXTERIOR" sheetId="1" r:id="rId1"/>
  </sheets>
  <calcPr calcId="152511"/>
</workbook>
</file>

<file path=xl/calcChain.xml><?xml version="1.0" encoding="utf-8"?>
<calcChain xmlns="http://schemas.openxmlformats.org/spreadsheetml/2006/main">
  <c r="O20" i="1" l="1"/>
  <c r="O18" i="1"/>
  <c r="O16" i="1"/>
  <c r="O14" i="1"/>
  <c r="O12" i="1"/>
  <c r="O11" i="1"/>
  <c r="O10" i="1"/>
  <c r="O9" i="1"/>
  <c r="N19" i="1"/>
  <c r="M19" i="1"/>
  <c r="L19" i="1"/>
  <c r="K19" i="1"/>
  <c r="J19" i="1"/>
  <c r="N17" i="1"/>
  <c r="M17" i="1"/>
  <c r="L17" i="1"/>
  <c r="K17" i="1"/>
  <c r="J17" i="1"/>
  <c r="N15" i="1"/>
  <c r="M15" i="1"/>
  <c r="L15" i="1"/>
  <c r="K15" i="1"/>
  <c r="J15" i="1"/>
  <c r="N13" i="1"/>
  <c r="M13" i="1"/>
  <c r="L13" i="1"/>
  <c r="K13" i="1"/>
  <c r="J13" i="1"/>
  <c r="N8" i="1"/>
  <c r="M8" i="1"/>
  <c r="L8" i="1"/>
  <c r="K8" i="1"/>
  <c r="J8" i="1"/>
  <c r="O15" i="1" l="1"/>
  <c r="O19" i="1"/>
  <c r="L7" i="1"/>
  <c r="L21" i="1" s="1"/>
  <c r="K7" i="1"/>
  <c r="K21" i="1" s="1"/>
  <c r="O13" i="1"/>
  <c r="J7" i="1"/>
  <c r="J21" i="1" s="1"/>
  <c r="N7" i="1"/>
  <c r="N21" i="1" s="1"/>
  <c r="M7" i="1"/>
  <c r="M21" i="1" s="1"/>
  <c r="O17" i="1"/>
  <c r="O8" i="1"/>
  <c r="O21" i="1" l="1"/>
  <c r="O7" i="1"/>
</calcChain>
</file>

<file path=xl/sharedStrings.xml><?xml version="1.0" encoding="utf-8"?>
<sst xmlns="http://schemas.openxmlformats.org/spreadsheetml/2006/main" count="109" uniqueCount="52">
  <si>
    <t/>
  </si>
  <si>
    <t>TIPO</t>
  </si>
  <si>
    <t>CTA</t>
  </si>
  <si>
    <t>SUB
CTA</t>
  </si>
  <si>
    <t>OBJ</t>
  </si>
  <si>
    <t>ORD</t>
  </si>
  <si>
    <t>FUENTE</t>
  </si>
  <si>
    <t>REC</t>
  </si>
  <si>
    <t>SIT</t>
  </si>
  <si>
    <t>DESCRIPCION</t>
  </si>
  <si>
    <t>A</t>
  </si>
  <si>
    <t>01</t>
  </si>
  <si>
    <t>Nación</t>
  </si>
  <si>
    <t>SALARIO</t>
  </si>
  <si>
    <t>02</t>
  </si>
  <si>
    <t>CONTRIBUCIONES INHERENTES A LA NÓMINA</t>
  </si>
  <si>
    <t>03</t>
  </si>
  <si>
    <t>REMUNERACIONES NO CONSTITUTIVAS DE FACTOR SALARIAL</t>
  </si>
  <si>
    <t>ADQUISICIONES DIFERENTES DE ACTIVOS</t>
  </si>
  <si>
    <t>04</t>
  </si>
  <si>
    <t>SSF</t>
  </si>
  <si>
    <t>012</t>
  </si>
  <si>
    <t>INCAPACIDADES Y LICENCIAS DE MATERNIDAD Y PATERNIDAD (NO DE PENSIONES)</t>
  </si>
  <si>
    <t>08</t>
  </si>
  <si>
    <t>IMPUESTOS</t>
  </si>
  <si>
    <t>C</t>
  </si>
  <si>
    <t>3501</t>
  </si>
  <si>
    <t>0200</t>
  </si>
  <si>
    <t>2</t>
  </si>
  <si>
    <t>16</t>
  </si>
  <si>
    <t>OTROS GASTOS DE PERSONAL - DISTRIBUCIÓN PREVIO CONCEPTO DGPPN</t>
  </si>
  <si>
    <t>FORTALECIMIENTO DE LOS SERVICIOS BRINDADOS A LOS USUARIOS DE COMERCIO EXTERIOR A NIVEL  NACIONAL</t>
  </si>
  <si>
    <t>GASTOS DE PERSONAL</t>
  </si>
  <si>
    <t>GASTOS DE FUNCIONAMIENTO</t>
  </si>
  <si>
    <t>ADQUISICION DE BIENES Y SERVICIOS</t>
  </si>
  <si>
    <t>TRANSFERENCIAS CORRIENTES</t>
  </si>
  <si>
    <t>GASTOS POR TRIBUTOS, MULTAS, SANCIONES E INTERESES DE MORA</t>
  </si>
  <si>
    <t xml:space="preserve">GASTOS DE INVERSION </t>
  </si>
  <si>
    <t>MINISTERIO DE COMERCIO INDUSTRIA Y COMERCIO</t>
  </si>
  <si>
    <t xml:space="preserve">Fuente : Sistema Integrado de Información Financiera SIIF Nación </t>
  </si>
  <si>
    <r>
      <rPr>
        <b/>
        <sz val="8"/>
        <rFont val="Arial"/>
        <family val="2"/>
      </rPr>
      <t>Nota No. 1</t>
    </r>
    <r>
      <rPr>
        <sz val="8"/>
        <rFont val="Arial"/>
        <family val="2"/>
      </rPr>
      <t xml:space="preserve"> : Ley  No. 2063 del  28 de noviembre de 2020" Por la cual se decreta el presupuesto de rentas y recursos de capital y ley de apropiaciones para la vigencia fiscal del 1° de Enero al 31 de diciembre de 2021" </t>
    </r>
  </si>
  <si>
    <r>
      <rPr>
        <b/>
        <sz val="8"/>
        <rFont val="Arial"/>
        <family val="2"/>
      </rPr>
      <t>Nota No. 2</t>
    </r>
    <r>
      <rPr>
        <sz val="8"/>
        <rFont val="Arial"/>
        <family val="2"/>
      </rPr>
      <t xml:space="preserve"> : Decreto No. 1805  del  31 de diciembre de 2020" Por el cual se liquida el presupuesto General de la Nación para la vigencia fiscal de 2021, se detallan las apropiaciones y se clasifican y definen los gastos"</t>
    </r>
  </si>
  <si>
    <t>UNIDAD EJECUTORA 350102 DIRECCION GENERAL DE COMERCIO EXTERIOR</t>
  </si>
  <si>
    <t>FECHA DE GENERACION : ABRIL 5 DE 2021</t>
  </si>
  <si>
    <t>PRESUPUESTO APROBADO CON CORTE AL 31 DE MARZO DE 2021</t>
  </si>
  <si>
    <t>TOTAL PRESUPUESTO</t>
  </si>
  <si>
    <t>APR. INICIAL ($)</t>
  </si>
  <si>
    <t>APR. ADICIONADA ($)</t>
  </si>
  <si>
    <t>APR. REDUCIDA ($)</t>
  </si>
  <si>
    <t>APR. VIGENTE ($)</t>
  </si>
  <si>
    <t>APR BLOQUEADA ($)</t>
  </si>
  <si>
    <t>APR. VIGENTE DESPUES DE BLOQUEOS ($)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</si>
</sst>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[$-1240A]&quot;$&quot;\ #,##0.00;\-&quot;$&quot;\ #,##0.00"/>
    <numFmt numFmtId="165" formatCode="#,##0.00_ ;\-#,##0.00\ "/>
    <numFmt numFmtId="166" formatCode="[$-1240A]&quot;$&quot;\ #,##0.00;\(&quot;$&quot;\ #,##0.00\)"/>
  </numFmts>
  <fonts count="10" x14ac:knownFonts="1">
    <font>
      <sz val="11"/>
      <color rgb="FF000000"/>
      <name val="Calibri"/>
      <family val="2"/>
      <scheme val="minor"/>
    </font>
    <font>
      <sz val="11"/>
      <name val="Calibri"/>
      <family val="2"/>
    </font>
    <font>
      <b/>
      <sz val="9"/>
      <color rgb="FF000000"/>
      <name val="Times New Roman"/>
      <family val="1"/>
    </font>
    <font>
      <sz val="8"/>
      <color rgb="FF000000"/>
      <name val="Arial"/>
      <family val="2"/>
    </font>
    <font>
      <b/>
      <sz val="8"/>
      <color rgb="FF000000"/>
      <name val="Arial"/>
      <family val="2"/>
    </font>
    <font>
      <sz val="8"/>
      <name val="Arial"/>
      <family val="2"/>
    </font>
    <font>
      <b/>
      <sz val="8"/>
      <color theme="0"/>
      <name val="Arial"/>
      <family val="2"/>
    </font>
    <font>
      <b/>
      <sz val="8"/>
      <name val="Arial"/>
      <family val="2"/>
    </font>
    <font>
      <b/>
      <sz val="12"/>
      <color rgb="FF000000"/>
      <name val="Arial Narrow"/>
      <family val="2"/>
    </font>
    <font>
      <sz val="12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4" tint="-0.249977111117893"/>
        <bgColor indexed="64"/>
      </patternFill>
    </fill>
    <fill>
      <patternFill patternType="solid">
        <fgColor theme="4" tint="0.79998168889431442"/>
        <bgColor indexed="64"/>
      </patternFill>
    </fill>
  </fills>
  <borders count="3">
    <border>
      <left/>
      <right/>
      <top/>
      <bottom/>
      <diagonal/>
    </border>
    <border>
      <left style="thick">
        <color rgb="FFD3D3D3"/>
      </left>
      <right style="thick">
        <color rgb="FFD3D3D3"/>
      </right>
      <top style="thick">
        <color rgb="FFD3D3D3"/>
      </top>
      <bottom style="thick">
        <color rgb="FFD3D3D3"/>
      </bottom>
      <diagonal/>
    </border>
    <border>
      <left/>
      <right/>
      <top/>
      <bottom style="thick">
        <color rgb="FFD3D3D3"/>
      </bottom>
      <diagonal/>
    </border>
  </borders>
  <cellStyleXfs count="1">
    <xf numFmtId="0" fontId="0" fillId="0" borderId="0"/>
  </cellStyleXfs>
  <cellXfs count="21">
    <xf numFmtId="0" fontId="1" fillId="0" borderId="0" xfId="0" applyFont="1" applyFill="1" applyBorder="1"/>
    <xf numFmtId="0" fontId="2" fillId="0" borderId="0" xfId="0" applyNumberFormat="1" applyFont="1" applyFill="1" applyBorder="1" applyAlignment="1">
      <alignment horizontal="center" vertical="center" wrapText="1" readingOrder="1"/>
    </xf>
    <xf numFmtId="0" fontId="1" fillId="0" borderId="0" xfId="0" applyFont="1" applyFill="1" applyBorder="1" applyAlignment="1">
      <alignment horizontal="right" readingOrder="1"/>
    </xf>
    <xf numFmtId="0" fontId="6" fillId="2" borderId="1" xfId="0" applyNumberFormat="1" applyFont="1" applyFill="1" applyBorder="1" applyAlignment="1">
      <alignment horizontal="center" vertical="center" wrapText="1" readingOrder="1"/>
    </xf>
    <xf numFmtId="165" fontId="3" fillId="0" borderId="1" xfId="0" applyNumberFormat="1" applyFont="1" applyFill="1" applyBorder="1" applyAlignment="1">
      <alignment horizontal="right" vertical="center" wrapText="1" readingOrder="1"/>
    </xf>
    <xf numFmtId="164" fontId="3" fillId="0" borderId="1" xfId="0" applyNumberFormat="1" applyFont="1" applyFill="1" applyBorder="1" applyAlignment="1">
      <alignment horizontal="right" vertical="center" wrapText="1" readingOrder="1"/>
    </xf>
    <xf numFmtId="0" fontId="3" fillId="0" borderId="1" xfId="0" applyNumberFormat="1" applyFont="1" applyFill="1" applyBorder="1" applyAlignment="1">
      <alignment horizontal="center" vertical="center" wrapText="1" readingOrder="1"/>
    </xf>
    <xf numFmtId="0" fontId="3" fillId="0" borderId="1" xfId="0" applyNumberFormat="1" applyFont="1" applyFill="1" applyBorder="1" applyAlignment="1">
      <alignment horizontal="left" vertical="center" wrapText="1" readingOrder="1"/>
    </xf>
    <xf numFmtId="164" fontId="3" fillId="3" borderId="1" xfId="0" applyNumberFormat="1" applyFont="1" applyFill="1" applyBorder="1" applyAlignment="1">
      <alignment horizontal="right" vertical="center" wrapText="1" readingOrder="1"/>
    </xf>
    <xf numFmtId="165" fontId="3" fillId="3" borderId="1" xfId="0" applyNumberFormat="1" applyFont="1" applyFill="1" applyBorder="1" applyAlignment="1">
      <alignment horizontal="right" vertical="center" wrapText="1" readingOrder="1"/>
    </xf>
    <xf numFmtId="0" fontId="3" fillId="3" borderId="1" xfId="0" applyNumberFormat="1" applyFont="1" applyFill="1" applyBorder="1" applyAlignment="1">
      <alignment horizontal="center" vertical="center" wrapText="1" readingOrder="1"/>
    </xf>
    <xf numFmtId="0" fontId="3" fillId="3" borderId="1" xfId="0" applyNumberFormat="1" applyFont="1" applyFill="1" applyBorder="1" applyAlignment="1">
      <alignment horizontal="left" vertical="center" wrapText="1" readingOrder="1"/>
    </xf>
    <xf numFmtId="0" fontId="5" fillId="0" borderId="0" xfId="0" applyFont="1" applyFill="1" applyBorder="1"/>
    <xf numFmtId="166" fontId="5" fillId="0" borderId="0" xfId="0" applyNumberFormat="1" applyFont="1" applyFill="1" applyBorder="1"/>
    <xf numFmtId="4" fontId="5" fillId="0" borderId="0" xfId="0" applyNumberFormat="1" applyFont="1" applyFill="1" applyBorder="1"/>
    <xf numFmtId="166" fontId="3" fillId="0" borderId="0" xfId="0" applyNumberFormat="1" applyFont="1" applyFill="1" applyBorder="1" applyAlignment="1">
      <alignment horizontal="right" vertical="center" wrapText="1" readingOrder="1"/>
    </xf>
    <xf numFmtId="4" fontId="3" fillId="0" borderId="0" xfId="0" applyNumberFormat="1" applyFont="1" applyFill="1" applyBorder="1" applyAlignment="1">
      <alignment horizontal="right" vertical="center" wrapText="1" readingOrder="1"/>
    </xf>
    <xf numFmtId="0" fontId="8" fillId="0" borderId="0" xfId="0" applyNumberFormat="1" applyFont="1" applyFill="1" applyBorder="1" applyAlignment="1">
      <alignment horizontal="left" vertical="center" wrapText="1" readingOrder="1"/>
    </xf>
    <xf numFmtId="0" fontId="9" fillId="0" borderId="0" xfId="0" applyFont="1" applyFill="1" applyBorder="1" applyAlignment="1">
      <alignment horizontal="left" vertical="center" wrapText="1"/>
    </xf>
    <xf numFmtId="0" fontId="4" fillId="0" borderId="2" xfId="0" applyNumberFormat="1" applyFont="1" applyFill="1" applyBorder="1" applyAlignment="1">
      <alignment horizontal="right" vertical="center" wrapText="1" readingOrder="1"/>
    </xf>
    <xf numFmtId="0" fontId="5" fillId="0" borderId="2" xfId="0" applyFont="1" applyFill="1" applyBorder="1" applyAlignment="1">
      <alignment horizontal="right" vertical="center" wrapText="1" readingOrder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D3D3D3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8</xdr:col>
      <xdr:colOff>94837</xdr:colOff>
      <xdr:row>0</xdr:row>
      <xdr:rowOff>447675</xdr:rowOff>
    </xdr:to>
    <xdr:pic>
      <xdr:nvPicPr>
        <xdr:cNvPr id="2" name="Imagen 1" descr="cid:A1151BFF-0E8C-41C0-A184-8A0FA5990D68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2980912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50"/>
  <sheetViews>
    <sheetView showGridLines="0" tabSelected="1" workbookViewId="0">
      <selection activeCell="O7" sqref="O7"/>
    </sheetView>
  </sheetViews>
  <sheetFormatPr baseColWidth="10" defaultRowHeight="15" x14ac:dyDescent="0.25"/>
  <cols>
    <col min="1" max="5" width="5.42578125" customWidth="1"/>
    <col min="6" max="6" width="7.140625" customWidth="1"/>
    <col min="7" max="7" width="4.140625" customWidth="1"/>
    <col min="8" max="8" width="4.85546875" customWidth="1"/>
    <col min="9" max="9" width="27.5703125" customWidth="1"/>
    <col min="10" max="10" width="17" customWidth="1"/>
    <col min="11" max="11" width="18.28515625" customWidth="1"/>
    <col min="12" max="12" width="15.28515625" customWidth="1"/>
    <col min="13" max="13" width="16.28515625" customWidth="1"/>
    <col min="14" max="14" width="16.85546875" customWidth="1"/>
    <col min="15" max="15" width="16.5703125" customWidth="1"/>
  </cols>
  <sheetData>
    <row r="1" spans="1:16" ht="39.75" customHeight="1" x14ac:dyDescent="0.25"/>
    <row r="2" spans="1:16" ht="15.75" x14ac:dyDescent="0.25">
      <c r="A2" s="17" t="s">
        <v>38</v>
      </c>
      <c r="B2" s="18"/>
      <c r="C2" s="18"/>
      <c r="D2" s="18"/>
      <c r="E2" s="18"/>
      <c r="F2" s="18"/>
      <c r="G2" s="18"/>
      <c r="H2" s="18"/>
      <c r="I2" s="18"/>
      <c r="J2" s="18"/>
      <c r="K2" s="18"/>
      <c r="L2" s="18"/>
      <c r="M2" s="18"/>
      <c r="N2" s="18"/>
      <c r="O2" s="18"/>
    </row>
    <row r="3" spans="1:16" ht="15.75" x14ac:dyDescent="0.25">
      <c r="A3" s="17" t="s">
        <v>44</v>
      </c>
      <c r="B3" s="18"/>
      <c r="C3" s="18"/>
      <c r="D3" s="18"/>
      <c r="E3" s="18"/>
      <c r="F3" s="18"/>
      <c r="G3" s="18"/>
      <c r="H3" s="18"/>
      <c r="I3" s="18"/>
      <c r="J3" s="18"/>
      <c r="K3" s="18"/>
      <c r="L3" s="18"/>
      <c r="M3" s="18"/>
      <c r="N3" s="18"/>
      <c r="O3" s="18"/>
    </row>
    <row r="4" spans="1:16" ht="15.75" x14ac:dyDescent="0.25">
      <c r="A4" s="17" t="s">
        <v>42</v>
      </c>
      <c r="B4" s="18"/>
      <c r="C4" s="18"/>
      <c r="D4" s="18"/>
      <c r="E4" s="18"/>
      <c r="F4" s="18"/>
      <c r="G4" s="18"/>
      <c r="H4" s="18"/>
      <c r="I4" s="18"/>
      <c r="J4" s="18"/>
      <c r="K4" s="18"/>
      <c r="L4" s="18"/>
      <c r="M4" s="18"/>
      <c r="N4" s="18"/>
      <c r="O4" s="18"/>
    </row>
    <row r="5" spans="1:16" ht="15.75" customHeight="1" thickBot="1" x14ac:dyDescent="0.3">
      <c r="A5" s="1" t="s">
        <v>0</v>
      </c>
      <c r="B5" s="1" t="s">
        <v>0</v>
      </c>
      <c r="C5" s="1" t="s">
        <v>0</v>
      </c>
      <c r="D5" s="1" t="s">
        <v>0</v>
      </c>
      <c r="E5" s="1" t="s">
        <v>0</v>
      </c>
      <c r="F5" s="1" t="s">
        <v>0</v>
      </c>
      <c r="G5" s="1" t="s">
        <v>0</v>
      </c>
      <c r="H5" s="1" t="s">
        <v>0</v>
      </c>
      <c r="I5" s="1" t="s">
        <v>0</v>
      </c>
      <c r="J5" s="1" t="s">
        <v>0</v>
      </c>
      <c r="K5" s="1" t="s">
        <v>0</v>
      </c>
      <c r="L5" s="19" t="s">
        <v>43</v>
      </c>
      <c r="M5" s="20"/>
      <c r="N5" s="20"/>
      <c r="O5" s="20"/>
    </row>
    <row r="6" spans="1:16" ht="35.1" customHeight="1" thickTop="1" thickBot="1" x14ac:dyDescent="0.3">
      <c r="A6" s="3" t="s">
        <v>1</v>
      </c>
      <c r="B6" s="3" t="s">
        <v>2</v>
      </c>
      <c r="C6" s="3" t="s">
        <v>3</v>
      </c>
      <c r="D6" s="3" t="s">
        <v>4</v>
      </c>
      <c r="E6" s="3" t="s">
        <v>5</v>
      </c>
      <c r="F6" s="3" t="s">
        <v>6</v>
      </c>
      <c r="G6" s="3" t="s">
        <v>7</v>
      </c>
      <c r="H6" s="3" t="s">
        <v>8</v>
      </c>
      <c r="I6" s="3" t="s">
        <v>9</v>
      </c>
      <c r="J6" s="3" t="s">
        <v>46</v>
      </c>
      <c r="K6" s="3" t="s">
        <v>47</v>
      </c>
      <c r="L6" s="3" t="s">
        <v>48</v>
      </c>
      <c r="M6" s="3" t="s">
        <v>49</v>
      </c>
      <c r="N6" s="3" t="s">
        <v>50</v>
      </c>
      <c r="O6" s="3" t="s">
        <v>51</v>
      </c>
      <c r="P6" s="2"/>
    </row>
    <row r="7" spans="1:16" ht="35.1" customHeight="1" thickTop="1" thickBot="1" x14ac:dyDescent="0.3">
      <c r="A7" s="6" t="s">
        <v>10</v>
      </c>
      <c r="B7" s="6"/>
      <c r="C7" s="6"/>
      <c r="D7" s="6"/>
      <c r="E7" s="6"/>
      <c r="F7" s="6"/>
      <c r="G7" s="6"/>
      <c r="H7" s="6"/>
      <c r="I7" s="7" t="s">
        <v>33</v>
      </c>
      <c r="J7" s="5">
        <f>+J8+J13+J15+J17</f>
        <v>15302852000</v>
      </c>
      <c r="K7" s="5">
        <f t="shared" ref="K7:N7" si="0">+K8+K13+K15+K17</f>
        <v>0</v>
      </c>
      <c r="L7" s="5">
        <f t="shared" si="0"/>
        <v>0</v>
      </c>
      <c r="M7" s="5">
        <f t="shared" si="0"/>
        <v>15302852000</v>
      </c>
      <c r="N7" s="5">
        <f t="shared" si="0"/>
        <v>307683000</v>
      </c>
      <c r="O7" s="4">
        <f t="shared" ref="O7:O17" si="1">+M7-N7</f>
        <v>14995169000</v>
      </c>
      <c r="P7" s="2"/>
    </row>
    <row r="8" spans="1:16" ht="35.1" customHeight="1" thickTop="1" thickBot="1" x14ac:dyDescent="0.3">
      <c r="A8" s="10" t="s">
        <v>10</v>
      </c>
      <c r="B8" s="10"/>
      <c r="C8" s="10"/>
      <c r="D8" s="10"/>
      <c r="E8" s="10"/>
      <c r="F8" s="10"/>
      <c r="G8" s="10"/>
      <c r="H8" s="10"/>
      <c r="I8" s="11" t="s">
        <v>32</v>
      </c>
      <c r="J8" s="8">
        <f>SUM(J9:J12)</f>
        <v>13248697000</v>
      </c>
      <c r="K8" s="8">
        <f t="shared" ref="K8:N8" si="2">SUM(K9:K12)</f>
        <v>0</v>
      </c>
      <c r="L8" s="8">
        <f t="shared" si="2"/>
        <v>0</v>
      </c>
      <c r="M8" s="8">
        <f t="shared" si="2"/>
        <v>13248697000</v>
      </c>
      <c r="N8" s="8">
        <f t="shared" si="2"/>
        <v>307683000</v>
      </c>
      <c r="O8" s="9">
        <f t="shared" si="1"/>
        <v>12941014000</v>
      </c>
      <c r="P8" s="2"/>
    </row>
    <row r="9" spans="1:16" ht="35.1" customHeight="1" thickTop="1" thickBot="1" x14ac:dyDescent="0.3">
      <c r="A9" s="6" t="s">
        <v>10</v>
      </c>
      <c r="B9" s="6" t="s">
        <v>11</v>
      </c>
      <c r="C9" s="6" t="s">
        <v>11</v>
      </c>
      <c r="D9" s="6" t="s">
        <v>11</v>
      </c>
      <c r="E9" s="6"/>
      <c r="F9" s="6" t="s">
        <v>12</v>
      </c>
      <c r="G9" s="6" t="s">
        <v>29</v>
      </c>
      <c r="H9" s="6" t="s">
        <v>20</v>
      </c>
      <c r="I9" s="7" t="s">
        <v>13</v>
      </c>
      <c r="J9" s="5">
        <v>8724098000</v>
      </c>
      <c r="K9" s="5">
        <v>0</v>
      </c>
      <c r="L9" s="5">
        <v>0</v>
      </c>
      <c r="M9" s="5">
        <v>8724098000</v>
      </c>
      <c r="N9" s="5">
        <v>0</v>
      </c>
      <c r="O9" s="4">
        <f t="shared" si="1"/>
        <v>8724098000</v>
      </c>
      <c r="P9" s="2"/>
    </row>
    <row r="10" spans="1:16" ht="35.1" customHeight="1" thickTop="1" thickBot="1" x14ac:dyDescent="0.3">
      <c r="A10" s="6" t="s">
        <v>10</v>
      </c>
      <c r="B10" s="6" t="s">
        <v>11</v>
      </c>
      <c r="C10" s="6" t="s">
        <v>11</v>
      </c>
      <c r="D10" s="6" t="s">
        <v>14</v>
      </c>
      <c r="E10" s="6"/>
      <c r="F10" s="6" t="s">
        <v>12</v>
      </c>
      <c r="G10" s="6" t="s">
        <v>29</v>
      </c>
      <c r="H10" s="6" t="s">
        <v>20</v>
      </c>
      <c r="I10" s="7" t="s">
        <v>15</v>
      </c>
      <c r="J10" s="5">
        <v>3174539000</v>
      </c>
      <c r="K10" s="5">
        <v>0</v>
      </c>
      <c r="L10" s="5">
        <v>0</v>
      </c>
      <c r="M10" s="5">
        <v>3174539000</v>
      </c>
      <c r="N10" s="5">
        <v>0</v>
      </c>
      <c r="O10" s="4">
        <f t="shared" si="1"/>
        <v>3174539000</v>
      </c>
      <c r="P10" s="2"/>
    </row>
    <row r="11" spans="1:16" ht="35.1" customHeight="1" thickTop="1" thickBot="1" x14ac:dyDescent="0.3">
      <c r="A11" s="6" t="s">
        <v>10</v>
      </c>
      <c r="B11" s="6" t="s">
        <v>11</v>
      </c>
      <c r="C11" s="6" t="s">
        <v>11</v>
      </c>
      <c r="D11" s="6" t="s">
        <v>16</v>
      </c>
      <c r="E11" s="6"/>
      <c r="F11" s="6" t="s">
        <v>12</v>
      </c>
      <c r="G11" s="6" t="s">
        <v>29</v>
      </c>
      <c r="H11" s="6" t="s">
        <v>20</v>
      </c>
      <c r="I11" s="7" t="s">
        <v>17</v>
      </c>
      <c r="J11" s="5">
        <v>1042377000</v>
      </c>
      <c r="K11" s="5">
        <v>0</v>
      </c>
      <c r="L11" s="5">
        <v>0</v>
      </c>
      <c r="M11" s="5">
        <v>1042377000</v>
      </c>
      <c r="N11" s="5">
        <v>0</v>
      </c>
      <c r="O11" s="4">
        <f t="shared" si="1"/>
        <v>1042377000</v>
      </c>
      <c r="P11" s="2"/>
    </row>
    <row r="12" spans="1:16" ht="35.1" customHeight="1" thickTop="1" thickBot="1" x14ac:dyDescent="0.3">
      <c r="A12" s="6" t="s">
        <v>10</v>
      </c>
      <c r="B12" s="6" t="s">
        <v>11</v>
      </c>
      <c r="C12" s="6" t="s">
        <v>11</v>
      </c>
      <c r="D12" s="6" t="s">
        <v>19</v>
      </c>
      <c r="E12" s="6"/>
      <c r="F12" s="6" t="s">
        <v>12</v>
      </c>
      <c r="G12" s="6" t="s">
        <v>29</v>
      </c>
      <c r="H12" s="6" t="s">
        <v>20</v>
      </c>
      <c r="I12" s="7" t="s">
        <v>30</v>
      </c>
      <c r="J12" s="5">
        <v>307683000</v>
      </c>
      <c r="K12" s="5">
        <v>0</v>
      </c>
      <c r="L12" s="5">
        <v>0</v>
      </c>
      <c r="M12" s="5">
        <v>307683000</v>
      </c>
      <c r="N12" s="5">
        <v>307683000</v>
      </c>
      <c r="O12" s="4">
        <f t="shared" si="1"/>
        <v>0</v>
      </c>
      <c r="P12" s="2"/>
    </row>
    <row r="13" spans="1:16" ht="35.1" customHeight="1" thickTop="1" thickBot="1" x14ac:dyDescent="0.3">
      <c r="A13" s="10" t="s">
        <v>10</v>
      </c>
      <c r="B13" s="10"/>
      <c r="C13" s="10"/>
      <c r="D13" s="10"/>
      <c r="E13" s="10"/>
      <c r="F13" s="10"/>
      <c r="G13" s="10"/>
      <c r="H13" s="10"/>
      <c r="I13" s="11" t="s">
        <v>34</v>
      </c>
      <c r="J13" s="8">
        <f>+J14</f>
        <v>1916845000</v>
      </c>
      <c r="K13" s="8">
        <f t="shared" ref="K13:N13" si="3">+K14</f>
        <v>0</v>
      </c>
      <c r="L13" s="8">
        <f t="shared" si="3"/>
        <v>0</v>
      </c>
      <c r="M13" s="8">
        <f t="shared" si="3"/>
        <v>1916845000</v>
      </c>
      <c r="N13" s="8">
        <f t="shared" si="3"/>
        <v>0</v>
      </c>
      <c r="O13" s="9">
        <f t="shared" si="1"/>
        <v>1916845000</v>
      </c>
      <c r="P13" s="2"/>
    </row>
    <row r="14" spans="1:16" ht="35.1" customHeight="1" thickTop="1" thickBot="1" x14ac:dyDescent="0.3">
      <c r="A14" s="6" t="s">
        <v>10</v>
      </c>
      <c r="B14" s="6" t="s">
        <v>14</v>
      </c>
      <c r="C14" s="6" t="s">
        <v>14</v>
      </c>
      <c r="D14" s="6"/>
      <c r="E14" s="6"/>
      <c r="F14" s="6" t="s">
        <v>12</v>
      </c>
      <c r="G14" s="6" t="s">
        <v>29</v>
      </c>
      <c r="H14" s="6" t="s">
        <v>20</v>
      </c>
      <c r="I14" s="7" t="s">
        <v>18</v>
      </c>
      <c r="J14" s="5">
        <v>1916845000</v>
      </c>
      <c r="K14" s="5">
        <v>0</v>
      </c>
      <c r="L14" s="5">
        <v>0</v>
      </c>
      <c r="M14" s="5">
        <v>1916845000</v>
      </c>
      <c r="N14" s="5">
        <v>0</v>
      </c>
      <c r="O14" s="4">
        <f t="shared" si="1"/>
        <v>1916845000</v>
      </c>
      <c r="P14" s="2"/>
    </row>
    <row r="15" spans="1:16" ht="35.1" customHeight="1" thickTop="1" thickBot="1" x14ac:dyDescent="0.3">
      <c r="A15" s="10" t="s">
        <v>10</v>
      </c>
      <c r="B15" s="10"/>
      <c r="C15" s="10"/>
      <c r="D15" s="10"/>
      <c r="E15" s="10"/>
      <c r="F15" s="10"/>
      <c r="G15" s="10"/>
      <c r="H15" s="10"/>
      <c r="I15" s="11" t="s">
        <v>35</v>
      </c>
      <c r="J15" s="8">
        <f>+J16</f>
        <v>133375000</v>
      </c>
      <c r="K15" s="8">
        <f t="shared" ref="K15:N15" si="4">+K16</f>
        <v>0</v>
      </c>
      <c r="L15" s="8">
        <f t="shared" si="4"/>
        <v>0</v>
      </c>
      <c r="M15" s="8">
        <f t="shared" si="4"/>
        <v>133375000</v>
      </c>
      <c r="N15" s="8">
        <f t="shared" si="4"/>
        <v>0</v>
      </c>
      <c r="O15" s="9">
        <f t="shared" si="1"/>
        <v>133375000</v>
      </c>
      <c r="P15" s="2"/>
    </row>
    <row r="16" spans="1:16" ht="35.1" customHeight="1" thickTop="1" thickBot="1" x14ac:dyDescent="0.3">
      <c r="A16" s="6" t="s">
        <v>10</v>
      </c>
      <c r="B16" s="6" t="s">
        <v>16</v>
      </c>
      <c r="C16" s="6" t="s">
        <v>19</v>
      </c>
      <c r="D16" s="6" t="s">
        <v>14</v>
      </c>
      <c r="E16" s="6" t="s">
        <v>21</v>
      </c>
      <c r="F16" s="6" t="s">
        <v>12</v>
      </c>
      <c r="G16" s="6" t="s">
        <v>29</v>
      </c>
      <c r="H16" s="6" t="s">
        <v>20</v>
      </c>
      <c r="I16" s="7" t="s">
        <v>22</v>
      </c>
      <c r="J16" s="5">
        <v>133375000</v>
      </c>
      <c r="K16" s="5">
        <v>0</v>
      </c>
      <c r="L16" s="5">
        <v>0</v>
      </c>
      <c r="M16" s="5">
        <v>133375000</v>
      </c>
      <c r="N16" s="5">
        <v>0</v>
      </c>
      <c r="O16" s="4">
        <f t="shared" si="1"/>
        <v>133375000</v>
      </c>
      <c r="P16" s="2"/>
    </row>
    <row r="17" spans="1:16" ht="35.1" customHeight="1" thickTop="1" thickBot="1" x14ac:dyDescent="0.3">
      <c r="A17" s="10" t="s">
        <v>10</v>
      </c>
      <c r="B17" s="10"/>
      <c r="C17" s="10"/>
      <c r="D17" s="10"/>
      <c r="E17" s="10"/>
      <c r="F17" s="10"/>
      <c r="G17" s="10"/>
      <c r="H17" s="10"/>
      <c r="I17" s="11" t="s">
        <v>36</v>
      </c>
      <c r="J17" s="8">
        <f>+J18</f>
        <v>3935000</v>
      </c>
      <c r="K17" s="8">
        <f t="shared" ref="K17:N17" si="5">+K18</f>
        <v>0</v>
      </c>
      <c r="L17" s="8">
        <f t="shared" si="5"/>
        <v>0</v>
      </c>
      <c r="M17" s="8">
        <f t="shared" si="5"/>
        <v>3935000</v>
      </c>
      <c r="N17" s="8">
        <f t="shared" si="5"/>
        <v>0</v>
      </c>
      <c r="O17" s="9">
        <f t="shared" si="1"/>
        <v>3935000</v>
      </c>
      <c r="P17" s="2"/>
    </row>
    <row r="18" spans="1:16" ht="35.1" customHeight="1" thickTop="1" thickBot="1" x14ac:dyDescent="0.3">
      <c r="A18" s="6" t="s">
        <v>10</v>
      </c>
      <c r="B18" s="6" t="s">
        <v>23</v>
      </c>
      <c r="C18" s="6" t="s">
        <v>11</v>
      </c>
      <c r="D18" s="6"/>
      <c r="E18" s="6"/>
      <c r="F18" s="6" t="s">
        <v>12</v>
      </c>
      <c r="G18" s="6" t="s">
        <v>29</v>
      </c>
      <c r="H18" s="6" t="s">
        <v>20</v>
      </c>
      <c r="I18" s="7" t="s">
        <v>24</v>
      </c>
      <c r="J18" s="5">
        <v>3935000</v>
      </c>
      <c r="K18" s="5">
        <v>0</v>
      </c>
      <c r="L18" s="5">
        <v>0</v>
      </c>
      <c r="M18" s="5">
        <v>3935000</v>
      </c>
      <c r="N18" s="5">
        <v>0</v>
      </c>
      <c r="O18" s="4">
        <f t="shared" ref="O18:O21" si="6">+M18-N18</f>
        <v>3935000</v>
      </c>
      <c r="P18" s="2"/>
    </row>
    <row r="19" spans="1:16" ht="35.1" customHeight="1" thickTop="1" thickBot="1" x14ac:dyDescent="0.3">
      <c r="A19" s="10" t="s">
        <v>25</v>
      </c>
      <c r="B19" s="10"/>
      <c r="C19" s="10"/>
      <c r="D19" s="10"/>
      <c r="E19" s="10"/>
      <c r="F19" s="10"/>
      <c r="G19" s="10"/>
      <c r="H19" s="10"/>
      <c r="I19" s="11" t="s">
        <v>37</v>
      </c>
      <c r="J19" s="8">
        <f>+J20</f>
        <v>9493961000</v>
      </c>
      <c r="K19" s="8">
        <f t="shared" ref="K19:N19" si="7">+K20</f>
        <v>0</v>
      </c>
      <c r="L19" s="8">
        <f t="shared" si="7"/>
        <v>0</v>
      </c>
      <c r="M19" s="8">
        <f t="shared" si="7"/>
        <v>9493961000</v>
      </c>
      <c r="N19" s="8">
        <f t="shared" si="7"/>
        <v>0</v>
      </c>
      <c r="O19" s="9">
        <f t="shared" si="6"/>
        <v>9493961000</v>
      </c>
      <c r="P19" s="2"/>
    </row>
    <row r="20" spans="1:16" ht="35.1" customHeight="1" thickTop="1" thickBot="1" x14ac:dyDescent="0.3">
      <c r="A20" s="6" t="s">
        <v>25</v>
      </c>
      <c r="B20" s="6" t="s">
        <v>26</v>
      </c>
      <c r="C20" s="6" t="s">
        <v>27</v>
      </c>
      <c r="D20" s="6" t="s">
        <v>28</v>
      </c>
      <c r="E20" s="6"/>
      <c r="F20" s="6" t="s">
        <v>12</v>
      </c>
      <c r="G20" s="6" t="s">
        <v>29</v>
      </c>
      <c r="H20" s="6" t="s">
        <v>20</v>
      </c>
      <c r="I20" s="7" t="s">
        <v>31</v>
      </c>
      <c r="J20" s="5">
        <v>9493961000</v>
      </c>
      <c r="K20" s="5">
        <v>0</v>
      </c>
      <c r="L20" s="5">
        <v>0</v>
      </c>
      <c r="M20" s="5">
        <v>9493961000</v>
      </c>
      <c r="N20" s="5">
        <v>0</v>
      </c>
      <c r="O20" s="4">
        <f t="shared" si="6"/>
        <v>9493961000</v>
      </c>
      <c r="P20" s="2"/>
    </row>
    <row r="21" spans="1:16" ht="30" customHeight="1" thickTop="1" thickBot="1" x14ac:dyDescent="0.3">
      <c r="A21" s="6"/>
      <c r="B21" s="6"/>
      <c r="C21" s="6"/>
      <c r="D21" s="6"/>
      <c r="E21" s="6"/>
      <c r="F21" s="6"/>
      <c r="G21" s="6"/>
      <c r="H21" s="6"/>
      <c r="I21" s="7" t="s">
        <v>45</v>
      </c>
      <c r="J21" s="5">
        <f>+J7+J19</f>
        <v>24796813000</v>
      </c>
      <c r="K21" s="5">
        <f t="shared" ref="K21:N21" si="8">+K7+K19</f>
        <v>0</v>
      </c>
      <c r="L21" s="5">
        <f t="shared" si="8"/>
        <v>0</v>
      </c>
      <c r="M21" s="5">
        <f t="shared" si="8"/>
        <v>24796813000</v>
      </c>
      <c r="N21" s="5">
        <f t="shared" si="8"/>
        <v>307683000</v>
      </c>
      <c r="O21" s="4">
        <f t="shared" si="6"/>
        <v>24489130000</v>
      </c>
      <c r="P21" s="2"/>
    </row>
    <row r="22" spans="1:16" ht="15.75" thickTop="1" x14ac:dyDescent="0.25">
      <c r="A22" s="12" t="s">
        <v>39</v>
      </c>
      <c r="B22" s="12"/>
      <c r="C22" s="12"/>
      <c r="D22" s="12"/>
      <c r="E22" s="12"/>
      <c r="F22" s="13"/>
      <c r="G22" s="13"/>
      <c r="H22" s="14"/>
      <c r="I22" s="13"/>
      <c r="J22" s="13"/>
      <c r="K22" s="12"/>
      <c r="L22" s="12"/>
      <c r="M22" s="12"/>
      <c r="N22" s="12"/>
      <c r="O22" s="12"/>
      <c r="P22" s="2"/>
    </row>
    <row r="23" spans="1:16" x14ac:dyDescent="0.25">
      <c r="A23" s="12" t="s">
        <v>40</v>
      </c>
      <c r="B23" s="12"/>
      <c r="C23" s="12"/>
      <c r="D23" s="12"/>
      <c r="E23" s="12"/>
      <c r="F23" s="13"/>
      <c r="G23" s="13"/>
      <c r="H23" s="14"/>
      <c r="I23" s="13"/>
      <c r="J23" s="13"/>
      <c r="K23" s="12"/>
      <c r="L23" s="12"/>
      <c r="M23" s="12"/>
      <c r="N23" s="12"/>
      <c r="O23" s="12"/>
      <c r="P23" s="2"/>
    </row>
    <row r="24" spans="1:16" x14ac:dyDescent="0.25">
      <c r="A24" s="12" t="s">
        <v>41</v>
      </c>
      <c r="B24" s="12"/>
      <c r="C24" s="12"/>
      <c r="D24" s="12"/>
      <c r="E24" s="12"/>
      <c r="F24" s="13"/>
      <c r="G24" s="13"/>
      <c r="H24" s="14"/>
      <c r="I24" s="13"/>
      <c r="J24" s="13"/>
      <c r="K24" s="12"/>
      <c r="L24" s="12"/>
      <c r="M24" s="12"/>
      <c r="N24" s="12"/>
      <c r="O24" s="12"/>
      <c r="P24" s="2"/>
    </row>
    <row r="25" spans="1:16" x14ac:dyDescent="0.25">
      <c r="A25" s="12"/>
      <c r="B25" s="12"/>
      <c r="C25" s="12"/>
      <c r="D25" s="12"/>
      <c r="E25" s="12"/>
      <c r="F25" s="12"/>
      <c r="G25" s="15"/>
      <c r="H25" s="15"/>
      <c r="I25" s="16"/>
      <c r="J25" s="15"/>
      <c r="K25" s="15"/>
      <c r="L25" s="12"/>
      <c r="M25" s="12"/>
      <c r="N25" s="12"/>
      <c r="P25" s="2"/>
    </row>
    <row r="26" spans="1:16" x14ac:dyDescent="0.25">
      <c r="A26" s="12"/>
      <c r="P26" s="2"/>
    </row>
    <row r="27" spans="1:16" x14ac:dyDescent="0.25">
      <c r="J27" s="2"/>
      <c r="K27" s="2"/>
      <c r="L27" s="2"/>
      <c r="M27" s="2"/>
      <c r="N27" s="2"/>
      <c r="O27" s="2"/>
      <c r="P27" s="2"/>
    </row>
    <row r="28" spans="1:16" x14ac:dyDescent="0.25">
      <c r="J28" s="2"/>
      <c r="K28" s="2"/>
      <c r="L28" s="2"/>
      <c r="M28" s="2"/>
      <c r="N28" s="2"/>
      <c r="O28" s="2"/>
      <c r="P28" s="2"/>
    </row>
    <row r="29" spans="1:16" x14ac:dyDescent="0.25">
      <c r="J29" s="2"/>
      <c r="K29" s="2"/>
      <c r="L29" s="2"/>
      <c r="M29" s="2"/>
      <c r="N29" s="2"/>
      <c r="O29" s="2"/>
      <c r="P29" s="2"/>
    </row>
    <row r="30" spans="1:16" x14ac:dyDescent="0.25">
      <c r="J30" s="2"/>
      <c r="K30" s="2"/>
      <c r="L30" s="2"/>
      <c r="M30" s="2"/>
      <c r="N30" s="2"/>
      <c r="O30" s="2"/>
      <c r="P30" s="2"/>
    </row>
    <row r="31" spans="1:16" x14ac:dyDescent="0.25">
      <c r="J31" s="2"/>
      <c r="K31" s="2"/>
      <c r="L31" s="2"/>
      <c r="M31" s="2"/>
      <c r="N31" s="2"/>
      <c r="O31" s="2"/>
      <c r="P31" s="2"/>
    </row>
    <row r="32" spans="1:16" x14ac:dyDescent="0.25">
      <c r="J32" s="2"/>
      <c r="K32" s="2"/>
      <c r="L32" s="2"/>
      <c r="M32" s="2"/>
      <c r="N32" s="2"/>
      <c r="O32" s="2"/>
      <c r="P32" s="2"/>
    </row>
    <row r="33" spans="10:16" x14ac:dyDescent="0.25">
      <c r="J33" s="2"/>
      <c r="K33" s="2"/>
      <c r="L33" s="2"/>
      <c r="M33" s="2"/>
      <c r="N33" s="2"/>
      <c r="O33" s="2"/>
      <c r="P33" s="2"/>
    </row>
    <row r="34" spans="10:16" x14ac:dyDescent="0.25">
      <c r="J34" s="2"/>
      <c r="K34" s="2"/>
      <c r="L34" s="2"/>
      <c r="M34" s="2"/>
      <c r="N34" s="2"/>
      <c r="O34" s="2"/>
      <c r="P34" s="2"/>
    </row>
    <row r="35" spans="10:16" x14ac:dyDescent="0.25">
      <c r="J35" s="2"/>
      <c r="K35" s="2"/>
      <c r="L35" s="2"/>
      <c r="M35" s="2"/>
      <c r="N35" s="2"/>
      <c r="O35" s="2"/>
      <c r="P35" s="2"/>
    </row>
    <row r="36" spans="10:16" x14ac:dyDescent="0.25">
      <c r="J36" s="2"/>
      <c r="K36" s="2"/>
      <c r="L36" s="2"/>
      <c r="M36" s="2"/>
      <c r="N36" s="2"/>
      <c r="O36" s="2"/>
      <c r="P36" s="2"/>
    </row>
    <row r="37" spans="10:16" x14ac:dyDescent="0.25">
      <c r="J37" s="2"/>
      <c r="K37" s="2"/>
      <c r="L37" s="2"/>
      <c r="M37" s="2"/>
      <c r="N37" s="2"/>
      <c r="O37" s="2"/>
      <c r="P37" s="2"/>
    </row>
    <row r="38" spans="10:16" x14ac:dyDescent="0.25">
      <c r="J38" s="2"/>
      <c r="K38" s="2"/>
      <c r="L38" s="2"/>
      <c r="M38" s="2"/>
      <c r="N38" s="2"/>
      <c r="O38" s="2"/>
      <c r="P38" s="2"/>
    </row>
    <row r="39" spans="10:16" x14ac:dyDescent="0.25">
      <c r="J39" s="2"/>
      <c r="K39" s="2"/>
      <c r="L39" s="2"/>
      <c r="M39" s="2"/>
      <c r="N39" s="2"/>
      <c r="O39" s="2"/>
      <c r="P39" s="2"/>
    </row>
    <row r="40" spans="10:16" x14ac:dyDescent="0.25">
      <c r="J40" s="2"/>
      <c r="K40" s="2"/>
      <c r="L40" s="2"/>
      <c r="M40" s="2"/>
      <c r="N40" s="2"/>
      <c r="O40" s="2"/>
      <c r="P40" s="2"/>
    </row>
    <row r="41" spans="10:16" x14ac:dyDescent="0.25">
      <c r="J41" s="2"/>
      <c r="K41" s="2"/>
      <c r="L41" s="2"/>
      <c r="M41" s="2"/>
      <c r="N41" s="2"/>
      <c r="O41" s="2"/>
      <c r="P41" s="2"/>
    </row>
    <row r="42" spans="10:16" x14ac:dyDescent="0.25">
      <c r="J42" s="2"/>
      <c r="K42" s="2"/>
      <c r="L42" s="2"/>
      <c r="M42" s="2"/>
      <c r="N42" s="2"/>
      <c r="O42" s="2"/>
      <c r="P42" s="2"/>
    </row>
    <row r="43" spans="10:16" x14ac:dyDescent="0.25">
      <c r="J43" s="2"/>
      <c r="K43" s="2"/>
      <c r="L43" s="2"/>
      <c r="M43" s="2"/>
      <c r="N43" s="2"/>
      <c r="O43" s="2"/>
      <c r="P43" s="2"/>
    </row>
    <row r="44" spans="10:16" x14ac:dyDescent="0.25">
      <c r="J44" s="2"/>
      <c r="K44" s="2"/>
      <c r="L44" s="2"/>
      <c r="M44" s="2"/>
      <c r="N44" s="2"/>
      <c r="O44" s="2"/>
      <c r="P44" s="2"/>
    </row>
    <row r="45" spans="10:16" x14ac:dyDescent="0.25">
      <c r="J45" s="2"/>
      <c r="K45" s="2"/>
      <c r="L45" s="2"/>
      <c r="M45" s="2"/>
      <c r="N45" s="2"/>
      <c r="O45" s="2"/>
      <c r="P45" s="2"/>
    </row>
    <row r="46" spans="10:16" x14ac:dyDescent="0.25">
      <c r="J46" s="2"/>
      <c r="K46" s="2"/>
      <c r="L46" s="2"/>
      <c r="M46" s="2"/>
      <c r="N46" s="2"/>
      <c r="O46" s="2"/>
      <c r="P46" s="2"/>
    </row>
    <row r="47" spans="10:16" x14ac:dyDescent="0.25">
      <c r="J47" s="2"/>
      <c r="K47" s="2"/>
      <c r="L47" s="2"/>
      <c r="M47" s="2"/>
      <c r="N47" s="2"/>
      <c r="O47" s="2"/>
      <c r="P47" s="2"/>
    </row>
    <row r="48" spans="10:16" x14ac:dyDescent="0.25">
      <c r="J48" s="2"/>
      <c r="K48" s="2"/>
      <c r="L48" s="2"/>
      <c r="M48" s="2"/>
      <c r="N48" s="2"/>
      <c r="O48" s="2"/>
      <c r="P48" s="2"/>
    </row>
    <row r="49" spans="10:16" x14ac:dyDescent="0.25">
      <c r="J49" s="2"/>
      <c r="K49" s="2"/>
      <c r="L49" s="2"/>
      <c r="M49" s="2"/>
      <c r="N49" s="2"/>
      <c r="O49" s="2"/>
      <c r="P49" s="2"/>
    </row>
    <row r="50" spans="10:16" x14ac:dyDescent="0.25">
      <c r="J50" s="2"/>
      <c r="K50" s="2"/>
      <c r="L50" s="2"/>
      <c r="M50" s="2"/>
      <c r="N50" s="2"/>
      <c r="O50" s="2"/>
    </row>
  </sheetData>
  <mergeCells count="4">
    <mergeCell ref="A2:O2"/>
    <mergeCell ref="A3:O3"/>
    <mergeCell ref="A4:O4"/>
    <mergeCell ref="L5:O5"/>
  </mergeCells>
  <pageMargins left="0.78740157480314965" right="0.78740157480314965" top="0.78740157480314965" bottom="0.78740157480314965" header="0.78740157480314965" footer="0.78740157480314965"/>
  <pageSetup scale="70" orientation="landscape" horizontalDpi="300" verticalDpi="300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DIRECCION DE COMERCIO EXTERIOR</vt:lpstr>
    </vt:vector>
  </TitlesOfParts>
  <LinksUpToDate>false</LinksUpToDate>
  <CharactersWithSpaces>0</CharactersWithSpaces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Alterno</dc:creator>
  <cp:lastModifiedBy>Alterno</cp:lastModifiedBy>
  <cp:lastPrinted>2021-04-05T14:40:30Z</cp:lastPrinted>
  <dcterms:created xsi:type="dcterms:W3CDTF">2021-04-02T20:15:35Z</dcterms:created>
  <dcterms:modified xsi:type="dcterms:W3CDTF">2021-04-05T14:40:53Z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