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 MES SEPTIEMBRE DE 2021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18" i="1"/>
  <c r="M18" i="1"/>
  <c r="L18" i="1"/>
  <c r="K18" i="1"/>
  <c r="J18" i="1"/>
  <c r="N20" i="1"/>
  <c r="M20" i="1"/>
  <c r="L20" i="1"/>
  <c r="K20" i="1"/>
  <c r="J20" i="1"/>
  <c r="N16" i="1"/>
  <c r="M16" i="1"/>
  <c r="O16" i="1" s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J8" i="1" l="1"/>
  <c r="J22" i="1" s="1"/>
  <c r="O14" i="1"/>
  <c r="O20" i="1"/>
  <c r="L8" i="1"/>
  <c r="L22" i="1" s="1"/>
  <c r="O9" i="1"/>
  <c r="O18" i="1"/>
  <c r="K8" i="1"/>
  <c r="K22" i="1" s="1"/>
  <c r="N8" i="1"/>
  <c r="N22" i="1" s="1"/>
  <c r="M8" i="1"/>
  <c r="O8" i="1" l="1"/>
  <c r="M22" i="1"/>
  <c r="O22" i="1" s="1"/>
</calcChain>
</file>

<file path=xl/sharedStrings.xml><?xml version="1.0" encoding="utf-8"?>
<sst xmlns="http://schemas.openxmlformats.org/spreadsheetml/2006/main" count="118" uniqueCount="52">
  <si>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</si>
  <si>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</si>
  <si>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</si>
  <si>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</si>
  <si>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</si>
  <si>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</si>
  <si>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</si>
  <si>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</si>
  <si>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</si>
  <si>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</si>
  <si>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</si>
  <si>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</si>
  <si>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</si>
  <si>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</si>
  <si>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</si>
  <si>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</si>
  <si>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</si>
  <si>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</si>
  <si>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</si>
  <si>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</si>
  <si>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</si>
  <si>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</si>
  <si>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</si>
  <si>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</si>
  <si>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</si>
  <si>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</si>
  <si>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</si>
  <si>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</si>
  <si>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</si>
  <si>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</si>
  <si>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</si>
  <si>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</si>
  <si>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</si>
  <si>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ADQUISICION DE BIENES Y SERVICIOS </t>
  </si>
  <si>
    <t xml:space="preserve">GASTOS DE INVERSION </t>
  </si>
  <si>
    <t xml:space="preserve">GASTOS POR TRIBUTOS, MULTAS, SANCIONES E INTERESES DE MORA </t>
  </si>
  <si>
    <t>TOTAL PRESUPUESTO A+C</t>
  </si>
  <si>
    <t>GASTOS DE  FUNCIONAMIENTO</t>
  </si>
  <si>
    <t>TRANSFERENCIAS CORRIENTES</t>
  </si>
  <si>
    <t>MINISTERIO DE COMERCIO INDUSTRIA Y TURISMO</t>
  </si>
  <si>
    <t xml:space="preserve">UNIDAD EJECUTORA 3501-02 DIRECCION DE COMERCIO EXTERIOR 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</si>
  <si>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</si>
  <si>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</si>
  <si>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</si>
  <si>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PRESUPUESTO APROBADO CON CORTE AL 30 DE SEPTIEMBRE DE 2021</t>
  </si>
  <si>
    <t>FECHA DE GENERACION : OCTUBRE 01   DE 2021</t>
  </si>
  <si>
    <t>APR. INICIAL ($)</t>
  </si>
  <si>
    <t>APR. ADICIONADA ($)</t>
  </si>
  <si>
    <t>APR. REDUCIDA ($)</t>
  </si>
  <si>
    <t>APR. VIGENTE ($)</t>
  </si>
  <si>
    <t>APR.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</si>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</sst>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7" fontId="6" fillId="0" borderId="2" xfId="0" applyNumberFormat="1" applyFont="1" applyFill="1" applyBorder="1" applyAlignment="1">
      <alignment horizontal="right" vertical="center" wrapText="1" readingOrder="1"/>
    </xf>
    <xf numFmtId="7" fontId="7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164" fontId="2" fillId="0" borderId="2" xfId="0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left"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  <xf numFmtId="7" fontId="6" fillId="2" borderId="2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 vertical="center" wrapText="1" readingOrder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161512</xdr:colOff>
      <xdr:row>1</xdr:row>
      <xdr:rowOff>285750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abSelected="1" topLeftCell="A3" workbookViewId="0">
      <selection activeCell="R8" sqref="R8"/>
    </sheetView>
  </sheetViews>
  <sheetFormatPr baseColWidth="10" defaultRowHeight="15" x14ac:dyDescent="0.25"/>
  <cols>
    <col min="1" max="5" width="5.42578125" customWidth="1"/>
    <col min="6" max="6" width="6.5703125" customWidth="1"/>
    <col min="7" max="7" width="3.85546875" customWidth="1"/>
    <col min="8" max="8" width="4.140625" customWidth="1"/>
    <col min="9" max="9" width="28" customWidth="1"/>
    <col min="10" max="10" width="16.42578125" customWidth="1"/>
    <col min="11" max="11" width="19" customWidth="1"/>
    <col min="12" max="12" width="14.85546875" customWidth="1"/>
    <col min="13" max="13" width="17.7109375" customWidth="1"/>
    <col min="14" max="14" width="18.28515625" customWidth="1"/>
    <col min="15" max="15" width="17.85546875" customWidth="1"/>
  </cols>
  <sheetData>
    <row r="1" spans="1:20" x14ac:dyDescent="0.25">
      <c r="P1" s="2"/>
      <c r="Q1" s="2"/>
      <c r="R1" s="2"/>
      <c r="S1" s="2"/>
      <c r="T1" s="2"/>
    </row>
    <row r="2" spans="1:20" ht="28.5" customHeight="1" x14ac:dyDescent="0.25">
      <c r="P2" s="2"/>
      <c r="Q2" s="2"/>
      <c r="R2" s="2"/>
      <c r="S2" s="2"/>
      <c r="T2" s="2"/>
    </row>
    <row r="3" spans="1:20" ht="15.75" x14ac:dyDescent="0.25">
      <c r="A3" s="21" t="s">
        <v>39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"/>
      <c r="Q3" s="2"/>
      <c r="R3" s="2"/>
      <c r="S3" s="2"/>
      <c r="T3" s="2"/>
    </row>
    <row r="4" spans="1:20" ht="15.75" x14ac:dyDescent="0.25">
      <c r="A4" s="21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"/>
      <c r="Q4" s="2"/>
      <c r="R4" s="2"/>
      <c r="S4" s="2"/>
      <c r="T4" s="2"/>
    </row>
    <row r="5" spans="1:20" x14ac:dyDescent="0.25">
      <c r="A5" s="21" t="s">
        <v>40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"/>
      <c r="Q5" s="2"/>
      <c r="R5" s="2"/>
      <c r="S5" s="2"/>
      <c r="T5" s="2"/>
    </row>
    <row r="6" spans="1:20" ht="35.1" customHeight="1" x14ac:dyDescent="0.25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4" t="s">
        <v>45</v>
      </c>
      <c r="N6" s="25"/>
      <c r="O6" s="25"/>
      <c r="P6" s="2"/>
      <c r="Q6" s="2"/>
      <c r="R6" s="2"/>
      <c r="S6" s="2"/>
      <c r="T6" s="2"/>
    </row>
    <row r="7" spans="1:20" ht="35.1" customHeight="1" thickBot="1" x14ac:dyDescent="0.3">
      <c r="A7" s="20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0" t="s">
        <v>46</v>
      </c>
      <c r="K7" s="20" t="s">
        <v>47</v>
      </c>
      <c r="L7" s="20" t="s">
        <v>48</v>
      </c>
      <c r="M7" s="20" t="s">
        <v>49</v>
      </c>
      <c r="N7" s="20" t="s">
        <v>50</v>
      </c>
      <c r="O7" s="20" t="s">
        <v>51</v>
      </c>
      <c r="P7" s="2"/>
      <c r="Q7" s="2"/>
      <c r="R7" s="2"/>
      <c r="S7" s="2"/>
      <c r="T7" s="2"/>
    </row>
    <row r="8" spans="1:20" ht="35.1" customHeight="1" thickTop="1" thickBot="1" x14ac:dyDescent="0.3">
      <c r="A8" s="4" t="s">
        <v>10</v>
      </c>
      <c r="B8" s="4"/>
      <c r="C8" s="4"/>
      <c r="D8" s="4"/>
      <c r="E8" s="4"/>
      <c r="F8" s="4"/>
      <c r="G8" s="4"/>
      <c r="H8" s="4"/>
      <c r="I8" s="5" t="s">
        <v>37</v>
      </c>
      <c r="J8" s="6">
        <f>+J9+J14+J16+J18</f>
        <v>15302852000</v>
      </c>
      <c r="K8" s="6">
        <f t="shared" ref="K8:N8" si="0">+K9+K14+K16+K18</f>
        <v>0</v>
      </c>
      <c r="L8" s="6">
        <f t="shared" si="0"/>
        <v>0</v>
      </c>
      <c r="M8" s="6">
        <f t="shared" si="0"/>
        <v>15302852000</v>
      </c>
      <c r="N8" s="6">
        <f t="shared" si="0"/>
        <v>307683000</v>
      </c>
      <c r="O8" s="6">
        <f>+M8-N8</f>
        <v>14995169000</v>
      </c>
      <c r="P8" s="2"/>
      <c r="Q8" s="2"/>
      <c r="R8" s="2"/>
      <c r="S8" s="2"/>
      <c r="T8" s="2"/>
    </row>
    <row r="9" spans="1:20" ht="35.1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32</v>
      </c>
      <c r="J9" s="13">
        <f>SUM(J10:J13)</f>
        <v>13248697000</v>
      </c>
      <c r="K9" s="13">
        <f t="shared" ref="K9:N9" si="1">SUM(K10:K13)</f>
        <v>0</v>
      </c>
      <c r="L9" s="13">
        <f t="shared" si="1"/>
        <v>0</v>
      </c>
      <c r="M9" s="13">
        <f t="shared" si="1"/>
        <v>13248697000</v>
      </c>
      <c r="N9" s="13">
        <f t="shared" si="1"/>
        <v>307683000</v>
      </c>
      <c r="O9" s="14">
        <f t="shared" ref="O9:O22" si="2">+M9-N9</f>
        <v>12941014000</v>
      </c>
      <c r="P9" s="2"/>
      <c r="Q9" s="2"/>
      <c r="R9" s="2"/>
      <c r="S9" s="2"/>
      <c r="T9" s="2"/>
    </row>
    <row r="10" spans="1:20" ht="35.1" customHeight="1" thickTop="1" thickBot="1" x14ac:dyDescent="0.3">
      <c r="A10" s="8" t="s">
        <v>10</v>
      </c>
      <c r="B10" s="8" t="s">
        <v>11</v>
      </c>
      <c r="C10" s="8" t="s">
        <v>11</v>
      </c>
      <c r="D10" s="8" t="s">
        <v>11</v>
      </c>
      <c r="E10" s="8"/>
      <c r="F10" s="8" t="s">
        <v>12</v>
      </c>
      <c r="G10" s="8" t="s">
        <v>29</v>
      </c>
      <c r="H10" s="8" t="s">
        <v>20</v>
      </c>
      <c r="I10" s="9" t="s">
        <v>13</v>
      </c>
      <c r="J10" s="10">
        <v>8724098000</v>
      </c>
      <c r="K10" s="10">
        <v>0</v>
      </c>
      <c r="L10" s="10">
        <v>0</v>
      </c>
      <c r="M10" s="10">
        <v>8724098000</v>
      </c>
      <c r="N10" s="10">
        <v>0</v>
      </c>
      <c r="O10" s="7">
        <f t="shared" si="2"/>
        <v>8724098000</v>
      </c>
      <c r="P10" s="2"/>
      <c r="Q10" s="2"/>
      <c r="R10" s="2"/>
      <c r="S10" s="2"/>
      <c r="T10" s="2"/>
    </row>
    <row r="11" spans="1:20" ht="35.1" customHeight="1" thickTop="1" thickBot="1" x14ac:dyDescent="0.3">
      <c r="A11" s="8" t="s">
        <v>10</v>
      </c>
      <c r="B11" s="8" t="s">
        <v>11</v>
      </c>
      <c r="C11" s="8" t="s">
        <v>11</v>
      </c>
      <c r="D11" s="8" t="s">
        <v>14</v>
      </c>
      <c r="E11" s="8"/>
      <c r="F11" s="8" t="s">
        <v>12</v>
      </c>
      <c r="G11" s="8" t="s">
        <v>29</v>
      </c>
      <c r="H11" s="8" t="s">
        <v>20</v>
      </c>
      <c r="I11" s="9" t="s">
        <v>15</v>
      </c>
      <c r="J11" s="10">
        <v>3174539000</v>
      </c>
      <c r="K11" s="10">
        <v>0</v>
      </c>
      <c r="L11" s="10">
        <v>0</v>
      </c>
      <c r="M11" s="10">
        <v>3174539000</v>
      </c>
      <c r="N11" s="10">
        <v>0</v>
      </c>
      <c r="O11" s="7">
        <f t="shared" si="2"/>
        <v>3174539000</v>
      </c>
      <c r="P11" s="2"/>
      <c r="Q11" s="2"/>
      <c r="R11" s="2"/>
      <c r="S11" s="2"/>
      <c r="T11" s="2"/>
    </row>
    <row r="12" spans="1:20" ht="35.1" customHeight="1" thickTop="1" thickBot="1" x14ac:dyDescent="0.3">
      <c r="A12" s="8" t="s">
        <v>10</v>
      </c>
      <c r="B12" s="8" t="s">
        <v>11</v>
      </c>
      <c r="C12" s="8" t="s">
        <v>11</v>
      </c>
      <c r="D12" s="8" t="s">
        <v>16</v>
      </c>
      <c r="E12" s="8"/>
      <c r="F12" s="8" t="s">
        <v>12</v>
      </c>
      <c r="G12" s="8" t="s">
        <v>29</v>
      </c>
      <c r="H12" s="8" t="s">
        <v>20</v>
      </c>
      <c r="I12" s="9" t="s">
        <v>17</v>
      </c>
      <c r="J12" s="10">
        <v>1042377000</v>
      </c>
      <c r="K12" s="10">
        <v>0</v>
      </c>
      <c r="L12" s="10">
        <v>0</v>
      </c>
      <c r="M12" s="10">
        <v>1042377000</v>
      </c>
      <c r="N12" s="10">
        <v>0</v>
      </c>
      <c r="O12" s="7">
        <f t="shared" si="2"/>
        <v>1042377000</v>
      </c>
      <c r="P12" s="2"/>
      <c r="Q12" s="2"/>
      <c r="R12" s="2"/>
      <c r="S12" s="2"/>
      <c r="T12" s="2"/>
    </row>
    <row r="13" spans="1:20" ht="35.1" customHeight="1" thickTop="1" thickBot="1" x14ac:dyDescent="0.3">
      <c r="A13" s="8" t="s">
        <v>10</v>
      </c>
      <c r="B13" s="8" t="s">
        <v>11</v>
      </c>
      <c r="C13" s="8" t="s">
        <v>11</v>
      </c>
      <c r="D13" s="8" t="s">
        <v>19</v>
      </c>
      <c r="E13" s="8"/>
      <c r="F13" s="8" t="s">
        <v>12</v>
      </c>
      <c r="G13" s="8" t="s">
        <v>29</v>
      </c>
      <c r="H13" s="8" t="s">
        <v>20</v>
      </c>
      <c r="I13" s="9" t="s">
        <v>30</v>
      </c>
      <c r="J13" s="10">
        <v>307683000</v>
      </c>
      <c r="K13" s="10">
        <v>0</v>
      </c>
      <c r="L13" s="10">
        <v>0</v>
      </c>
      <c r="M13" s="10">
        <v>307683000</v>
      </c>
      <c r="N13" s="10">
        <v>307683000</v>
      </c>
      <c r="O13" s="7">
        <f t="shared" si="2"/>
        <v>0</v>
      </c>
      <c r="P13" s="2"/>
      <c r="Q13" s="2"/>
      <c r="R13" s="2"/>
      <c r="S13" s="2"/>
      <c r="T13" s="2"/>
    </row>
    <row r="14" spans="1:20" ht="35.1" customHeight="1" thickTop="1" thickBot="1" x14ac:dyDescent="0.3">
      <c r="A14" s="11" t="s">
        <v>10</v>
      </c>
      <c r="B14" s="11"/>
      <c r="C14" s="11"/>
      <c r="D14" s="11"/>
      <c r="E14" s="11"/>
      <c r="F14" s="11"/>
      <c r="G14" s="11"/>
      <c r="H14" s="11"/>
      <c r="I14" s="12" t="s">
        <v>33</v>
      </c>
      <c r="J14" s="13">
        <f>+J15</f>
        <v>1916845000</v>
      </c>
      <c r="K14" s="13">
        <f t="shared" ref="K14:N14" si="3">+K15</f>
        <v>0</v>
      </c>
      <c r="L14" s="13">
        <f t="shared" si="3"/>
        <v>0</v>
      </c>
      <c r="M14" s="13">
        <f t="shared" si="3"/>
        <v>1916845000</v>
      </c>
      <c r="N14" s="13">
        <f t="shared" si="3"/>
        <v>0</v>
      </c>
      <c r="O14" s="14">
        <f t="shared" si="2"/>
        <v>1916845000</v>
      </c>
      <c r="P14" s="2"/>
      <c r="Q14" s="2"/>
      <c r="R14" s="2"/>
      <c r="S14" s="2"/>
      <c r="T14" s="2"/>
    </row>
    <row r="15" spans="1:20" ht="35.1" customHeight="1" thickTop="1" thickBot="1" x14ac:dyDescent="0.3">
      <c r="A15" s="8" t="s">
        <v>10</v>
      </c>
      <c r="B15" s="8" t="s">
        <v>14</v>
      </c>
      <c r="C15" s="8" t="s">
        <v>14</v>
      </c>
      <c r="D15" s="8"/>
      <c r="E15" s="8"/>
      <c r="F15" s="8" t="s">
        <v>12</v>
      </c>
      <c r="G15" s="8" t="s">
        <v>29</v>
      </c>
      <c r="H15" s="8" t="s">
        <v>20</v>
      </c>
      <c r="I15" s="9" t="s">
        <v>18</v>
      </c>
      <c r="J15" s="10">
        <v>1916845000</v>
      </c>
      <c r="K15" s="10">
        <v>0</v>
      </c>
      <c r="L15" s="10">
        <v>0</v>
      </c>
      <c r="M15" s="10">
        <v>1916845000</v>
      </c>
      <c r="N15" s="10">
        <v>0</v>
      </c>
      <c r="O15" s="7">
        <f t="shared" si="2"/>
        <v>1916845000</v>
      </c>
      <c r="P15" s="2"/>
      <c r="Q15" s="2"/>
      <c r="R15" s="2"/>
      <c r="S15" s="2"/>
      <c r="T15" s="2"/>
    </row>
    <row r="16" spans="1:20" ht="35.1" customHeight="1" thickTop="1" thickBot="1" x14ac:dyDescent="0.3">
      <c r="A16" s="11" t="s">
        <v>10</v>
      </c>
      <c r="B16" s="11"/>
      <c r="C16" s="11"/>
      <c r="D16" s="11"/>
      <c r="E16" s="11"/>
      <c r="F16" s="11"/>
      <c r="G16" s="11"/>
      <c r="H16" s="11"/>
      <c r="I16" s="12" t="s">
        <v>38</v>
      </c>
      <c r="J16" s="13">
        <f>+J17</f>
        <v>133375000</v>
      </c>
      <c r="K16" s="13">
        <f t="shared" ref="K16:N16" si="4">+K17</f>
        <v>0</v>
      </c>
      <c r="L16" s="13">
        <f t="shared" si="4"/>
        <v>0</v>
      </c>
      <c r="M16" s="13">
        <f t="shared" si="4"/>
        <v>133375000</v>
      </c>
      <c r="N16" s="13">
        <f t="shared" si="4"/>
        <v>0</v>
      </c>
      <c r="O16" s="14">
        <f t="shared" si="2"/>
        <v>133375000</v>
      </c>
      <c r="P16" s="2"/>
      <c r="Q16" s="2"/>
      <c r="R16" s="2"/>
      <c r="S16" s="2"/>
      <c r="T16" s="2"/>
    </row>
    <row r="17" spans="1:20" ht="35.1" customHeight="1" thickTop="1" thickBot="1" x14ac:dyDescent="0.3">
      <c r="A17" s="8" t="s">
        <v>10</v>
      </c>
      <c r="B17" s="8" t="s">
        <v>16</v>
      </c>
      <c r="C17" s="8" t="s">
        <v>19</v>
      </c>
      <c r="D17" s="8" t="s">
        <v>14</v>
      </c>
      <c r="E17" s="8" t="s">
        <v>21</v>
      </c>
      <c r="F17" s="8" t="s">
        <v>12</v>
      </c>
      <c r="G17" s="8" t="s">
        <v>29</v>
      </c>
      <c r="H17" s="8" t="s">
        <v>20</v>
      </c>
      <c r="I17" s="9" t="s">
        <v>22</v>
      </c>
      <c r="J17" s="10">
        <v>133375000</v>
      </c>
      <c r="K17" s="10">
        <v>0</v>
      </c>
      <c r="L17" s="10">
        <v>0</v>
      </c>
      <c r="M17" s="10">
        <v>133375000</v>
      </c>
      <c r="N17" s="10">
        <v>0</v>
      </c>
      <c r="O17" s="7">
        <f t="shared" si="2"/>
        <v>133375000</v>
      </c>
      <c r="P17" s="2"/>
      <c r="Q17" s="2"/>
      <c r="R17" s="2"/>
      <c r="S17" s="2"/>
      <c r="T17" s="2"/>
    </row>
    <row r="18" spans="1:20" ht="35.1" customHeight="1" thickTop="1" thickBot="1" x14ac:dyDescent="0.3">
      <c r="A18" s="11" t="s">
        <v>10</v>
      </c>
      <c r="B18" s="11"/>
      <c r="C18" s="11"/>
      <c r="D18" s="11"/>
      <c r="E18" s="11"/>
      <c r="F18" s="11"/>
      <c r="G18" s="11"/>
      <c r="H18" s="11"/>
      <c r="I18" s="12" t="s">
        <v>35</v>
      </c>
      <c r="J18" s="13">
        <f>+J19</f>
        <v>3935000</v>
      </c>
      <c r="K18" s="13">
        <f t="shared" ref="K18:N18" si="5">+K19</f>
        <v>0</v>
      </c>
      <c r="L18" s="13">
        <f t="shared" si="5"/>
        <v>0</v>
      </c>
      <c r="M18" s="13">
        <f t="shared" si="5"/>
        <v>3935000</v>
      </c>
      <c r="N18" s="13">
        <f t="shared" si="5"/>
        <v>0</v>
      </c>
      <c r="O18" s="14">
        <f t="shared" si="2"/>
        <v>3935000</v>
      </c>
      <c r="P18" s="2"/>
      <c r="Q18" s="2"/>
      <c r="R18" s="2"/>
      <c r="S18" s="2"/>
      <c r="T18" s="2"/>
    </row>
    <row r="19" spans="1:20" ht="33" customHeight="1" thickTop="1" thickBot="1" x14ac:dyDescent="0.3">
      <c r="A19" s="8" t="s">
        <v>10</v>
      </c>
      <c r="B19" s="8" t="s">
        <v>23</v>
      </c>
      <c r="C19" s="8" t="s">
        <v>11</v>
      </c>
      <c r="D19" s="8"/>
      <c r="E19" s="8"/>
      <c r="F19" s="8" t="s">
        <v>12</v>
      </c>
      <c r="G19" s="8" t="s">
        <v>29</v>
      </c>
      <c r="H19" s="8" t="s">
        <v>20</v>
      </c>
      <c r="I19" s="9" t="s">
        <v>24</v>
      </c>
      <c r="J19" s="10">
        <v>3935000</v>
      </c>
      <c r="K19" s="10">
        <v>0</v>
      </c>
      <c r="L19" s="10">
        <v>0</v>
      </c>
      <c r="M19" s="10">
        <v>3935000</v>
      </c>
      <c r="N19" s="10">
        <v>0</v>
      </c>
      <c r="O19" s="7">
        <f t="shared" si="2"/>
        <v>3935000</v>
      </c>
      <c r="P19" s="2"/>
      <c r="Q19" s="2"/>
      <c r="R19" s="2"/>
      <c r="S19" s="2"/>
      <c r="T19" s="2"/>
    </row>
    <row r="20" spans="1:20" ht="35.1" customHeight="1" thickTop="1" thickBot="1" x14ac:dyDescent="0.3">
      <c r="A20" s="11" t="s">
        <v>25</v>
      </c>
      <c r="B20" s="11"/>
      <c r="C20" s="11"/>
      <c r="D20" s="11"/>
      <c r="E20" s="11"/>
      <c r="F20" s="11"/>
      <c r="G20" s="11"/>
      <c r="H20" s="11"/>
      <c r="I20" s="12" t="s">
        <v>34</v>
      </c>
      <c r="J20" s="13">
        <f>+J21</f>
        <v>9493961000</v>
      </c>
      <c r="K20" s="13">
        <f t="shared" ref="K20:N20" si="6">+K21</f>
        <v>0</v>
      </c>
      <c r="L20" s="13">
        <f t="shared" si="6"/>
        <v>0</v>
      </c>
      <c r="M20" s="13">
        <f t="shared" si="6"/>
        <v>9493961000</v>
      </c>
      <c r="N20" s="13">
        <f t="shared" si="6"/>
        <v>0</v>
      </c>
      <c r="O20" s="14">
        <f t="shared" si="2"/>
        <v>9493961000</v>
      </c>
      <c r="P20" s="2"/>
      <c r="Q20" s="2"/>
      <c r="R20" s="2"/>
      <c r="S20" s="2"/>
      <c r="T20" s="2"/>
    </row>
    <row r="21" spans="1:20" ht="46.5" customHeight="1" thickTop="1" thickBot="1" x14ac:dyDescent="0.3">
      <c r="A21" s="8" t="s">
        <v>25</v>
      </c>
      <c r="B21" s="8" t="s">
        <v>26</v>
      </c>
      <c r="C21" s="8" t="s">
        <v>27</v>
      </c>
      <c r="D21" s="8" t="s">
        <v>28</v>
      </c>
      <c r="E21" s="8"/>
      <c r="F21" s="8" t="s">
        <v>12</v>
      </c>
      <c r="G21" s="8" t="s">
        <v>29</v>
      </c>
      <c r="H21" s="8" t="s">
        <v>20</v>
      </c>
      <c r="I21" s="9" t="s">
        <v>31</v>
      </c>
      <c r="J21" s="10">
        <v>9493961000</v>
      </c>
      <c r="K21" s="10">
        <v>0</v>
      </c>
      <c r="L21" s="10">
        <v>0</v>
      </c>
      <c r="M21" s="10">
        <v>9493961000</v>
      </c>
      <c r="N21" s="10">
        <v>0</v>
      </c>
      <c r="O21" s="7">
        <f t="shared" si="2"/>
        <v>9493961000</v>
      </c>
      <c r="P21" s="2"/>
      <c r="Q21" s="2"/>
      <c r="R21" s="2"/>
      <c r="S21" s="2"/>
      <c r="T21" s="2"/>
    </row>
    <row r="22" spans="1:20" ht="33.950000000000003" customHeight="1" thickTop="1" thickBot="1" x14ac:dyDescent="0.3">
      <c r="A22" s="8" t="s">
        <v>0</v>
      </c>
      <c r="B22" s="8" t="s">
        <v>0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9" t="s">
        <v>36</v>
      </c>
      <c r="J22" s="10">
        <f>+J8+J20</f>
        <v>24796813000</v>
      </c>
      <c r="K22" s="10">
        <f t="shared" ref="K22:N22" si="7">+K8+K20</f>
        <v>0</v>
      </c>
      <c r="L22" s="10">
        <f t="shared" si="7"/>
        <v>0</v>
      </c>
      <c r="M22" s="10">
        <f t="shared" si="7"/>
        <v>24796813000</v>
      </c>
      <c r="N22" s="10">
        <f t="shared" si="7"/>
        <v>307683000</v>
      </c>
      <c r="O22" s="7">
        <f t="shared" si="2"/>
        <v>24489130000</v>
      </c>
      <c r="P22" s="2"/>
      <c r="Q22" s="2"/>
      <c r="R22" s="2"/>
      <c r="S22" s="2"/>
      <c r="T22" s="2"/>
    </row>
    <row r="23" spans="1:20" ht="15.75" thickTop="1" x14ac:dyDescent="0.25">
      <c r="A23" s="2" t="s">
        <v>41</v>
      </c>
      <c r="B23" s="2"/>
      <c r="C23" s="2"/>
      <c r="D23" s="2"/>
      <c r="E23" s="2"/>
      <c r="F23" s="15"/>
      <c r="G23" s="16"/>
      <c r="H23" s="16"/>
      <c r="I23" s="2"/>
      <c r="J23" s="2"/>
      <c r="K23" s="17"/>
      <c r="L23" s="17"/>
      <c r="M23" s="18"/>
      <c r="N23" s="19"/>
      <c r="O23" s="19"/>
      <c r="P23" s="2"/>
      <c r="Q23" s="2"/>
      <c r="R23" s="2"/>
      <c r="S23" s="2"/>
      <c r="T23" s="2"/>
    </row>
    <row r="24" spans="1:20" x14ac:dyDescent="0.25">
      <c r="A24" s="2" t="s">
        <v>42</v>
      </c>
      <c r="B24" s="2"/>
      <c r="C24" s="2"/>
      <c r="D24" s="2"/>
      <c r="E24" s="2"/>
      <c r="F24" s="15"/>
      <c r="G24" s="16"/>
      <c r="H24" s="16"/>
      <c r="I24" s="2"/>
      <c r="J24" s="2"/>
      <c r="K24" s="17"/>
      <c r="L24" s="17"/>
      <c r="M24" s="18"/>
      <c r="N24" s="19"/>
      <c r="O24" s="19"/>
      <c r="P24" s="2"/>
      <c r="Q24" s="2"/>
      <c r="R24" s="2"/>
      <c r="S24" s="2"/>
      <c r="T24" s="2"/>
    </row>
    <row r="25" spans="1:20" x14ac:dyDescent="0.25">
      <c r="A25" s="2" t="s">
        <v>43</v>
      </c>
      <c r="B25" s="2"/>
      <c r="C25" s="2"/>
      <c r="D25" s="2"/>
      <c r="E25" s="2"/>
      <c r="F25" s="15"/>
      <c r="G25" s="16"/>
      <c r="H25" s="16"/>
      <c r="I25" s="2"/>
      <c r="J25" s="2"/>
      <c r="K25" s="17"/>
      <c r="L25" s="17"/>
      <c r="M25" s="18"/>
      <c r="N25" s="19"/>
      <c r="O25" s="19"/>
      <c r="P25" s="2"/>
      <c r="Q25" s="2"/>
      <c r="R25" s="2"/>
      <c r="S25" s="2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3"/>
      <c r="K27" s="3"/>
      <c r="L27" s="3"/>
      <c r="M27" s="3"/>
      <c r="N27" s="3"/>
      <c r="O27" s="3"/>
      <c r="P27" s="2"/>
      <c r="Q27" s="2"/>
      <c r="R27" s="2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2"/>
      <c r="Q29" s="2"/>
      <c r="R29" s="2"/>
      <c r="S29" s="2"/>
      <c r="T29" s="2"/>
    </row>
    <row r="30" spans="1:2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2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4">
    <mergeCell ref="A3:O3"/>
    <mergeCell ref="A4:O4"/>
    <mergeCell ref="A5:O5"/>
    <mergeCell ref="M6:O6"/>
  </mergeCells>
  <printOptions horizontalCentered="1"/>
  <pageMargins left="0.78740157480314965" right="0.78740157480314965" top="0.78740157480314965" bottom="0.39370078740157483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2021-10-07T20:56:53Z</cp:lastPrinted>
  <dcterms:created xsi:type="dcterms:W3CDTF">2021-10-01T13:51:51Z</dcterms:created>
  <dcterms:modified xsi:type="dcterms:W3CDTF">2021-10-07T20:56:55Z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