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FEBRERO 28 DE 2021\PDF\"/>
    </mc:Choice>
  </mc:AlternateContent>
  <bookViews>
    <workbookView xWindow="240" yWindow="120" windowWidth="18060" windowHeight="7050"/>
  </bookViews>
  <sheets>
    <sheet name="DIRECCION DE COMERCIO EXT" sheetId="1" r:id="rId1"/>
  </sheet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20" i="1" l="1"/>
  <c r="O9" i="1"/>
  <c r="O16" i="1"/>
  <c r="J8" i="1"/>
  <c r="J22" i="1" s="1"/>
  <c r="N8" i="1"/>
  <c r="N22" i="1" s="1"/>
  <c r="O18" i="1"/>
  <c r="O14" i="1"/>
  <c r="K8" i="1"/>
  <c r="K22" i="1" s="1"/>
  <c r="L8" i="1"/>
  <c r="L22" i="1" s="1"/>
  <c r="M8" i="1"/>
  <c r="O8" i="1" l="1"/>
  <c r="M22" i="1"/>
  <c r="O22" i="1" s="1"/>
</calcChain>
</file>

<file path=xl/sharedStrings.xml><?xml version="1.0" encoding="utf-8"?>
<sst xmlns="http://schemas.openxmlformats.org/spreadsheetml/2006/main" count="98" uniqueCount="51">
  <si>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</si>
  <si>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</si>
  <si>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</si>
  <si>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</si>
  <si>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</si>
  <si>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</si>
  <si>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</si>
  <si>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</si>
  <si>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</si>
  <si>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</si>
  <si>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</si>
  <si>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</si>
  <si>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</si>
  <si>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</si>
  <si>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</si>
  <si>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</si>
  <si>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</si>
  <si>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</si>
  <si>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</si>
  <si>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</si>
  <si>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</si>
  <si>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</si>
  <si>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</si>
  <si>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</si>
  <si>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</si>
  <si>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</si>
  <si>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</si>
  <si>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</si>
  <si>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</si>
  <si>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</si>
  <si>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</si>
  <si>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</si>
  <si>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</si>
  <si>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</si>
  <si>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>GASTOS POR TRIBUTOS, MULTAS, SANCIONES E INTERESES DE MORA</t>
  </si>
  <si>
    <t>ADQUISICION DE BIENES Y SERVICIOS</t>
  </si>
  <si>
    <t>TOTAL PRESUPUESTO A+C</t>
  </si>
  <si>
    <t>MINISTERIO DE COMERCIO INDUSTRIA Y TURISMO</t>
  </si>
  <si>
    <t>UNIDAD EJECUTORA 350102 DIRECCION DE COMERCIO EXTERIOR</t>
  </si>
  <si>
    <t xml:space="preserve">Fuente : Sistema Integrado de Información Financiera SIIF Nación </t>
  </si>
  <si>
    <t>FECHA DE GENERACION : MARZO 01 DE 2021</t>
  </si>
  <si>
    <t>PRESUPUESTO APROBADO CON CORTE AL 28 DE FEBRERO DE 2021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</si>
  <si>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</si>
  <si>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</si>
  <si>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</si>
  <si>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</si>
  <si>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</si>
  <si>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</si>
  <si>
    <t xml:space="preserve">GASTOS DE INVERSION </t>
  </si>
  <si>
    <r>
      <rPr>
        <b/>
        <sz val="9"/>
        <rFont val="Arial"/>
        <family val="2"/>
      </rPr>
      <t xml:space="preserve">Nota No. 1 </t>
    </r>
    <r>
      <rPr>
        <sz val="9"/>
        <rFont val="Arial"/>
        <family val="2"/>
      </rPr>
      <t xml:space="preserve">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</si>
  <si>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9"/>
        <rFont val="Arial"/>
        <family val="2"/>
      </rPr>
      <t>Nota No. 2</t>
    </r>
    <r>
      <rPr>
        <sz val="9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</si>
</sst>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16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/>
    <xf numFmtId="164" fontId="9" fillId="0" borderId="0" xfId="0" applyNumberFormat="1" applyFont="1" applyFill="1" applyBorder="1"/>
    <xf numFmtId="4" fontId="9" fillId="0" borderId="0" xfId="0" applyNumberFormat="1" applyFont="1" applyFill="1" applyBorder="1"/>
    <xf numFmtId="4" fontId="3" fillId="0" borderId="1" xfId="0" applyNumberFormat="1" applyFont="1" applyFill="1" applyBorder="1" applyAlignment="1">
      <alignment horizontal="righ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4" fontId="7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0" fontId="7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257175</xdr:colOff>
      <xdr:row>2</xdr:row>
      <xdr:rowOff>62447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952750" cy="443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Z59"/>
  <sheetViews>
    <sheetView showGridLines="0" tabSelected="1" workbookViewId="0">
      <selection activeCell="O1" sqref="O1"/>
    </sheetView>
  </sheetViews>
  <sheetFormatPr baseColWidth="10" defaultRowHeight="15" x14ac:dyDescent="0.25"/>
  <cols>
    <col min="1" max="5" width="5.42578125" customWidth="1"/>
    <col min="6" max="6" width="7.42578125" customWidth="1"/>
    <col min="7" max="7" width="5.85546875" customWidth="1"/>
    <col min="8" max="8" width="4.28515625" customWidth="1"/>
    <col min="9" max="9" width="23" customWidth="1"/>
    <col min="10" max="10" width="18.85546875" customWidth="1"/>
    <col min="11" max="11" width="16.7109375" customWidth="1"/>
    <col min="12" max="12" width="15.85546875" customWidth="1"/>
    <col min="13" max="13" width="18.85546875" customWidth="1"/>
    <col min="14" max="14" width="17.28515625" customWidth="1"/>
    <col min="15" max="15" width="17.42578125" customWidth="1"/>
  </cols>
  <sheetData>
    <row r="3" spans="1:15" ht="24" customHeight="1" x14ac:dyDescent="0.25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6.5" x14ac:dyDescent="0.25">
      <c r="A4" s="12" t="s">
        <v>41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22.5" customHeight="1" x14ac:dyDescent="0.25">
      <c r="A5" s="12" t="s">
        <v>38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7.25" customHeight="1" thickBo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4" t="s">
        <v>40</v>
      </c>
      <c r="N6" s="15"/>
      <c r="O6" s="15"/>
    </row>
    <row r="7" spans="1:15" ht="35.1" customHeight="1" thickTop="1" thickBo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</row>
    <row r="8" spans="1:15" ht="35.1" customHeight="1" thickTop="1" thickBot="1" x14ac:dyDescent="0.3">
      <c r="A8" s="2" t="s">
        <v>9</v>
      </c>
      <c r="B8" s="2"/>
      <c r="C8" s="2"/>
      <c r="D8" s="2"/>
      <c r="E8" s="2"/>
      <c r="F8" s="2"/>
      <c r="G8" s="2"/>
      <c r="H8" s="2"/>
      <c r="I8" s="3" t="s">
        <v>32</v>
      </c>
      <c r="J8" s="8">
        <f>+J9+J14+J16+J18</f>
        <v>15302852000</v>
      </c>
      <c r="K8" s="8">
        <f t="shared" ref="K8:N8" si="0">+K9+K14+K16+K18</f>
        <v>0</v>
      </c>
      <c r="L8" s="8">
        <f t="shared" si="0"/>
        <v>0</v>
      </c>
      <c r="M8" s="8">
        <f t="shared" si="0"/>
        <v>15302852000</v>
      </c>
      <c r="N8" s="8">
        <f t="shared" si="0"/>
        <v>307683000</v>
      </c>
      <c r="O8" s="8">
        <f t="shared" ref="O8:O20" si="1">+M8-N8</f>
        <v>14995169000</v>
      </c>
    </row>
    <row r="9" spans="1:15" ht="35.1" customHeight="1" thickTop="1" thickBot="1" x14ac:dyDescent="0.3">
      <c r="A9" s="9" t="s">
        <v>9</v>
      </c>
      <c r="B9" s="9"/>
      <c r="C9" s="9"/>
      <c r="D9" s="9"/>
      <c r="E9" s="9"/>
      <c r="F9" s="9"/>
      <c r="G9" s="9"/>
      <c r="H9" s="9"/>
      <c r="I9" s="10" t="s">
        <v>31</v>
      </c>
      <c r="J9" s="11">
        <f>SUM(J10:J13)</f>
        <v>13248697000</v>
      </c>
      <c r="K9" s="11">
        <f t="shared" ref="K9:N9" si="2">SUM(K10:K13)</f>
        <v>0</v>
      </c>
      <c r="L9" s="11">
        <f t="shared" si="2"/>
        <v>0</v>
      </c>
      <c r="M9" s="11">
        <f t="shared" si="2"/>
        <v>13248697000</v>
      </c>
      <c r="N9" s="11">
        <f t="shared" si="2"/>
        <v>307683000</v>
      </c>
      <c r="O9" s="11">
        <f t="shared" si="1"/>
        <v>12941014000</v>
      </c>
    </row>
    <row r="10" spans="1:15" ht="35.1" customHeight="1" thickTop="1" thickBot="1" x14ac:dyDescent="0.3">
      <c r="A10" s="2" t="s">
        <v>9</v>
      </c>
      <c r="B10" s="2" t="s">
        <v>10</v>
      </c>
      <c r="C10" s="2" t="s">
        <v>10</v>
      </c>
      <c r="D10" s="2" t="s">
        <v>10</v>
      </c>
      <c r="E10" s="2"/>
      <c r="F10" s="2" t="s">
        <v>11</v>
      </c>
      <c r="G10" s="2" t="s">
        <v>28</v>
      </c>
      <c r="H10" s="2" t="s">
        <v>19</v>
      </c>
      <c r="I10" s="3" t="s">
        <v>12</v>
      </c>
      <c r="J10" s="8">
        <v>8724098000</v>
      </c>
      <c r="K10" s="8">
        <v>0</v>
      </c>
      <c r="L10" s="8">
        <v>0</v>
      </c>
      <c r="M10" s="8">
        <v>8724098000</v>
      </c>
      <c r="N10" s="8">
        <v>0</v>
      </c>
      <c r="O10" s="8">
        <f t="shared" si="1"/>
        <v>8724098000</v>
      </c>
    </row>
    <row r="11" spans="1:15" ht="35.1" customHeight="1" thickTop="1" thickBot="1" x14ac:dyDescent="0.3">
      <c r="A11" s="2" t="s">
        <v>9</v>
      </c>
      <c r="B11" s="2" t="s">
        <v>10</v>
      </c>
      <c r="C11" s="2" t="s">
        <v>10</v>
      </c>
      <c r="D11" s="2" t="s">
        <v>13</v>
      </c>
      <c r="E11" s="2"/>
      <c r="F11" s="2" t="s">
        <v>11</v>
      </c>
      <c r="G11" s="2" t="s">
        <v>28</v>
      </c>
      <c r="H11" s="2" t="s">
        <v>19</v>
      </c>
      <c r="I11" s="3" t="s">
        <v>14</v>
      </c>
      <c r="J11" s="8">
        <v>3174539000</v>
      </c>
      <c r="K11" s="8">
        <v>0</v>
      </c>
      <c r="L11" s="8">
        <v>0</v>
      </c>
      <c r="M11" s="8">
        <v>3174539000</v>
      </c>
      <c r="N11" s="8">
        <v>0</v>
      </c>
      <c r="O11" s="8">
        <f t="shared" si="1"/>
        <v>3174539000</v>
      </c>
    </row>
    <row r="12" spans="1:15" ht="35.1" customHeight="1" thickTop="1" thickBot="1" x14ac:dyDescent="0.3">
      <c r="A12" s="2" t="s">
        <v>9</v>
      </c>
      <c r="B12" s="2" t="s">
        <v>10</v>
      </c>
      <c r="C12" s="2" t="s">
        <v>10</v>
      </c>
      <c r="D12" s="2" t="s">
        <v>15</v>
      </c>
      <c r="E12" s="2"/>
      <c r="F12" s="2" t="s">
        <v>11</v>
      </c>
      <c r="G12" s="2" t="s">
        <v>28</v>
      </c>
      <c r="H12" s="2" t="s">
        <v>19</v>
      </c>
      <c r="I12" s="3" t="s">
        <v>16</v>
      </c>
      <c r="J12" s="8">
        <v>1042377000</v>
      </c>
      <c r="K12" s="8">
        <v>0</v>
      </c>
      <c r="L12" s="8">
        <v>0</v>
      </c>
      <c r="M12" s="8">
        <v>1042377000</v>
      </c>
      <c r="N12" s="8">
        <v>0</v>
      </c>
      <c r="O12" s="8">
        <f t="shared" si="1"/>
        <v>1042377000</v>
      </c>
    </row>
    <row r="13" spans="1:15" ht="35.1" customHeight="1" thickTop="1" thickBot="1" x14ac:dyDescent="0.3">
      <c r="A13" s="2" t="s">
        <v>9</v>
      </c>
      <c r="B13" s="2" t="s">
        <v>10</v>
      </c>
      <c r="C13" s="2" t="s">
        <v>10</v>
      </c>
      <c r="D13" s="2" t="s">
        <v>18</v>
      </c>
      <c r="E13" s="2"/>
      <c r="F13" s="2" t="s">
        <v>11</v>
      </c>
      <c r="G13" s="2" t="s">
        <v>28</v>
      </c>
      <c r="H13" s="2" t="s">
        <v>19</v>
      </c>
      <c r="I13" s="3" t="s">
        <v>29</v>
      </c>
      <c r="J13" s="8">
        <v>307683000</v>
      </c>
      <c r="K13" s="8">
        <v>0</v>
      </c>
      <c r="L13" s="8">
        <v>0</v>
      </c>
      <c r="M13" s="8">
        <v>307683000</v>
      </c>
      <c r="N13" s="8">
        <v>307683000</v>
      </c>
      <c r="O13" s="8">
        <f t="shared" si="1"/>
        <v>0</v>
      </c>
    </row>
    <row r="14" spans="1:15" ht="35.1" customHeight="1" thickTop="1" thickBot="1" x14ac:dyDescent="0.3">
      <c r="A14" s="9" t="s">
        <v>9</v>
      </c>
      <c r="B14" s="9"/>
      <c r="C14" s="9"/>
      <c r="D14" s="9"/>
      <c r="E14" s="9"/>
      <c r="F14" s="9"/>
      <c r="G14" s="9"/>
      <c r="H14" s="9"/>
      <c r="I14" s="10" t="s">
        <v>35</v>
      </c>
      <c r="J14" s="11">
        <f>+J15</f>
        <v>1916845000</v>
      </c>
      <c r="K14" s="11">
        <f t="shared" ref="K14:N14" si="3">+K15</f>
        <v>0</v>
      </c>
      <c r="L14" s="11">
        <f t="shared" si="3"/>
        <v>0</v>
      </c>
      <c r="M14" s="11">
        <f t="shared" si="3"/>
        <v>1916845000</v>
      </c>
      <c r="N14" s="11">
        <f t="shared" si="3"/>
        <v>0</v>
      </c>
      <c r="O14" s="11">
        <f t="shared" si="1"/>
        <v>1916845000</v>
      </c>
    </row>
    <row r="15" spans="1:15" ht="35.1" customHeight="1" thickTop="1" thickBot="1" x14ac:dyDescent="0.3">
      <c r="A15" s="2" t="s">
        <v>9</v>
      </c>
      <c r="B15" s="2" t="s">
        <v>13</v>
      </c>
      <c r="C15" s="2" t="s">
        <v>13</v>
      </c>
      <c r="D15" s="2"/>
      <c r="E15" s="2"/>
      <c r="F15" s="2" t="s">
        <v>11</v>
      </c>
      <c r="G15" s="2" t="s">
        <v>28</v>
      </c>
      <c r="H15" s="2" t="s">
        <v>19</v>
      </c>
      <c r="I15" s="3" t="s">
        <v>17</v>
      </c>
      <c r="J15" s="8">
        <v>1916845000</v>
      </c>
      <c r="K15" s="8">
        <v>0</v>
      </c>
      <c r="L15" s="8">
        <v>0</v>
      </c>
      <c r="M15" s="8">
        <v>1916845000</v>
      </c>
      <c r="N15" s="8">
        <v>0</v>
      </c>
      <c r="O15" s="8">
        <f t="shared" si="1"/>
        <v>1916845000</v>
      </c>
    </row>
    <row r="16" spans="1:15" ht="35.1" customHeight="1" thickTop="1" thickBot="1" x14ac:dyDescent="0.3">
      <c r="A16" s="9" t="s">
        <v>9</v>
      </c>
      <c r="B16" s="9"/>
      <c r="C16" s="9"/>
      <c r="D16" s="9"/>
      <c r="E16" s="9"/>
      <c r="F16" s="9"/>
      <c r="G16" s="9"/>
      <c r="H16" s="9"/>
      <c r="I16" s="10" t="s">
        <v>33</v>
      </c>
      <c r="J16" s="11">
        <f>+J17</f>
        <v>133375000</v>
      </c>
      <c r="K16" s="11">
        <f t="shared" ref="K16:N16" si="4">+K17</f>
        <v>0</v>
      </c>
      <c r="L16" s="11">
        <f t="shared" si="4"/>
        <v>0</v>
      </c>
      <c r="M16" s="11">
        <f t="shared" si="4"/>
        <v>133375000</v>
      </c>
      <c r="N16" s="11">
        <f t="shared" si="4"/>
        <v>0</v>
      </c>
      <c r="O16" s="11">
        <f t="shared" si="1"/>
        <v>133375000</v>
      </c>
    </row>
    <row r="17" spans="1:26" ht="35.1" customHeight="1" thickTop="1" thickBot="1" x14ac:dyDescent="0.3">
      <c r="A17" s="2" t="s">
        <v>9</v>
      </c>
      <c r="B17" s="2" t="s">
        <v>15</v>
      </c>
      <c r="C17" s="2" t="s">
        <v>18</v>
      </c>
      <c r="D17" s="2" t="s">
        <v>13</v>
      </c>
      <c r="E17" s="2" t="s">
        <v>20</v>
      </c>
      <c r="F17" s="2" t="s">
        <v>11</v>
      </c>
      <c r="G17" s="2" t="s">
        <v>28</v>
      </c>
      <c r="H17" s="2" t="s">
        <v>19</v>
      </c>
      <c r="I17" s="3" t="s">
        <v>21</v>
      </c>
      <c r="J17" s="8">
        <v>133375000</v>
      </c>
      <c r="K17" s="8">
        <v>0</v>
      </c>
      <c r="L17" s="8">
        <v>0</v>
      </c>
      <c r="M17" s="8">
        <v>133375000</v>
      </c>
      <c r="N17" s="8">
        <v>0</v>
      </c>
      <c r="O17" s="8">
        <f t="shared" si="1"/>
        <v>133375000</v>
      </c>
    </row>
    <row r="18" spans="1:26" ht="35.1" customHeight="1" thickTop="1" thickBot="1" x14ac:dyDescent="0.3">
      <c r="A18" s="9" t="s">
        <v>9</v>
      </c>
      <c r="B18" s="9"/>
      <c r="C18" s="9"/>
      <c r="D18" s="9"/>
      <c r="E18" s="9"/>
      <c r="F18" s="9"/>
      <c r="G18" s="9"/>
      <c r="H18" s="9"/>
      <c r="I18" s="10" t="s">
        <v>34</v>
      </c>
      <c r="J18" s="11">
        <f>+J19</f>
        <v>3935000</v>
      </c>
      <c r="K18" s="11">
        <f t="shared" ref="K18:N18" si="5">+K19</f>
        <v>0</v>
      </c>
      <c r="L18" s="11">
        <f t="shared" si="5"/>
        <v>0</v>
      </c>
      <c r="M18" s="11">
        <f t="shared" si="5"/>
        <v>3935000</v>
      </c>
      <c r="N18" s="11">
        <f t="shared" si="5"/>
        <v>0</v>
      </c>
      <c r="O18" s="11">
        <f t="shared" si="1"/>
        <v>3935000</v>
      </c>
    </row>
    <row r="19" spans="1:26" ht="35.1" customHeight="1" thickTop="1" thickBot="1" x14ac:dyDescent="0.3">
      <c r="A19" s="2" t="s">
        <v>9</v>
      </c>
      <c r="B19" s="2" t="s">
        <v>22</v>
      </c>
      <c r="C19" s="2" t="s">
        <v>10</v>
      </c>
      <c r="D19" s="2"/>
      <c r="E19" s="2"/>
      <c r="F19" s="2" t="s">
        <v>11</v>
      </c>
      <c r="G19" s="2" t="s">
        <v>28</v>
      </c>
      <c r="H19" s="2" t="s">
        <v>19</v>
      </c>
      <c r="I19" s="3" t="s">
        <v>23</v>
      </c>
      <c r="J19" s="8">
        <v>3935000</v>
      </c>
      <c r="K19" s="8">
        <v>0</v>
      </c>
      <c r="L19" s="8">
        <v>0</v>
      </c>
      <c r="M19" s="8">
        <v>3935000</v>
      </c>
      <c r="N19" s="8">
        <v>0</v>
      </c>
      <c r="O19" s="8">
        <f t="shared" si="1"/>
        <v>3935000</v>
      </c>
    </row>
    <row r="20" spans="1:26" ht="45" customHeight="1" thickTop="1" thickBot="1" x14ac:dyDescent="0.3">
      <c r="A20" s="9" t="s">
        <v>24</v>
      </c>
      <c r="B20" s="9"/>
      <c r="C20" s="9"/>
      <c r="D20" s="9"/>
      <c r="E20" s="9"/>
      <c r="F20" s="9"/>
      <c r="G20" s="9"/>
      <c r="H20" s="9"/>
      <c r="I20" s="10" t="s">
        <v>48</v>
      </c>
      <c r="J20" s="11">
        <f>+J21</f>
        <v>9493961000</v>
      </c>
      <c r="K20" s="11">
        <f t="shared" ref="K20:N20" si="6">+K21</f>
        <v>0</v>
      </c>
      <c r="L20" s="11">
        <f t="shared" si="6"/>
        <v>0</v>
      </c>
      <c r="M20" s="11">
        <f t="shared" si="6"/>
        <v>9493961000</v>
      </c>
      <c r="N20" s="11">
        <f t="shared" si="6"/>
        <v>0</v>
      </c>
      <c r="O20" s="11">
        <f t="shared" si="1"/>
        <v>9493961000</v>
      </c>
    </row>
    <row r="21" spans="1:26" ht="45" customHeight="1" thickTop="1" thickBot="1" x14ac:dyDescent="0.3">
      <c r="A21" s="2" t="s">
        <v>24</v>
      </c>
      <c r="B21" s="2" t="s">
        <v>25</v>
      </c>
      <c r="C21" s="2" t="s">
        <v>26</v>
      </c>
      <c r="D21" s="2" t="s">
        <v>27</v>
      </c>
      <c r="E21" s="2"/>
      <c r="F21" s="2" t="s">
        <v>11</v>
      </c>
      <c r="G21" s="2" t="s">
        <v>28</v>
      </c>
      <c r="H21" s="2" t="s">
        <v>19</v>
      </c>
      <c r="I21" s="3" t="s">
        <v>30</v>
      </c>
      <c r="J21" s="8">
        <v>9493961000</v>
      </c>
      <c r="K21" s="8">
        <v>0</v>
      </c>
      <c r="L21" s="8">
        <v>0</v>
      </c>
      <c r="M21" s="8">
        <v>9493961000</v>
      </c>
      <c r="N21" s="8">
        <v>0</v>
      </c>
      <c r="O21" s="8">
        <f t="shared" ref="O21:O22" si="7">+M21-N21</f>
        <v>9493961000</v>
      </c>
    </row>
    <row r="22" spans="1:26" ht="31.5" customHeight="1" thickTop="1" thickBot="1" x14ac:dyDescent="0.3">
      <c r="A22" s="2"/>
      <c r="B22" s="2"/>
      <c r="C22" s="2"/>
      <c r="D22" s="2"/>
      <c r="E22" s="2"/>
      <c r="F22" s="2"/>
      <c r="G22" s="2"/>
      <c r="H22" s="2"/>
      <c r="I22" s="3" t="s">
        <v>36</v>
      </c>
      <c r="J22" s="8">
        <f>+J8+J20</f>
        <v>24796813000</v>
      </c>
      <c r="K22" s="8">
        <f t="shared" ref="K22:N22" si="8">+K8+K20</f>
        <v>0</v>
      </c>
      <c r="L22" s="8">
        <f t="shared" si="8"/>
        <v>0</v>
      </c>
      <c r="M22" s="8">
        <f t="shared" si="8"/>
        <v>24796813000</v>
      </c>
      <c r="N22" s="8">
        <f t="shared" si="8"/>
        <v>307683000</v>
      </c>
      <c r="O22" s="8">
        <f t="shared" si="7"/>
        <v>24489130000</v>
      </c>
    </row>
    <row r="23" spans="1:26" ht="15.75" thickTop="1" x14ac:dyDescent="0.25">
      <c r="A23" s="5" t="s">
        <v>39</v>
      </c>
      <c r="B23" s="5"/>
      <c r="C23" s="5"/>
      <c r="D23" s="5"/>
      <c r="E23" s="5"/>
      <c r="F23" s="5"/>
      <c r="G23" s="5"/>
      <c r="H23" s="6"/>
      <c r="I23" s="6"/>
      <c r="J23" s="7"/>
      <c r="K23" s="6"/>
      <c r="L23" s="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x14ac:dyDescent="0.25">
      <c r="A24" s="5" t="s">
        <v>49</v>
      </c>
      <c r="B24" s="5"/>
      <c r="C24" s="5"/>
      <c r="D24" s="5"/>
      <c r="E24" s="5"/>
      <c r="F24" s="5"/>
      <c r="G24" s="5"/>
      <c r="H24" s="6"/>
      <c r="I24" s="6"/>
      <c r="J24" s="7"/>
      <c r="K24" s="6"/>
      <c r="L24" s="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x14ac:dyDescent="0.25">
      <c r="A25" s="5" t="s">
        <v>50</v>
      </c>
      <c r="B25" s="5"/>
      <c r="C25" s="5"/>
      <c r="D25" s="5"/>
      <c r="E25" s="5"/>
      <c r="F25" s="5"/>
      <c r="G25" s="5"/>
      <c r="H25" s="6"/>
      <c r="I25" s="6"/>
      <c r="J25" s="7"/>
      <c r="K25" s="6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59" ht="33.950000000000003" customHeight="1" x14ac:dyDescent="0.25"/>
  </sheetData>
  <mergeCells count="4">
    <mergeCell ref="A3:O3"/>
    <mergeCell ref="A4:O4"/>
    <mergeCell ref="A5:O5"/>
    <mergeCell ref="M6:O6"/>
  </mergeCells>
  <printOptions horizontalCentered="1"/>
  <pageMargins left="0.19685039370078741" right="0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2021-03-05T23:58:49Z</cp:lastPrinted>
  <dcterms:created xsi:type="dcterms:W3CDTF">2021-03-01T12:53:07Z</dcterms:created>
  <dcterms:modified xsi:type="dcterms:W3CDTF">2021-03-05T23:58:54Z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