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lterno\Documents\TRABAJO PAGINA WEB - PRESUPUESTO APROBADO\"/>
    </mc:Choice>
  </mc:AlternateContent>
  <bookViews>
    <workbookView xWindow="0" yWindow="0" windowWidth="20490" windowHeight="7755"/>
  </bookViews>
  <sheets>
    <sheet name="GESTION GENERAL" sheetId="1" r:id="rId1"/>
  </sheets>
  <definedNames>
    <definedName name="_xlnm.Print_Titles" localSheetId="0">'GESTION GENERAL'!$7:$7</definedName>
  </definedNames>
  <calcPr calcId="152511"/>
</workbook>
</file>

<file path=xl/calcChain.xml><?xml version="1.0" encoding="utf-8"?>
<calcChain xmlns="http://schemas.openxmlformats.org/spreadsheetml/2006/main">
  <c r="M9" i="1" l="1"/>
  <c r="L9" i="1"/>
  <c r="K9" i="1"/>
  <c r="J9" i="1"/>
  <c r="M13" i="1"/>
  <c r="L13" i="1"/>
  <c r="K13" i="1"/>
  <c r="J13" i="1"/>
  <c r="M16" i="1"/>
  <c r="L16" i="1"/>
  <c r="K16" i="1"/>
  <c r="J16" i="1"/>
  <c r="M37" i="1"/>
  <c r="L37" i="1"/>
  <c r="K37" i="1"/>
  <c r="J37" i="1"/>
  <c r="M40" i="1"/>
  <c r="L40" i="1"/>
  <c r="K40" i="1"/>
  <c r="J40" i="1"/>
  <c r="M8" i="1" l="1"/>
  <c r="M60" i="1" s="1"/>
  <c r="K8" i="1"/>
  <c r="K60" i="1" s="1"/>
  <c r="L8" i="1"/>
  <c r="L60" i="1" s="1"/>
  <c r="J8" i="1"/>
  <c r="J60" i="1" s="1"/>
</calcChain>
</file>

<file path=xl/sharedStrings.xml><?xml version="1.0" encoding="utf-8"?>
<sst xmlns="http://schemas.openxmlformats.org/spreadsheetml/2006/main" count="434" uniqueCount="125">
  <si>
    <t/>
  </si>
  <si>
    <t>TIPO</t>
  </si>
  <si>
    <t>CTA</t>
  </si>
  <si>
    <t>SUB
CTA</t>
  </si>
  <si>
    <t>OBJ</t>
  </si>
  <si>
    <t>ORD</t>
  </si>
  <si>
    <t>FUENTE</t>
  </si>
  <si>
    <t>REC</t>
  </si>
  <si>
    <t>SIT</t>
  </si>
  <si>
    <t>DESCRIPCION</t>
  </si>
  <si>
    <t>APR. INICIAL</t>
  </si>
  <si>
    <t>APR. ADICIONADA</t>
  </si>
  <si>
    <t>APR. REDUCIDA</t>
  </si>
  <si>
    <t>APR. VIGENTE</t>
  </si>
  <si>
    <t>A</t>
  </si>
  <si>
    <t>01</t>
  </si>
  <si>
    <t>Nación</t>
  </si>
  <si>
    <t>10</t>
  </si>
  <si>
    <t>CSF</t>
  </si>
  <si>
    <t>SALARIO</t>
  </si>
  <si>
    <t>02</t>
  </si>
  <si>
    <t>CONTRIBUCIONES INHERENTES A LA NÓMINA</t>
  </si>
  <si>
    <t>03</t>
  </si>
  <si>
    <t>REMUNERACIONES NO CONSTITUTIVAS DE FACTOR SALARIAL</t>
  </si>
  <si>
    <t>ADQUISICIÓN DE ACTIVOS NO FINANCIEROS</t>
  </si>
  <si>
    <t>ADQUISICIONES DIFERENTES DE ACTIVOS</t>
  </si>
  <si>
    <t>001</t>
  </si>
  <si>
    <t>TRANSFERENCIA DE RECURSOS AL PATRIMONIO AUTONOMO FIDEICOMISO DE PROMOCION DE EXPORTACIONES - PROEXPORT. ARTICULO 33 LEY 1328 DE 2009</t>
  </si>
  <si>
    <t>098</t>
  </si>
  <si>
    <t>COMITE GLOBAL DE PREFERENCIAS COMERCIALES ENTRE PAISES EN DESARROLLO (LEY 8 DE 1992)</t>
  </si>
  <si>
    <t>099</t>
  </si>
  <si>
    <t>ORGANIZACION MUNDIAL DE TURISMO O.M.T. (LEY 63 DE 1989)</t>
  </si>
  <si>
    <t>100</t>
  </si>
  <si>
    <t>ORGANIZACION MUNDIAL DEL COMERCIO. OMC. (LEY 170 DE 1994)</t>
  </si>
  <si>
    <t>101</t>
  </si>
  <si>
    <t>SECRETARIA GENERAL DE LA COMUNIDAD ANDINA. (LEY 8 DE 1973)</t>
  </si>
  <si>
    <t>102</t>
  </si>
  <si>
    <t>TRIBUNAL DE JUSTICIA DE LA COMUNIDAD ANDINA. (LEY 17 DE 1980)</t>
  </si>
  <si>
    <t>082</t>
  </si>
  <si>
    <t>54</t>
  </si>
  <si>
    <t xml:space="preserve">FONDO DE MITIGACIÓN DE EMERGENCIAS - FOME </t>
  </si>
  <si>
    <t>04</t>
  </si>
  <si>
    <t>028</t>
  </si>
  <si>
    <t>RECURSOS A BANCOLDEX</t>
  </si>
  <si>
    <t>11</t>
  </si>
  <si>
    <t>SSF</t>
  </si>
  <si>
    <t>029</t>
  </si>
  <si>
    <t>RECURSOS AL FONDO FILMICO COLOMBIA (FFC) - LEY 1556 DE 2012</t>
  </si>
  <si>
    <t>002</t>
  </si>
  <si>
    <t>CUOTAS PARTES PENSIONALES (DE PENSIONES)</t>
  </si>
  <si>
    <t>004</t>
  </si>
  <si>
    <t>BONOS PENSIONALES (DE PENSIONES)</t>
  </si>
  <si>
    <t>012</t>
  </si>
  <si>
    <t>INCAPACIDADES Y LICENCIAS DE MATERNIDAD Y PATERNIDAD (NO DE PENSIONES)</t>
  </si>
  <si>
    <t>077</t>
  </si>
  <si>
    <t>MESADAS PENSIONALES - ZONAS FRANCAS (DE PENSIONES)</t>
  </si>
  <si>
    <t>078</t>
  </si>
  <si>
    <t>MESADAS PENSIONALES CONCESIÓN DE SALINAS (DE PENSIONES</t>
  </si>
  <si>
    <t>081</t>
  </si>
  <si>
    <t>MESADAS PENSIONALES ÁLCALIS DE COLOMBIA LTDA. EN LIQUIDACIÓN (DE PENSIONES)</t>
  </si>
  <si>
    <t>SENTENCIAS</t>
  </si>
  <si>
    <t>CONCILIACIONES</t>
  </si>
  <si>
    <t>09</t>
  </si>
  <si>
    <t>TRANSFERENCIA A ARTESANÍAS DE COLOMBIA S.A.</t>
  </si>
  <si>
    <t>08</t>
  </si>
  <si>
    <t>IMPUESTOS</t>
  </si>
  <si>
    <t>CUOTA DE FISCALIZACIÓN Y AUDITAJE</t>
  </si>
  <si>
    <t>C</t>
  </si>
  <si>
    <t>3501</t>
  </si>
  <si>
    <t>0200</t>
  </si>
  <si>
    <t>2</t>
  </si>
  <si>
    <t>APOYO AL GOBIERNO EN UNA CORRECTA INSERCIÓN DE COLOMBIA EN LOS MERCADOS INTERNACIONALES, APERTURA DE NUEVOS MERCADOS Y LA PROFUNDIZACIÓN DE LOS EXISTENTES -   NACIONAL</t>
  </si>
  <si>
    <t>14</t>
  </si>
  <si>
    <t>3502</t>
  </si>
  <si>
    <t>13</t>
  </si>
  <si>
    <t>IMPLEMENTACIÓN DE PROCESOS DE DESARROLLO ECONÓMICO LOCAL PARA LA COMPETITIVIDAD ESTRATÉGICA NACIONAL</t>
  </si>
  <si>
    <t>15</t>
  </si>
  <si>
    <t>25</t>
  </si>
  <si>
    <t>16</t>
  </si>
  <si>
    <t>DESARROLLO  DE ESTRATEGIAS CON ENFOQUE TERRITORIAL PARA LA PROMOCIÓN Y COMPETITIVIDAD TURÍSTICA A NIVEL  NACIONAL</t>
  </si>
  <si>
    <t>17</t>
  </si>
  <si>
    <t>IMPLEMENTACIÓN DE ESTRATEGIAS PARA EL MEJORAMIENTO DE CAPACIDADES Y FORTALECIMIENTO DE LAS MIPYMES A NIVEL   NACIONAL</t>
  </si>
  <si>
    <t>18</t>
  </si>
  <si>
    <t>IMPLEMENTACIÓN  DE INSTRUMENTOS QUE MEJOREN LA PRODUCTIVIDAD Y COMPETITIVIDAD DE LAS EMPRESAS PARA INCREMENTAR, DIVERSIFICAR Y SOFISTICAR LA OFERTA  NACIONAL</t>
  </si>
  <si>
    <t>19</t>
  </si>
  <si>
    <t>APOYO A LA PROMOCION DE LA ECONOMIA CIRCULAR Y LA EFICIENCIA EN EL USO DE LOS RECURSOS EN LAS EMPRESAS A NIVEL   NACIONAL</t>
  </si>
  <si>
    <t>20</t>
  </si>
  <si>
    <t>FORTALECIMIENTO DE LA POLÍTICA DE PRODUCTIVIDAD Y COMPETITIVIDAD A NIVEL  NACIONAL</t>
  </si>
  <si>
    <t>21</t>
  </si>
  <si>
    <t>APOYO PARA EL ACCESO A LOS MERCADOS DE LAS UNIDADES PRODUCTIVAS DE LA POBLACIÓN VÍCTIMA DEL CONFLICTO ARMADO  NACIONAL</t>
  </si>
  <si>
    <t>22</t>
  </si>
  <si>
    <t>APOYO AL SECTOR TURÍSTICO PARA LA PROMOCIÓN Y COMPETITIVIDAD LEY 1101 DE 2006 A NIVEL   NACIONAL</t>
  </si>
  <si>
    <t>23</t>
  </si>
  <si>
    <t>APOYO PARA EL FOMENTO Y PROMOCIÓN DE LA SOFISTICACIÓN E INNOVACIÓN EN LAS MIPYMES COLOMBIANAS.  NACIONAL</t>
  </si>
  <si>
    <t>24</t>
  </si>
  <si>
    <t>FORTALECIMIENTO DE LOS ESTÁNDARES DE CALIDAD EN LA INFRAESTRUCTURA PRODUCTIVA NACIONAL A PARTIR DEL RECONOCIMIENTO Y DESARROLLO NACIONAL E INTERNACIONAL DEL SUBSISTEMA NACIONAL DE LA CALIDAD   NACIONAL</t>
  </si>
  <si>
    <t>FORTALECIMIENTO DEL ENTORNO COMPETITIVO EN LA INDUSTRIA A NIVEL  NACIONAL</t>
  </si>
  <si>
    <t>3503</t>
  </si>
  <si>
    <t>4</t>
  </si>
  <si>
    <t>IMPLEMENTACIÓN REGISTRO SUSTANCIAS QUÍMICAS DE USO INDUSTRIAL A NIVEL  NACIONAL</t>
  </si>
  <si>
    <t>5</t>
  </si>
  <si>
    <t>ACTUALIZACIÓN DE LA NORMATIVIDAD SOBRE CONTABILIDAD, INFORMACIÓN FINANCIERA Y ASEGURAMIENTO DE LA INFORMACIÓN DE ACEPTACIÓN MUNDIAL, EN EL MARCO DE LAS MEJORES PRÁCTICAS Y RÁPIDA EVOLUCIÓN DE LOS NEGOCIOS A NIVEL  NACIONAL</t>
  </si>
  <si>
    <t>6</t>
  </si>
  <si>
    <t>MEJORAMIENTO EN LA APLICACIÓN Y CONVERGENCIA HACIA ESTÁNDARES INTERNACIONALES DE INFORMACIÓN FINANCIERA Y DE ASEGURAMIENTO DE LA INFORMACIÓN A NIVEL   NACIONAL</t>
  </si>
  <si>
    <t>3599</t>
  </si>
  <si>
    <t>AMPLIACIÓN DE LA CAPACIDAD DE LOS SERVICIOS DE LAS TECNOLOGÍAS DE INFORMACIÓN EN EL MINCIT  NACIONAL</t>
  </si>
  <si>
    <t>FORTALECIMIENTO EN LA GESTIÓN ADMINISTRATIVA E INSTITUCIONAL DEL MINISTERIO DE COMERCIO, INDUSTRIA Y TURISMO A NIVEL   NACIONAL</t>
  </si>
  <si>
    <t>GASTOS DE PERSONAL</t>
  </si>
  <si>
    <t>GASTOS DE FUNCIONAMIENTO</t>
  </si>
  <si>
    <t>ADQUISICION DE BIENES SERVICIOS</t>
  </si>
  <si>
    <t>TRANSFERENCIAS CORRIENTES</t>
  </si>
  <si>
    <t>GASTOS DE INVERSION</t>
  </si>
  <si>
    <t>TOTAL PRESUPUESTO A+C</t>
  </si>
  <si>
    <t>GASTOS POR TRIBUTOS, MULTAS, SANCIONES E INTERESES DE MORA</t>
  </si>
  <si>
    <t>MINISTERIO DE COMERCIO INDUSTRIA Y TURISMO</t>
  </si>
  <si>
    <t>UNIDAD EJECUTORA  350101-000 GESTIÒN GENERAL</t>
  </si>
  <si>
    <r>
      <rPr>
        <b/>
        <sz val="8"/>
        <color rgb="FF000000"/>
        <rFont val="Arial"/>
        <family val="2"/>
      </rPr>
      <t>Fuente</t>
    </r>
    <r>
      <rPr>
        <sz val="8"/>
        <color rgb="FF000000"/>
        <rFont val="Arial"/>
        <family val="2"/>
      </rPr>
      <t xml:space="preserve"> : Sistema Integrado de Información Financiera SIIF Nación </t>
    </r>
  </si>
  <si>
    <r>
      <rPr>
        <b/>
        <sz val="8"/>
        <rFont val="Arial"/>
        <family val="2"/>
      </rPr>
      <t>Nota No. 1</t>
    </r>
    <r>
      <rPr>
        <sz val="8"/>
        <rFont val="Arial"/>
        <family val="2"/>
      </rPr>
      <t xml:space="preserve"> : Ley  No. 2008 del 27 de diciembre de 2019 " Por la cual se decreta el presupuesto de rentas y recursos de capital y ley de apropiaciones para la vigencia fiscal del 1° de Enero al 31 de diciembre de 2020" </t>
    </r>
  </si>
  <si>
    <r>
      <rPr>
        <b/>
        <sz val="8"/>
        <rFont val="Arial"/>
        <family val="2"/>
      </rPr>
      <t>Nota No. 2</t>
    </r>
    <r>
      <rPr>
        <sz val="8"/>
        <rFont val="Arial"/>
        <family val="2"/>
      </rPr>
      <t xml:space="preserve"> : Decreto No. 2411 del 30 de diciembre de 2019" Por la cual se liquida el presupuesto General de la Nación para la vigencia fiscal de 2020, se detallan las apropiaciones y se clasifican y definen los gastos"</t>
    </r>
  </si>
  <si>
    <r>
      <rPr>
        <b/>
        <sz val="8"/>
        <rFont val="Arial"/>
        <family val="2"/>
      </rPr>
      <t>Nota No. 3</t>
    </r>
    <r>
      <rPr>
        <sz val="8"/>
        <rFont val="Arial"/>
        <family val="2"/>
      </rPr>
      <t xml:space="preserve"> : Resoluciòn No. 0861 del 16 marzo de 2020.  Por la cual se efectùa una distribuciòn en el presupuesto de Gastos de Funcionamiento del Ministerio de Hacienda y Crèdito Pùblico para la vigencia fiscal de 2020.</t>
    </r>
  </si>
  <si>
    <r>
      <rPr>
        <b/>
        <sz val="8"/>
        <rFont val="Arial"/>
        <family val="2"/>
      </rPr>
      <t>Nota No. 4</t>
    </r>
    <r>
      <rPr>
        <sz val="8"/>
        <rFont val="Arial"/>
        <family val="2"/>
      </rPr>
      <t xml:space="preserve"> : Resoluciòn No. 0943 del 26 marzo de 2020.  Por la cual se efectùa una distribuciòn en el presupuesto de Gastos de Funcionamiento del Ministerio de Hacienda y Crèdito Pùblico para la vigencia fiscal de 2020.</t>
    </r>
  </si>
  <si>
    <r>
      <rPr>
        <b/>
        <sz val="8"/>
        <rFont val="Arial"/>
        <family val="2"/>
      </rPr>
      <t>Nota No. 5</t>
    </r>
    <r>
      <rPr>
        <sz val="8"/>
        <rFont val="Arial"/>
        <family val="2"/>
      </rPr>
      <t xml:space="preserve"> : Resoluciòn No. 080 del 13 de abril  de 2020.  Por la cual se efectùa una distribuciòn del presupuesto de Inversiòn contenida en el anexo del Decreto de Liquidaciòn del Presupuesto General de la Naciòn para la vigencia fiscal  2020.</t>
    </r>
  </si>
  <si>
    <r>
      <rPr>
        <b/>
        <sz val="8"/>
        <rFont val="Arial"/>
        <family val="2"/>
      </rPr>
      <t>Nota No. 6</t>
    </r>
    <r>
      <rPr>
        <sz val="8"/>
        <rFont val="Arial"/>
        <family val="2"/>
      </rPr>
      <t xml:space="preserve"> : Resoluciòn No. 1082 del 06 de mayo de 2020.  Por la cual se efectùa una distribuciòn en el presupuesto de Gastos de Funcionamiento del Ministerio de Hacienda y Crèdito Pùblico para la vigencia fiscal de 2020.</t>
    </r>
  </si>
  <si>
    <t>PRESUPUESTO APROBADO  CON CORTE AL 31 DE JULIO DE 2020</t>
  </si>
  <si>
    <t>FECHA DE GENERACION AGOSTO 03 DE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</si>
</sst>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1240A]&quot;$&quot;\ #,##0.00;\-&quot;$&quot;\ #,##0.00"/>
    <numFmt numFmtId="165" formatCode="#,##0.00_ ;\-#,##0.00\ "/>
    <numFmt numFmtId="166" formatCode="[$-1240A]&quot;$&quot;\ #,##0.00;\(&quot;$&quot;\ #,##0.00\)"/>
  </numFmts>
  <fonts count="11" x14ac:knownFonts="1">
    <font>
      <sz val="11"/>
      <color rgb="FF000000"/>
      <name val="Calibri"/>
      <family val="2"/>
      <scheme val="minor"/>
    </font>
    <font>
      <sz val="11"/>
      <name val="Calibri"/>
      <family val="2"/>
    </font>
    <font>
      <b/>
      <sz val="9"/>
      <color rgb="FF000000"/>
      <name val="Times New Roman"/>
      <family val="1"/>
    </font>
    <font>
      <sz val="8"/>
      <color rgb="FF000000"/>
      <name val="Arial"/>
      <family val="2"/>
    </font>
    <font>
      <b/>
      <sz val="8"/>
      <color rgb="FF000000"/>
      <name val="Arial"/>
      <family val="2"/>
    </font>
    <font>
      <sz val="8"/>
      <name val="Arial"/>
      <family val="2"/>
    </font>
    <font>
      <b/>
      <sz val="8"/>
      <color theme="0"/>
      <name val="Arial"/>
      <family val="2"/>
    </font>
    <font>
      <b/>
      <sz val="8"/>
      <name val="Arial"/>
      <family val="2"/>
    </font>
    <font>
      <sz val="11"/>
      <name val="Arial Narrow"/>
      <family val="2"/>
    </font>
    <font>
      <b/>
      <sz val="11"/>
      <color rgb="FF000000"/>
      <name val="Arial Narrow"/>
      <family val="2"/>
    </font>
    <font>
      <b/>
      <sz val="7"/>
      <color theme="0"/>
      <name val="Arial"/>
      <family val="2"/>
    </font>
  </fonts>
  <fills count="4">
    <fill>
      <patternFill patternType="none"/>
    </fill>
    <fill>
      <patternFill patternType="gray125"/>
    </fill>
    <fill>
      <patternFill patternType="solid">
        <fgColor theme="4" tint="-0.249977111117893"/>
        <bgColor indexed="64"/>
      </patternFill>
    </fill>
    <fill>
      <patternFill patternType="solid">
        <fgColor theme="0" tint="-0.14999847407452621"/>
        <bgColor indexed="64"/>
      </patternFill>
    </fill>
  </fills>
  <borders count="3">
    <border>
      <left/>
      <right/>
      <top/>
      <bottom/>
      <diagonal/>
    </border>
    <border>
      <left style="medium">
        <color rgb="FFD3D3D3"/>
      </left>
      <right style="medium">
        <color rgb="FFD3D3D3"/>
      </right>
      <top style="medium">
        <color rgb="FFD3D3D3"/>
      </top>
      <bottom style="medium">
        <color rgb="FFD3D3D3"/>
      </bottom>
      <diagonal/>
    </border>
    <border>
      <left/>
      <right/>
      <top/>
      <bottom style="medium">
        <color rgb="FFD3D3D3"/>
      </bottom>
      <diagonal/>
    </border>
  </borders>
  <cellStyleXfs count="1">
    <xf numFmtId="0" fontId="0" fillId="0" borderId="0"/>
  </cellStyleXfs>
  <cellXfs count="22">
    <xf numFmtId="0" fontId="1" fillId="0" borderId="0" xfId="0" applyFont="1" applyFill="1" applyBorder="1"/>
    <xf numFmtId="0" fontId="2" fillId="0" borderId="0" xfId="0" applyNumberFormat="1" applyFont="1" applyFill="1" applyBorder="1" applyAlignment="1">
      <alignment horizontal="center" vertical="center" wrapText="1" readingOrder="1"/>
    </xf>
    <xf numFmtId="10" fontId="1" fillId="0" borderId="0" xfId="0" applyNumberFormat="1" applyFont="1" applyFill="1" applyBorder="1"/>
    <xf numFmtId="0" fontId="6" fillId="2" borderId="1" xfId="0" applyNumberFormat="1" applyFont="1" applyFill="1" applyBorder="1" applyAlignment="1">
      <alignment horizontal="center" vertical="center" wrapText="1" readingOrder="1"/>
    </xf>
    <xf numFmtId="0" fontId="4" fillId="0" borderId="1" xfId="0" applyNumberFormat="1" applyFont="1" applyFill="1" applyBorder="1" applyAlignment="1">
      <alignment horizontal="center" vertical="center" wrapText="1" readingOrder="1"/>
    </xf>
    <xf numFmtId="0" fontId="4" fillId="0" borderId="1" xfId="0" applyNumberFormat="1" applyFont="1" applyFill="1" applyBorder="1" applyAlignment="1">
      <alignment horizontal="left" vertical="center" wrapText="1" readingOrder="1"/>
    </xf>
    <xf numFmtId="0" fontId="3" fillId="0" borderId="1" xfId="0" applyNumberFormat="1" applyFont="1" applyFill="1" applyBorder="1" applyAlignment="1">
      <alignment horizontal="center" vertical="center" wrapText="1" readingOrder="1"/>
    </xf>
    <xf numFmtId="0" fontId="3" fillId="0" borderId="1" xfId="0" applyNumberFormat="1" applyFont="1" applyFill="1" applyBorder="1" applyAlignment="1">
      <alignment horizontal="left" vertical="center" wrapText="1" readingOrder="1"/>
    </xf>
    <xf numFmtId="164" fontId="3" fillId="0" borderId="1" xfId="0" applyNumberFormat="1" applyFont="1" applyFill="1" applyBorder="1" applyAlignment="1">
      <alignment horizontal="right" vertical="center" wrapText="1" readingOrder="1"/>
    </xf>
    <xf numFmtId="0" fontId="5" fillId="0" borderId="0" xfId="0" applyFont="1" applyFill="1" applyBorder="1"/>
    <xf numFmtId="0" fontId="3" fillId="0" borderId="0" xfId="0" applyFont="1" applyFill="1"/>
    <xf numFmtId="166" fontId="3" fillId="0" borderId="0" xfId="0" applyNumberFormat="1" applyFont="1" applyFill="1" applyBorder="1" applyAlignment="1">
      <alignment horizontal="right" vertical="center" wrapText="1" readingOrder="1"/>
    </xf>
    <xf numFmtId="4" fontId="3" fillId="0" borderId="0" xfId="0" applyNumberFormat="1" applyFont="1" applyFill="1" applyBorder="1" applyAlignment="1">
      <alignment horizontal="right" vertical="center" wrapText="1" readingOrder="1"/>
    </xf>
    <xf numFmtId="0" fontId="4" fillId="3" borderId="1" xfId="0" applyNumberFormat="1" applyFont="1" applyFill="1" applyBorder="1" applyAlignment="1">
      <alignment horizontal="center" vertical="center" wrapText="1" readingOrder="1"/>
    </xf>
    <xf numFmtId="0" fontId="4" fillId="3" borderId="1" xfId="0" applyNumberFormat="1" applyFont="1" applyFill="1" applyBorder="1" applyAlignment="1">
      <alignment horizontal="left" vertical="center" wrapText="1" readingOrder="1"/>
    </xf>
    <xf numFmtId="164" fontId="4" fillId="3" borderId="1" xfId="0" applyNumberFormat="1" applyFont="1" applyFill="1" applyBorder="1" applyAlignment="1">
      <alignment horizontal="right" vertical="center" wrapText="1" readingOrder="1"/>
    </xf>
    <xf numFmtId="165" fontId="4" fillId="0" borderId="1" xfId="0" applyNumberFormat="1" applyFont="1" applyFill="1" applyBorder="1" applyAlignment="1">
      <alignment horizontal="right" vertical="center" wrapText="1" readingOrder="1"/>
    </xf>
    <xf numFmtId="0" fontId="10" fillId="2" borderId="1" xfId="0" applyNumberFormat="1" applyFont="1" applyFill="1" applyBorder="1" applyAlignment="1">
      <alignment horizontal="center" vertical="center" wrapText="1" readingOrder="1"/>
    </xf>
    <xf numFmtId="0" fontId="9" fillId="0" borderId="0" xfId="0" applyNumberFormat="1" applyFont="1" applyFill="1" applyBorder="1" applyAlignment="1">
      <alignment horizontal="left" vertical="center" wrapText="1" readingOrder="1"/>
    </xf>
    <xf numFmtId="0" fontId="8" fillId="0" borderId="0" xfId="0" applyFont="1" applyFill="1" applyBorder="1" applyAlignment="1">
      <alignment horizontal="left" vertical="center" wrapText="1"/>
    </xf>
    <xf numFmtId="0" fontId="4" fillId="0" borderId="2" xfId="0" applyNumberFormat="1" applyFont="1" applyFill="1" applyBorder="1" applyAlignment="1">
      <alignment horizontal="center" vertical="center" wrapText="1" readingOrder="1"/>
    </xf>
    <xf numFmtId="0" fontId="5" fillId="0" borderId="2" xfId="0" applyFont="1" applyFill="1" applyBorder="1" applyAlignment="1">
      <alignment horizontal="center" vertical="center"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8</xdr:col>
      <xdr:colOff>180975</xdr:colOff>
      <xdr:row>2</xdr:row>
      <xdr:rowOff>9525</xdr:rowOff>
    </xdr:to>
    <xdr:pic>
      <xdr:nvPicPr>
        <xdr:cNvPr id="2" name="Imagen 1" descr="cid:A1151BFF-0E8C-41C0-A184-8A0FA5990D6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28956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74"/>
  <sheetViews>
    <sheetView showGridLines="0" tabSelected="1" workbookViewId="0">
      <selection activeCell="N1" sqref="N1"/>
    </sheetView>
  </sheetViews>
  <sheetFormatPr baseColWidth="10" defaultRowHeight="15" x14ac:dyDescent="0.25"/>
  <cols>
    <col min="1" max="1" width="4.140625" customWidth="1"/>
    <col min="2" max="2" width="4.7109375" customWidth="1"/>
    <col min="3" max="3" width="4.5703125" customWidth="1"/>
    <col min="4" max="5" width="5" customWidth="1"/>
    <col min="6" max="6" width="7.28515625" customWidth="1"/>
    <col min="7" max="7" width="4.7109375" customWidth="1"/>
    <col min="8" max="8" width="5.5703125" customWidth="1"/>
    <col min="9" max="9" width="45.42578125" customWidth="1"/>
    <col min="10" max="10" width="16.5703125" customWidth="1"/>
    <col min="11" max="11" width="15.7109375" customWidth="1"/>
    <col min="12" max="12" width="13.85546875" customWidth="1"/>
    <col min="13" max="13" width="16.85546875" customWidth="1"/>
  </cols>
  <sheetData>
    <row r="3" spans="1:14" ht="16.5" x14ac:dyDescent="0.25">
      <c r="A3" s="18" t="s">
        <v>114</v>
      </c>
      <c r="B3" s="19"/>
      <c r="C3" s="19"/>
      <c r="D3" s="19"/>
      <c r="E3" s="19"/>
      <c r="F3" s="19"/>
      <c r="G3" s="19"/>
      <c r="H3" s="19"/>
      <c r="I3" s="19"/>
      <c r="J3" s="19"/>
      <c r="K3" s="19"/>
      <c r="L3" s="19"/>
      <c r="M3" s="19"/>
    </row>
    <row r="4" spans="1:14" ht="16.5" x14ac:dyDescent="0.25">
      <c r="A4" s="18" t="s">
        <v>123</v>
      </c>
      <c r="B4" s="19"/>
      <c r="C4" s="19"/>
      <c r="D4" s="19"/>
      <c r="E4" s="19"/>
      <c r="F4" s="19"/>
      <c r="G4" s="19"/>
      <c r="H4" s="19"/>
      <c r="I4" s="19"/>
      <c r="J4" s="19"/>
      <c r="K4" s="19"/>
      <c r="L4" s="19"/>
      <c r="M4" s="19"/>
    </row>
    <row r="5" spans="1:14" ht="16.5" x14ac:dyDescent="0.25">
      <c r="A5" s="18" t="s">
        <v>115</v>
      </c>
      <c r="B5" s="19"/>
      <c r="C5" s="19"/>
      <c r="D5" s="19"/>
      <c r="E5" s="19"/>
      <c r="F5" s="19"/>
      <c r="G5" s="19"/>
      <c r="H5" s="19"/>
      <c r="I5" s="19"/>
      <c r="J5" s="19"/>
      <c r="K5" s="19"/>
      <c r="L5" s="19"/>
      <c r="M5" s="19"/>
    </row>
    <row r="6" spans="1:14" ht="30.75" customHeight="1" thickBot="1" x14ac:dyDescent="0.3">
      <c r="A6" s="1" t="s">
        <v>0</v>
      </c>
      <c r="B6" s="1" t="s">
        <v>0</v>
      </c>
      <c r="C6" s="1" t="s">
        <v>0</v>
      </c>
      <c r="D6" s="1" t="s">
        <v>0</v>
      </c>
      <c r="E6" s="1" t="s">
        <v>0</v>
      </c>
      <c r="F6" s="1" t="s">
        <v>0</v>
      </c>
      <c r="G6" s="1" t="s">
        <v>0</v>
      </c>
      <c r="H6" s="1" t="s">
        <v>0</v>
      </c>
      <c r="I6" s="1" t="s">
        <v>0</v>
      </c>
      <c r="J6" s="1" t="s">
        <v>0</v>
      </c>
      <c r="K6" s="20" t="s">
        <v>124</v>
      </c>
      <c r="L6" s="21"/>
      <c r="M6" s="21"/>
    </row>
    <row r="7" spans="1:14" ht="35.1" customHeight="1" thickBot="1" x14ac:dyDescent="0.3">
      <c r="A7" s="17" t="s">
        <v>1</v>
      </c>
      <c r="B7" s="17" t="s">
        <v>2</v>
      </c>
      <c r="C7" s="17" t="s">
        <v>3</v>
      </c>
      <c r="D7" s="17" t="s">
        <v>4</v>
      </c>
      <c r="E7" s="17" t="s">
        <v>5</v>
      </c>
      <c r="F7" s="17" t="s">
        <v>6</v>
      </c>
      <c r="G7" s="17" t="s">
        <v>7</v>
      </c>
      <c r="H7" s="17" t="s">
        <v>8</v>
      </c>
      <c r="I7" s="3" t="s">
        <v>9</v>
      </c>
      <c r="J7" s="3" t="s">
        <v>10</v>
      </c>
      <c r="K7" s="3" t="s">
        <v>11</v>
      </c>
      <c r="L7" s="3" t="s">
        <v>12</v>
      </c>
      <c r="M7" s="3" t="s">
        <v>13</v>
      </c>
      <c r="N7" s="2"/>
    </row>
    <row r="8" spans="1:14" ht="35.1" customHeight="1" thickBot="1" x14ac:dyDescent="0.3">
      <c r="A8" s="4" t="s">
        <v>14</v>
      </c>
      <c r="B8" s="4"/>
      <c r="C8" s="4"/>
      <c r="D8" s="4"/>
      <c r="E8" s="4"/>
      <c r="F8" s="4"/>
      <c r="G8" s="4"/>
      <c r="H8" s="4"/>
      <c r="I8" s="5" t="s">
        <v>108</v>
      </c>
      <c r="J8" s="16">
        <f>+J9+J13+J16+J37</f>
        <v>378313126000</v>
      </c>
      <c r="K8" s="16">
        <f t="shared" ref="K8:M8" si="0">+K9+K13+K16+K37</f>
        <v>65529536000</v>
      </c>
      <c r="L8" s="16">
        <f t="shared" si="0"/>
        <v>1686000</v>
      </c>
      <c r="M8" s="16">
        <f t="shared" si="0"/>
        <v>443840976000</v>
      </c>
      <c r="N8" s="2"/>
    </row>
    <row r="9" spans="1:14" ht="35.1" customHeight="1" thickBot="1" x14ac:dyDescent="0.3">
      <c r="A9" s="13" t="s">
        <v>14</v>
      </c>
      <c r="B9" s="13"/>
      <c r="C9" s="13"/>
      <c r="D9" s="13"/>
      <c r="E9" s="13"/>
      <c r="F9" s="13"/>
      <c r="G9" s="13"/>
      <c r="H9" s="13"/>
      <c r="I9" s="14" t="s">
        <v>107</v>
      </c>
      <c r="J9" s="15">
        <f>SUM(J10:J12)</f>
        <v>39306521000</v>
      </c>
      <c r="K9" s="15">
        <f t="shared" ref="K9:M9" si="1">SUM(K10:K12)</f>
        <v>0</v>
      </c>
      <c r="L9" s="15">
        <f t="shared" si="1"/>
        <v>0</v>
      </c>
      <c r="M9" s="15">
        <f t="shared" si="1"/>
        <v>39306521000</v>
      </c>
      <c r="N9" s="2"/>
    </row>
    <row r="10" spans="1:14" ht="35.1" customHeight="1" thickBot="1" x14ac:dyDescent="0.3">
      <c r="A10" s="6" t="s">
        <v>14</v>
      </c>
      <c r="B10" s="6" t="s">
        <v>15</v>
      </c>
      <c r="C10" s="6" t="s">
        <v>15</v>
      </c>
      <c r="D10" s="6" t="s">
        <v>15</v>
      </c>
      <c r="E10" s="6"/>
      <c r="F10" s="6" t="s">
        <v>16</v>
      </c>
      <c r="G10" s="6" t="s">
        <v>17</v>
      </c>
      <c r="H10" s="6" t="s">
        <v>18</v>
      </c>
      <c r="I10" s="7" t="s">
        <v>19</v>
      </c>
      <c r="J10" s="8">
        <v>21684510000</v>
      </c>
      <c r="K10" s="8">
        <v>0</v>
      </c>
      <c r="L10" s="8">
        <v>0</v>
      </c>
      <c r="M10" s="8">
        <v>21684510000</v>
      </c>
      <c r="N10" s="2"/>
    </row>
    <row r="11" spans="1:14" ht="35.1" customHeight="1" thickBot="1" x14ac:dyDescent="0.3">
      <c r="A11" s="6" t="s">
        <v>14</v>
      </c>
      <c r="B11" s="6" t="s">
        <v>15</v>
      </c>
      <c r="C11" s="6" t="s">
        <v>15</v>
      </c>
      <c r="D11" s="6" t="s">
        <v>20</v>
      </c>
      <c r="E11" s="6"/>
      <c r="F11" s="6" t="s">
        <v>16</v>
      </c>
      <c r="G11" s="6" t="s">
        <v>17</v>
      </c>
      <c r="H11" s="6" t="s">
        <v>18</v>
      </c>
      <c r="I11" s="7" t="s">
        <v>21</v>
      </c>
      <c r="J11" s="8">
        <v>7809731000</v>
      </c>
      <c r="K11" s="8">
        <v>0</v>
      </c>
      <c r="L11" s="8">
        <v>0</v>
      </c>
      <c r="M11" s="8">
        <v>7809731000</v>
      </c>
      <c r="N11" s="2"/>
    </row>
    <row r="12" spans="1:14" ht="35.1" customHeight="1" thickBot="1" x14ac:dyDescent="0.3">
      <c r="A12" s="6" t="s">
        <v>14</v>
      </c>
      <c r="B12" s="6" t="s">
        <v>15</v>
      </c>
      <c r="C12" s="6" t="s">
        <v>15</v>
      </c>
      <c r="D12" s="6" t="s">
        <v>22</v>
      </c>
      <c r="E12" s="6"/>
      <c r="F12" s="6" t="s">
        <v>16</v>
      </c>
      <c r="G12" s="6" t="s">
        <v>17</v>
      </c>
      <c r="H12" s="6" t="s">
        <v>18</v>
      </c>
      <c r="I12" s="7" t="s">
        <v>23</v>
      </c>
      <c r="J12" s="8">
        <v>9812280000</v>
      </c>
      <c r="K12" s="8">
        <v>0</v>
      </c>
      <c r="L12" s="8">
        <v>0</v>
      </c>
      <c r="M12" s="8">
        <v>9812280000</v>
      </c>
      <c r="N12" s="2"/>
    </row>
    <row r="13" spans="1:14" ht="35.1" customHeight="1" thickBot="1" x14ac:dyDescent="0.3">
      <c r="A13" s="13" t="s">
        <v>14</v>
      </c>
      <c r="B13" s="13"/>
      <c r="C13" s="13"/>
      <c r="D13" s="13"/>
      <c r="E13" s="13"/>
      <c r="F13" s="13"/>
      <c r="G13" s="13"/>
      <c r="H13" s="13"/>
      <c r="I13" s="14" t="s">
        <v>109</v>
      </c>
      <c r="J13" s="15">
        <f>+J14+J15</f>
        <v>19428254000</v>
      </c>
      <c r="K13" s="15">
        <f t="shared" ref="K13:M13" si="2">+K14+K15</f>
        <v>0</v>
      </c>
      <c r="L13" s="15">
        <f t="shared" si="2"/>
        <v>0</v>
      </c>
      <c r="M13" s="15">
        <f t="shared" si="2"/>
        <v>19428254000</v>
      </c>
      <c r="N13" s="2"/>
    </row>
    <row r="14" spans="1:14" ht="35.1" customHeight="1" thickBot="1" x14ac:dyDescent="0.3">
      <c r="A14" s="6" t="s">
        <v>14</v>
      </c>
      <c r="B14" s="6" t="s">
        <v>20</v>
      </c>
      <c r="C14" s="6" t="s">
        <v>15</v>
      </c>
      <c r="D14" s="6"/>
      <c r="E14" s="6"/>
      <c r="F14" s="6" t="s">
        <v>16</v>
      </c>
      <c r="G14" s="6" t="s">
        <v>17</v>
      </c>
      <c r="H14" s="6" t="s">
        <v>18</v>
      </c>
      <c r="I14" s="7" t="s">
        <v>24</v>
      </c>
      <c r="J14" s="8">
        <v>5150000</v>
      </c>
      <c r="K14" s="8">
        <v>0</v>
      </c>
      <c r="L14" s="8">
        <v>0</v>
      </c>
      <c r="M14" s="8">
        <v>5150000</v>
      </c>
      <c r="N14" s="2"/>
    </row>
    <row r="15" spans="1:14" ht="35.1" customHeight="1" thickBot="1" x14ac:dyDescent="0.3">
      <c r="A15" s="6" t="s">
        <v>14</v>
      </c>
      <c r="B15" s="6" t="s">
        <v>20</v>
      </c>
      <c r="C15" s="6" t="s">
        <v>20</v>
      </c>
      <c r="D15" s="6"/>
      <c r="E15" s="6"/>
      <c r="F15" s="6" t="s">
        <v>16</v>
      </c>
      <c r="G15" s="6" t="s">
        <v>17</v>
      </c>
      <c r="H15" s="6" t="s">
        <v>18</v>
      </c>
      <c r="I15" s="7" t="s">
        <v>25</v>
      </c>
      <c r="J15" s="8">
        <v>19423104000</v>
      </c>
      <c r="K15" s="8">
        <v>0</v>
      </c>
      <c r="L15" s="8">
        <v>0</v>
      </c>
      <c r="M15" s="8">
        <v>19423104000</v>
      </c>
      <c r="N15" s="2"/>
    </row>
    <row r="16" spans="1:14" ht="29.25" customHeight="1" thickBot="1" x14ac:dyDescent="0.3">
      <c r="A16" s="13" t="s">
        <v>14</v>
      </c>
      <c r="B16" s="13"/>
      <c r="C16" s="13"/>
      <c r="D16" s="13"/>
      <c r="E16" s="13"/>
      <c r="F16" s="13"/>
      <c r="G16" s="13"/>
      <c r="H16" s="13"/>
      <c r="I16" s="14" t="s">
        <v>110</v>
      </c>
      <c r="J16" s="15">
        <f>SUM(J17:J36)</f>
        <v>307121284000</v>
      </c>
      <c r="K16" s="15">
        <f t="shared" ref="K16:M16" si="3">SUM(K17:K36)</f>
        <v>65529536000</v>
      </c>
      <c r="L16" s="15">
        <f t="shared" si="3"/>
        <v>1686000</v>
      </c>
      <c r="M16" s="15">
        <f t="shared" si="3"/>
        <v>372649134000</v>
      </c>
      <c r="N16" s="2"/>
    </row>
    <row r="17" spans="1:14" ht="45.75" thickBot="1" x14ac:dyDescent="0.3">
      <c r="A17" s="6" t="s">
        <v>14</v>
      </c>
      <c r="B17" s="6" t="s">
        <v>22</v>
      </c>
      <c r="C17" s="6" t="s">
        <v>15</v>
      </c>
      <c r="D17" s="6" t="s">
        <v>15</v>
      </c>
      <c r="E17" s="6" t="s">
        <v>26</v>
      </c>
      <c r="F17" s="6" t="s">
        <v>16</v>
      </c>
      <c r="G17" s="6" t="s">
        <v>17</v>
      </c>
      <c r="H17" s="6" t="s">
        <v>18</v>
      </c>
      <c r="I17" s="7" t="s">
        <v>27</v>
      </c>
      <c r="J17" s="8">
        <v>145842798000</v>
      </c>
      <c r="K17" s="8">
        <v>0</v>
      </c>
      <c r="L17" s="8">
        <v>0</v>
      </c>
      <c r="M17" s="8">
        <v>145842798000</v>
      </c>
      <c r="N17" s="2"/>
    </row>
    <row r="18" spans="1:14" ht="23.25" thickBot="1" x14ac:dyDescent="0.3">
      <c r="A18" s="6" t="s">
        <v>14</v>
      </c>
      <c r="B18" s="6" t="s">
        <v>22</v>
      </c>
      <c r="C18" s="6" t="s">
        <v>20</v>
      </c>
      <c r="D18" s="6" t="s">
        <v>20</v>
      </c>
      <c r="E18" s="6" t="s">
        <v>28</v>
      </c>
      <c r="F18" s="6" t="s">
        <v>16</v>
      </c>
      <c r="G18" s="6" t="s">
        <v>17</v>
      </c>
      <c r="H18" s="6" t="s">
        <v>18</v>
      </c>
      <c r="I18" s="7" t="s">
        <v>29</v>
      </c>
      <c r="J18" s="8">
        <v>48570000</v>
      </c>
      <c r="K18" s="8">
        <v>0</v>
      </c>
      <c r="L18" s="8">
        <v>0</v>
      </c>
      <c r="M18" s="8">
        <v>48570000</v>
      </c>
      <c r="N18" s="2"/>
    </row>
    <row r="19" spans="1:14" ht="23.25" thickBot="1" x14ac:dyDescent="0.3">
      <c r="A19" s="6" t="s">
        <v>14</v>
      </c>
      <c r="B19" s="6" t="s">
        <v>22</v>
      </c>
      <c r="C19" s="6" t="s">
        <v>20</v>
      </c>
      <c r="D19" s="6" t="s">
        <v>20</v>
      </c>
      <c r="E19" s="6" t="s">
        <v>30</v>
      </c>
      <c r="F19" s="6" t="s">
        <v>16</v>
      </c>
      <c r="G19" s="6" t="s">
        <v>17</v>
      </c>
      <c r="H19" s="6" t="s">
        <v>18</v>
      </c>
      <c r="I19" s="7" t="s">
        <v>31</v>
      </c>
      <c r="J19" s="8">
        <v>296000000</v>
      </c>
      <c r="K19" s="8">
        <v>0</v>
      </c>
      <c r="L19" s="8">
        <v>0</v>
      </c>
      <c r="M19" s="8">
        <v>296000000</v>
      </c>
      <c r="N19" s="2"/>
    </row>
    <row r="20" spans="1:14" ht="23.25" thickBot="1" x14ac:dyDescent="0.3">
      <c r="A20" s="6" t="s">
        <v>14</v>
      </c>
      <c r="B20" s="6" t="s">
        <v>22</v>
      </c>
      <c r="C20" s="6" t="s">
        <v>20</v>
      </c>
      <c r="D20" s="6" t="s">
        <v>20</v>
      </c>
      <c r="E20" s="6" t="s">
        <v>32</v>
      </c>
      <c r="F20" s="6" t="s">
        <v>16</v>
      </c>
      <c r="G20" s="6" t="s">
        <v>17</v>
      </c>
      <c r="H20" s="6" t="s">
        <v>18</v>
      </c>
      <c r="I20" s="7" t="s">
        <v>33</v>
      </c>
      <c r="J20" s="8">
        <v>1357267000</v>
      </c>
      <c r="K20" s="8">
        <v>0</v>
      </c>
      <c r="L20" s="8">
        <v>0</v>
      </c>
      <c r="M20" s="8">
        <v>1357267000</v>
      </c>
      <c r="N20" s="2"/>
    </row>
    <row r="21" spans="1:14" ht="23.25" thickBot="1" x14ac:dyDescent="0.3">
      <c r="A21" s="6" t="s">
        <v>14</v>
      </c>
      <c r="B21" s="6" t="s">
        <v>22</v>
      </c>
      <c r="C21" s="6" t="s">
        <v>20</v>
      </c>
      <c r="D21" s="6" t="s">
        <v>20</v>
      </c>
      <c r="E21" s="6" t="s">
        <v>34</v>
      </c>
      <c r="F21" s="6" t="s">
        <v>16</v>
      </c>
      <c r="G21" s="6" t="s">
        <v>17</v>
      </c>
      <c r="H21" s="6" t="s">
        <v>18</v>
      </c>
      <c r="I21" s="7" t="s">
        <v>35</v>
      </c>
      <c r="J21" s="8">
        <v>4274604000</v>
      </c>
      <c r="K21" s="8">
        <v>0</v>
      </c>
      <c r="L21" s="8">
        <v>0</v>
      </c>
      <c r="M21" s="8">
        <v>4274604000</v>
      </c>
      <c r="N21" s="2"/>
    </row>
    <row r="22" spans="1:14" ht="33.75" customHeight="1" thickBot="1" x14ac:dyDescent="0.3">
      <c r="A22" s="6" t="s">
        <v>14</v>
      </c>
      <c r="B22" s="6" t="s">
        <v>22</v>
      </c>
      <c r="C22" s="6" t="s">
        <v>20</v>
      </c>
      <c r="D22" s="6" t="s">
        <v>20</v>
      </c>
      <c r="E22" s="6" t="s">
        <v>36</v>
      </c>
      <c r="F22" s="6" t="s">
        <v>16</v>
      </c>
      <c r="G22" s="6" t="s">
        <v>17</v>
      </c>
      <c r="H22" s="6" t="s">
        <v>18</v>
      </c>
      <c r="I22" s="7" t="s">
        <v>37</v>
      </c>
      <c r="J22" s="8">
        <v>1552259000</v>
      </c>
      <c r="K22" s="8">
        <v>0</v>
      </c>
      <c r="L22" s="8">
        <v>0</v>
      </c>
      <c r="M22" s="8">
        <v>1552259000</v>
      </c>
      <c r="N22" s="2"/>
    </row>
    <row r="23" spans="1:14" ht="24.75" customHeight="1" thickBot="1" x14ac:dyDescent="0.3">
      <c r="A23" s="6" t="s">
        <v>14</v>
      </c>
      <c r="B23" s="6" t="s">
        <v>22</v>
      </c>
      <c r="C23" s="6" t="s">
        <v>22</v>
      </c>
      <c r="D23" s="6" t="s">
        <v>15</v>
      </c>
      <c r="E23" s="6" t="s">
        <v>38</v>
      </c>
      <c r="F23" s="6" t="s">
        <v>16</v>
      </c>
      <c r="G23" s="6" t="s">
        <v>39</v>
      </c>
      <c r="H23" s="6" t="s">
        <v>18</v>
      </c>
      <c r="I23" s="7" t="s">
        <v>40</v>
      </c>
      <c r="J23" s="8">
        <v>0</v>
      </c>
      <c r="K23" s="8">
        <v>39527850000</v>
      </c>
      <c r="L23" s="8">
        <v>0</v>
      </c>
      <c r="M23" s="8">
        <v>39527850000</v>
      </c>
      <c r="N23" s="2"/>
    </row>
    <row r="24" spans="1:14" ht="26.25" customHeight="1" thickBot="1" x14ac:dyDescent="0.3">
      <c r="A24" s="6" t="s">
        <v>14</v>
      </c>
      <c r="B24" s="6" t="s">
        <v>22</v>
      </c>
      <c r="C24" s="6" t="s">
        <v>22</v>
      </c>
      <c r="D24" s="6" t="s">
        <v>41</v>
      </c>
      <c r="E24" s="6" t="s">
        <v>42</v>
      </c>
      <c r="F24" s="6" t="s">
        <v>16</v>
      </c>
      <c r="G24" s="6" t="s">
        <v>17</v>
      </c>
      <c r="H24" s="6" t="s">
        <v>18</v>
      </c>
      <c r="I24" s="7" t="s">
        <v>43</v>
      </c>
      <c r="J24" s="8">
        <v>29219509000</v>
      </c>
      <c r="K24" s="8">
        <v>26000000000</v>
      </c>
      <c r="L24" s="8">
        <v>0</v>
      </c>
      <c r="M24" s="8">
        <v>55219509000</v>
      </c>
      <c r="N24" s="2"/>
    </row>
    <row r="25" spans="1:14" ht="15.75" thickBot="1" x14ac:dyDescent="0.3">
      <c r="A25" s="6" t="s">
        <v>14</v>
      </c>
      <c r="B25" s="6" t="s">
        <v>22</v>
      </c>
      <c r="C25" s="6" t="s">
        <v>22</v>
      </c>
      <c r="D25" s="6" t="s">
        <v>41</v>
      </c>
      <c r="E25" s="6" t="s">
        <v>42</v>
      </c>
      <c r="F25" s="6" t="s">
        <v>16</v>
      </c>
      <c r="G25" s="6" t="s">
        <v>44</v>
      </c>
      <c r="H25" s="6" t="s">
        <v>45</v>
      </c>
      <c r="I25" s="7" t="s">
        <v>43</v>
      </c>
      <c r="J25" s="8">
        <v>30586800000</v>
      </c>
      <c r="K25" s="8">
        <v>0</v>
      </c>
      <c r="L25" s="8">
        <v>0</v>
      </c>
      <c r="M25" s="8">
        <v>30586800000</v>
      </c>
      <c r="N25" s="2"/>
    </row>
    <row r="26" spans="1:14" ht="23.25" thickBot="1" x14ac:dyDescent="0.3">
      <c r="A26" s="6" t="s">
        <v>14</v>
      </c>
      <c r="B26" s="6" t="s">
        <v>22</v>
      </c>
      <c r="C26" s="6" t="s">
        <v>22</v>
      </c>
      <c r="D26" s="6" t="s">
        <v>41</v>
      </c>
      <c r="E26" s="6" t="s">
        <v>46</v>
      </c>
      <c r="F26" s="6" t="s">
        <v>16</v>
      </c>
      <c r="G26" s="6" t="s">
        <v>17</v>
      </c>
      <c r="H26" s="6" t="s">
        <v>18</v>
      </c>
      <c r="I26" s="7" t="s">
        <v>47</v>
      </c>
      <c r="J26" s="8">
        <v>5000000000</v>
      </c>
      <c r="K26" s="8">
        <v>0</v>
      </c>
      <c r="L26" s="8">
        <v>0</v>
      </c>
      <c r="M26" s="8">
        <v>5000000000</v>
      </c>
      <c r="N26" s="2"/>
    </row>
    <row r="27" spans="1:14" ht="30.75" customHeight="1" thickBot="1" x14ac:dyDescent="0.3">
      <c r="A27" s="6" t="s">
        <v>14</v>
      </c>
      <c r="B27" s="6" t="s">
        <v>22</v>
      </c>
      <c r="C27" s="6" t="s">
        <v>41</v>
      </c>
      <c r="D27" s="6" t="s">
        <v>20</v>
      </c>
      <c r="E27" s="6" t="s">
        <v>48</v>
      </c>
      <c r="F27" s="6" t="s">
        <v>16</v>
      </c>
      <c r="G27" s="6" t="s">
        <v>17</v>
      </c>
      <c r="H27" s="6" t="s">
        <v>18</v>
      </c>
      <c r="I27" s="7" t="s">
        <v>49</v>
      </c>
      <c r="J27" s="8">
        <v>606643000</v>
      </c>
      <c r="K27" s="8">
        <v>0</v>
      </c>
      <c r="L27" s="8">
        <v>1686000</v>
      </c>
      <c r="M27" s="8">
        <v>604957000</v>
      </c>
      <c r="N27" s="2"/>
    </row>
    <row r="28" spans="1:14" ht="15.75" thickBot="1" x14ac:dyDescent="0.3">
      <c r="A28" s="6" t="s">
        <v>14</v>
      </c>
      <c r="B28" s="6" t="s">
        <v>22</v>
      </c>
      <c r="C28" s="6" t="s">
        <v>41</v>
      </c>
      <c r="D28" s="6" t="s">
        <v>20</v>
      </c>
      <c r="E28" s="6" t="s">
        <v>50</v>
      </c>
      <c r="F28" s="6" t="s">
        <v>16</v>
      </c>
      <c r="G28" s="6" t="s">
        <v>17</v>
      </c>
      <c r="H28" s="6" t="s">
        <v>18</v>
      </c>
      <c r="I28" s="7" t="s">
        <v>51</v>
      </c>
      <c r="J28" s="8">
        <v>2238411000</v>
      </c>
      <c r="K28" s="8">
        <v>0</v>
      </c>
      <c r="L28" s="8">
        <v>0</v>
      </c>
      <c r="M28" s="8">
        <v>2238411000</v>
      </c>
      <c r="N28" s="2"/>
    </row>
    <row r="29" spans="1:14" ht="23.25" thickBot="1" x14ac:dyDescent="0.3">
      <c r="A29" s="6" t="s">
        <v>14</v>
      </c>
      <c r="B29" s="6" t="s">
        <v>22</v>
      </c>
      <c r="C29" s="6" t="s">
        <v>41</v>
      </c>
      <c r="D29" s="6" t="s">
        <v>20</v>
      </c>
      <c r="E29" s="6" t="s">
        <v>52</v>
      </c>
      <c r="F29" s="6" t="s">
        <v>16</v>
      </c>
      <c r="G29" s="6" t="s">
        <v>17</v>
      </c>
      <c r="H29" s="6" t="s">
        <v>18</v>
      </c>
      <c r="I29" s="7" t="s">
        <v>53</v>
      </c>
      <c r="J29" s="8">
        <v>259437000</v>
      </c>
      <c r="K29" s="8">
        <v>0</v>
      </c>
      <c r="L29" s="8">
        <v>0</v>
      </c>
      <c r="M29" s="8">
        <v>259437000</v>
      </c>
      <c r="N29" s="2"/>
    </row>
    <row r="30" spans="1:14" ht="23.25" thickBot="1" x14ac:dyDescent="0.3">
      <c r="A30" s="6" t="s">
        <v>14</v>
      </c>
      <c r="B30" s="6" t="s">
        <v>22</v>
      </c>
      <c r="C30" s="6" t="s">
        <v>41</v>
      </c>
      <c r="D30" s="6" t="s">
        <v>20</v>
      </c>
      <c r="E30" s="6" t="s">
        <v>54</v>
      </c>
      <c r="F30" s="6" t="s">
        <v>16</v>
      </c>
      <c r="G30" s="6" t="s">
        <v>17</v>
      </c>
      <c r="H30" s="6" t="s">
        <v>18</v>
      </c>
      <c r="I30" s="7" t="s">
        <v>55</v>
      </c>
      <c r="J30" s="8">
        <v>0</v>
      </c>
      <c r="K30" s="8">
        <v>1686000</v>
      </c>
      <c r="L30" s="8">
        <v>0</v>
      </c>
      <c r="M30" s="8">
        <v>1686000</v>
      </c>
      <c r="N30" s="2"/>
    </row>
    <row r="31" spans="1:14" ht="35.25" customHeight="1" thickBot="1" x14ac:dyDescent="0.3">
      <c r="A31" s="6" t="s">
        <v>14</v>
      </c>
      <c r="B31" s="6" t="s">
        <v>22</v>
      </c>
      <c r="C31" s="6" t="s">
        <v>41</v>
      </c>
      <c r="D31" s="6" t="s">
        <v>20</v>
      </c>
      <c r="E31" s="6" t="s">
        <v>56</v>
      </c>
      <c r="F31" s="6" t="s">
        <v>16</v>
      </c>
      <c r="G31" s="6" t="s">
        <v>17</v>
      </c>
      <c r="H31" s="6" t="s">
        <v>18</v>
      </c>
      <c r="I31" s="7" t="s">
        <v>57</v>
      </c>
      <c r="J31" s="8">
        <v>30394380000</v>
      </c>
      <c r="K31" s="8">
        <v>0</v>
      </c>
      <c r="L31" s="8">
        <v>0</v>
      </c>
      <c r="M31" s="8">
        <v>30394380000</v>
      </c>
      <c r="N31" s="2"/>
    </row>
    <row r="32" spans="1:14" ht="23.25" customHeight="1" thickBot="1" x14ac:dyDescent="0.3">
      <c r="A32" s="6" t="s">
        <v>14</v>
      </c>
      <c r="B32" s="6" t="s">
        <v>22</v>
      </c>
      <c r="C32" s="6" t="s">
        <v>41</v>
      </c>
      <c r="D32" s="6" t="s">
        <v>20</v>
      </c>
      <c r="E32" s="6" t="s">
        <v>58</v>
      </c>
      <c r="F32" s="6" t="s">
        <v>16</v>
      </c>
      <c r="G32" s="6" t="s">
        <v>17</v>
      </c>
      <c r="H32" s="6" t="s">
        <v>18</v>
      </c>
      <c r="I32" s="7" t="s">
        <v>59</v>
      </c>
      <c r="J32" s="8">
        <v>44701855000</v>
      </c>
      <c r="K32" s="8">
        <v>0</v>
      </c>
      <c r="L32" s="8">
        <v>0</v>
      </c>
      <c r="M32" s="8">
        <v>44701855000</v>
      </c>
      <c r="N32" s="2"/>
    </row>
    <row r="33" spans="1:14" ht="21" customHeight="1" thickBot="1" x14ac:dyDescent="0.3">
      <c r="A33" s="6" t="s">
        <v>14</v>
      </c>
      <c r="B33" s="6" t="s">
        <v>22</v>
      </c>
      <c r="C33" s="6" t="s">
        <v>17</v>
      </c>
      <c r="D33" s="6" t="s">
        <v>15</v>
      </c>
      <c r="E33" s="6" t="s">
        <v>26</v>
      </c>
      <c r="F33" s="6" t="s">
        <v>16</v>
      </c>
      <c r="G33" s="6" t="s">
        <v>17</v>
      </c>
      <c r="H33" s="6" t="s">
        <v>18</v>
      </c>
      <c r="I33" s="7" t="s">
        <v>60</v>
      </c>
      <c r="J33" s="8">
        <v>157500000</v>
      </c>
      <c r="K33" s="8">
        <v>0</v>
      </c>
      <c r="L33" s="8">
        <v>0</v>
      </c>
      <c r="M33" s="8">
        <v>157500000</v>
      </c>
      <c r="N33" s="2"/>
    </row>
    <row r="34" spans="1:14" ht="29.25" customHeight="1" thickBot="1" x14ac:dyDescent="0.3">
      <c r="A34" s="6" t="s">
        <v>14</v>
      </c>
      <c r="B34" s="6" t="s">
        <v>22</v>
      </c>
      <c r="C34" s="6" t="s">
        <v>17</v>
      </c>
      <c r="D34" s="6" t="s">
        <v>15</v>
      </c>
      <c r="E34" s="6" t="s">
        <v>48</v>
      </c>
      <c r="F34" s="6" t="s">
        <v>16</v>
      </c>
      <c r="G34" s="6" t="s">
        <v>17</v>
      </c>
      <c r="H34" s="6" t="s">
        <v>18</v>
      </c>
      <c r="I34" s="7" t="s">
        <v>61</v>
      </c>
      <c r="J34" s="8">
        <v>100826000</v>
      </c>
      <c r="K34" s="8">
        <v>0</v>
      </c>
      <c r="L34" s="8">
        <v>0</v>
      </c>
      <c r="M34" s="8">
        <v>100826000</v>
      </c>
      <c r="N34" s="2"/>
    </row>
    <row r="35" spans="1:14" ht="30.75" customHeight="1" thickBot="1" x14ac:dyDescent="0.3">
      <c r="A35" s="6" t="s">
        <v>14</v>
      </c>
      <c r="B35" s="6" t="s">
        <v>22</v>
      </c>
      <c r="C35" s="6" t="s">
        <v>44</v>
      </c>
      <c r="D35" s="6" t="s">
        <v>62</v>
      </c>
      <c r="E35" s="6" t="s">
        <v>26</v>
      </c>
      <c r="F35" s="6" t="s">
        <v>16</v>
      </c>
      <c r="G35" s="6" t="s">
        <v>17</v>
      </c>
      <c r="H35" s="6" t="s">
        <v>18</v>
      </c>
      <c r="I35" s="7" t="s">
        <v>63</v>
      </c>
      <c r="J35" s="8">
        <v>10429425000</v>
      </c>
      <c r="K35" s="8">
        <v>0</v>
      </c>
      <c r="L35" s="8">
        <v>0</v>
      </c>
      <c r="M35" s="8">
        <v>10429425000</v>
      </c>
      <c r="N35" s="2"/>
    </row>
    <row r="36" spans="1:14" ht="40.5" customHeight="1" thickBot="1" x14ac:dyDescent="0.3">
      <c r="A36" s="6" t="s">
        <v>14</v>
      </c>
      <c r="B36" s="6" t="s">
        <v>22</v>
      </c>
      <c r="C36" s="6" t="s">
        <v>44</v>
      </c>
      <c r="D36" s="6" t="s">
        <v>62</v>
      </c>
      <c r="E36" s="6" t="s">
        <v>26</v>
      </c>
      <c r="F36" s="6" t="s">
        <v>16</v>
      </c>
      <c r="G36" s="6" t="s">
        <v>44</v>
      </c>
      <c r="H36" s="6" t="s">
        <v>45</v>
      </c>
      <c r="I36" s="7" t="s">
        <v>63</v>
      </c>
      <c r="J36" s="8">
        <v>55000000</v>
      </c>
      <c r="K36" s="8">
        <v>0</v>
      </c>
      <c r="L36" s="8">
        <v>0</v>
      </c>
      <c r="M36" s="8">
        <v>55000000</v>
      </c>
      <c r="N36" s="2"/>
    </row>
    <row r="37" spans="1:14" ht="29.25" customHeight="1" thickBot="1" x14ac:dyDescent="0.3">
      <c r="A37" s="13" t="s">
        <v>14</v>
      </c>
      <c r="B37" s="13"/>
      <c r="C37" s="13"/>
      <c r="D37" s="13"/>
      <c r="E37" s="13"/>
      <c r="F37" s="13"/>
      <c r="G37" s="13"/>
      <c r="H37" s="13"/>
      <c r="I37" s="14" t="s">
        <v>113</v>
      </c>
      <c r="J37" s="15">
        <f>+J38+J39</f>
        <v>12457067000</v>
      </c>
      <c r="K37" s="15">
        <f t="shared" ref="K37:M37" si="4">+K38+K39</f>
        <v>0</v>
      </c>
      <c r="L37" s="15">
        <f t="shared" si="4"/>
        <v>0</v>
      </c>
      <c r="M37" s="15">
        <f t="shared" si="4"/>
        <v>12457067000</v>
      </c>
      <c r="N37" s="2"/>
    </row>
    <row r="38" spans="1:14" ht="32.25" customHeight="1" thickBot="1" x14ac:dyDescent="0.3">
      <c r="A38" s="6" t="s">
        <v>14</v>
      </c>
      <c r="B38" s="6" t="s">
        <v>64</v>
      </c>
      <c r="C38" s="6" t="s">
        <v>15</v>
      </c>
      <c r="D38" s="6"/>
      <c r="E38" s="6"/>
      <c r="F38" s="6" t="s">
        <v>16</v>
      </c>
      <c r="G38" s="6" t="s">
        <v>17</v>
      </c>
      <c r="H38" s="6" t="s">
        <v>18</v>
      </c>
      <c r="I38" s="7" t="s">
        <v>65</v>
      </c>
      <c r="J38" s="8">
        <v>11580199000</v>
      </c>
      <c r="K38" s="8">
        <v>0</v>
      </c>
      <c r="L38" s="8">
        <v>0</v>
      </c>
      <c r="M38" s="8">
        <v>11580199000</v>
      </c>
      <c r="N38" s="2"/>
    </row>
    <row r="39" spans="1:14" ht="28.5" customHeight="1" thickBot="1" x14ac:dyDescent="0.3">
      <c r="A39" s="6" t="s">
        <v>14</v>
      </c>
      <c r="B39" s="6" t="s">
        <v>64</v>
      </c>
      <c r="C39" s="6" t="s">
        <v>41</v>
      </c>
      <c r="D39" s="6" t="s">
        <v>15</v>
      </c>
      <c r="E39" s="6"/>
      <c r="F39" s="6" t="s">
        <v>16</v>
      </c>
      <c r="G39" s="6" t="s">
        <v>44</v>
      </c>
      <c r="H39" s="6" t="s">
        <v>45</v>
      </c>
      <c r="I39" s="7" t="s">
        <v>66</v>
      </c>
      <c r="J39" s="8">
        <v>876868000</v>
      </c>
      <c r="K39" s="8">
        <v>0</v>
      </c>
      <c r="L39" s="8">
        <v>0</v>
      </c>
      <c r="M39" s="8">
        <v>876868000</v>
      </c>
      <c r="N39" s="2"/>
    </row>
    <row r="40" spans="1:14" ht="31.5" customHeight="1" thickBot="1" x14ac:dyDescent="0.3">
      <c r="A40" s="13" t="s">
        <v>67</v>
      </c>
      <c r="B40" s="13"/>
      <c r="C40" s="13"/>
      <c r="D40" s="13"/>
      <c r="E40" s="13"/>
      <c r="F40" s="13"/>
      <c r="G40" s="13"/>
      <c r="H40" s="13"/>
      <c r="I40" s="14" t="s">
        <v>111</v>
      </c>
      <c r="J40" s="15">
        <f>SUM(J41:J59)</f>
        <v>216446598093</v>
      </c>
      <c r="K40" s="15">
        <f>SUM(K41:K59)</f>
        <v>23780476336</v>
      </c>
      <c r="L40" s="15">
        <f>SUM(L41:L59)</f>
        <v>0</v>
      </c>
      <c r="M40" s="15">
        <f>SUM(M41:M59)</f>
        <v>240227074429</v>
      </c>
      <c r="N40" s="2"/>
    </row>
    <row r="41" spans="1:14" ht="45.75" thickBot="1" x14ac:dyDescent="0.3">
      <c r="A41" s="6" t="s">
        <v>67</v>
      </c>
      <c r="B41" s="6" t="s">
        <v>68</v>
      </c>
      <c r="C41" s="6" t="s">
        <v>69</v>
      </c>
      <c r="D41" s="6" t="s">
        <v>70</v>
      </c>
      <c r="E41" s="6"/>
      <c r="F41" s="6" t="s">
        <v>16</v>
      </c>
      <c r="G41" s="6" t="s">
        <v>44</v>
      </c>
      <c r="H41" s="6" t="s">
        <v>18</v>
      </c>
      <c r="I41" s="7" t="s">
        <v>71</v>
      </c>
      <c r="J41" s="8">
        <v>4000000000</v>
      </c>
      <c r="K41" s="8">
        <v>0</v>
      </c>
      <c r="L41" s="8">
        <v>0</v>
      </c>
      <c r="M41" s="8">
        <v>4000000000</v>
      </c>
      <c r="N41" s="2"/>
    </row>
    <row r="42" spans="1:14" ht="57" customHeight="1" thickBot="1" x14ac:dyDescent="0.3">
      <c r="A42" s="6" t="s">
        <v>67</v>
      </c>
      <c r="B42" s="6" t="s">
        <v>68</v>
      </c>
      <c r="C42" s="6" t="s">
        <v>69</v>
      </c>
      <c r="D42" s="6" t="s">
        <v>70</v>
      </c>
      <c r="E42" s="6"/>
      <c r="F42" s="6" t="s">
        <v>16</v>
      </c>
      <c r="G42" s="6" t="s">
        <v>72</v>
      </c>
      <c r="H42" s="6" t="s">
        <v>18</v>
      </c>
      <c r="I42" s="7" t="s">
        <v>71</v>
      </c>
      <c r="J42" s="8">
        <v>8570800000</v>
      </c>
      <c r="K42" s="8">
        <v>0</v>
      </c>
      <c r="L42" s="8">
        <v>0</v>
      </c>
      <c r="M42" s="8">
        <v>8570800000</v>
      </c>
      <c r="N42" s="2"/>
    </row>
    <row r="43" spans="1:14" ht="34.5" thickBot="1" x14ac:dyDescent="0.3">
      <c r="A43" s="6" t="s">
        <v>67</v>
      </c>
      <c r="B43" s="6" t="s">
        <v>73</v>
      </c>
      <c r="C43" s="6" t="s">
        <v>69</v>
      </c>
      <c r="D43" s="6" t="s">
        <v>74</v>
      </c>
      <c r="E43" s="6" t="s">
        <v>0</v>
      </c>
      <c r="F43" s="6" t="s">
        <v>16</v>
      </c>
      <c r="G43" s="6" t="s">
        <v>44</v>
      </c>
      <c r="H43" s="6" t="s">
        <v>18</v>
      </c>
      <c r="I43" s="7" t="s">
        <v>75</v>
      </c>
      <c r="J43" s="8">
        <v>131974742</v>
      </c>
      <c r="K43" s="8">
        <v>0</v>
      </c>
      <c r="L43" s="8">
        <v>0</v>
      </c>
      <c r="M43" s="8">
        <v>131974742</v>
      </c>
      <c r="N43" s="2"/>
    </row>
    <row r="44" spans="1:14" ht="34.5" thickBot="1" x14ac:dyDescent="0.3">
      <c r="A44" s="6" t="s">
        <v>67</v>
      </c>
      <c r="B44" s="6" t="s">
        <v>73</v>
      </c>
      <c r="C44" s="6" t="s">
        <v>69</v>
      </c>
      <c r="D44" s="6" t="s">
        <v>74</v>
      </c>
      <c r="E44" s="6" t="s">
        <v>0</v>
      </c>
      <c r="F44" s="6" t="s">
        <v>16</v>
      </c>
      <c r="G44" s="6" t="s">
        <v>76</v>
      </c>
      <c r="H44" s="6" t="s">
        <v>18</v>
      </c>
      <c r="I44" s="7" t="s">
        <v>75</v>
      </c>
      <c r="J44" s="8">
        <v>0</v>
      </c>
      <c r="K44" s="8">
        <v>23780476336</v>
      </c>
      <c r="L44" s="8">
        <v>0</v>
      </c>
      <c r="M44" s="8">
        <v>23780476336</v>
      </c>
      <c r="N44" s="2"/>
    </row>
    <row r="45" spans="1:14" ht="34.5" thickBot="1" x14ac:dyDescent="0.3">
      <c r="A45" s="6" t="s">
        <v>67</v>
      </c>
      <c r="B45" s="6" t="s">
        <v>73</v>
      </c>
      <c r="C45" s="6" t="s">
        <v>69</v>
      </c>
      <c r="D45" s="6" t="s">
        <v>78</v>
      </c>
      <c r="E45" s="6"/>
      <c r="F45" s="6" t="s">
        <v>16</v>
      </c>
      <c r="G45" s="6" t="s">
        <v>44</v>
      </c>
      <c r="H45" s="6" t="s">
        <v>18</v>
      </c>
      <c r="I45" s="7" t="s">
        <v>79</v>
      </c>
      <c r="J45" s="8">
        <v>4500000000</v>
      </c>
      <c r="K45" s="8">
        <v>0</v>
      </c>
      <c r="L45" s="8">
        <v>0</v>
      </c>
      <c r="M45" s="8">
        <v>4500000000</v>
      </c>
      <c r="N45" s="2"/>
    </row>
    <row r="46" spans="1:14" ht="34.5" thickBot="1" x14ac:dyDescent="0.3">
      <c r="A46" s="6" t="s">
        <v>67</v>
      </c>
      <c r="B46" s="6" t="s">
        <v>73</v>
      </c>
      <c r="C46" s="6" t="s">
        <v>69</v>
      </c>
      <c r="D46" s="6" t="s">
        <v>80</v>
      </c>
      <c r="E46" s="6"/>
      <c r="F46" s="6" t="s">
        <v>16</v>
      </c>
      <c r="G46" s="6" t="s">
        <v>44</v>
      </c>
      <c r="H46" s="6" t="s">
        <v>18</v>
      </c>
      <c r="I46" s="7" t="s">
        <v>81</v>
      </c>
      <c r="J46" s="8">
        <v>5560170000</v>
      </c>
      <c r="K46" s="8">
        <v>0</v>
      </c>
      <c r="L46" s="8">
        <v>0</v>
      </c>
      <c r="M46" s="8">
        <v>5560170000</v>
      </c>
      <c r="N46" s="2"/>
    </row>
    <row r="47" spans="1:14" ht="45.75" thickBot="1" x14ac:dyDescent="0.3">
      <c r="A47" s="6" t="s">
        <v>67</v>
      </c>
      <c r="B47" s="6" t="s">
        <v>73</v>
      </c>
      <c r="C47" s="6" t="s">
        <v>69</v>
      </c>
      <c r="D47" s="6" t="s">
        <v>82</v>
      </c>
      <c r="E47" s="6"/>
      <c r="F47" s="6" t="s">
        <v>16</v>
      </c>
      <c r="G47" s="6" t="s">
        <v>44</v>
      </c>
      <c r="H47" s="6" t="s">
        <v>18</v>
      </c>
      <c r="I47" s="7" t="s">
        <v>83</v>
      </c>
      <c r="J47" s="8">
        <v>25000000000</v>
      </c>
      <c r="K47" s="8">
        <v>0</v>
      </c>
      <c r="L47" s="8">
        <v>0</v>
      </c>
      <c r="M47" s="8">
        <v>25000000000</v>
      </c>
      <c r="N47" s="2"/>
    </row>
    <row r="48" spans="1:14" ht="34.5" thickBot="1" x14ac:dyDescent="0.3">
      <c r="A48" s="6" t="s">
        <v>67</v>
      </c>
      <c r="B48" s="6" t="s">
        <v>73</v>
      </c>
      <c r="C48" s="6" t="s">
        <v>69</v>
      </c>
      <c r="D48" s="6" t="s">
        <v>84</v>
      </c>
      <c r="E48" s="6"/>
      <c r="F48" s="6" t="s">
        <v>16</v>
      </c>
      <c r="G48" s="6" t="s">
        <v>44</v>
      </c>
      <c r="H48" s="6" t="s">
        <v>18</v>
      </c>
      <c r="I48" s="7" t="s">
        <v>85</v>
      </c>
      <c r="J48" s="8">
        <v>1030000000</v>
      </c>
      <c r="K48" s="8">
        <v>0</v>
      </c>
      <c r="L48" s="8">
        <v>0</v>
      </c>
      <c r="M48" s="8">
        <v>1030000000</v>
      </c>
      <c r="N48" s="2"/>
    </row>
    <row r="49" spans="1:14" ht="40.5" customHeight="1" thickBot="1" x14ac:dyDescent="0.3">
      <c r="A49" s="6" t="s">
        <v>67</v>
      </c>
      <c r="B49" s="6" t="s">
        <v>73</v>
      </c>
      <c r="C49" s="6" t="s">
        <v>69</v>
      </c>
      <c r="D49" s="6" t="s">
        <v>86</v>
      </c>
      <c r="E49" s="6"/>
      <c r="F49" s="6" t="s">
        <v>16</v>
      </c>
      <c r="G49" s="6" t="s">
        <v>44</v>
      </c>
      <c r="H49" s="6" t="s">
        <v>18</v>
      </c>
      <c r="I49" s="7" t="s">
        <v>87</v>
      </c>
      <c r="J49" s="8">
        <v>8858000000</v>
      </c>
      <c r="K49" s="8">
        <v>0</v>
      </c>
      <c r="L49" s="8">
        <v>0</v>
      </c>
      <c r="M49" s="8">
        <v>8858000000</v>
      </c>
      <c r="N49" s="2"/>
    </row>
    <row r="50" spans="1:14" ht="55.5" customHeight="1" thickBot="1" x14ac:dyDescent="0.3">
      <c r="A50" s="6" t="s">
        <v>67</v>
      </c>
      <c r="B50" s="6" t="s">
        <v>73</v>
      </c>
      <c r="C50" s="6" t="s">
        <v>69</v>
      </c>
      <c r="D50" s="6" t="s">
        <v>88</v>
      </c>
      <c r="E50" s="6"/>
      <c r="F50" s="6" t="s">
        <v>16</v>
      </c>
      <c r="G50" s="6" t="s">
        <v>44</v>
      </c>
      <c r="H50" s="6" t="s">
        <v>18</v>
      </c>
      <c r="I50" s="7" t="s">
        <v>89</v>
      </c>
      <c r="J50" s="8">
        <v>15422556395</v>
      </c>
      <c r="K50" s="8">
        <v>0</v>
      </c>
      <c r="L50" s="8">
        <v>0</v>
      </c>
      <c r="M50" s="8">
        <v>15422556395</v>
      </c>
      <c r="N50" s="2"/>
    </row>
    <row r="51" spans="1:14" ht="23.25" thickBot="1" x14ac:dyDescent="0.3">
      <c r="A51" s="6" t="s">
        <v>67</v>
      </c>
      <c r="B51" s="6" t="s">
        <v>73</v>
      </c>
      <c r="C51" s="6" t="s">
        <v>69</v>
      </c>
      <c r="D51" s="6" t="s">
        <v>90</v>
      </c>
      <c r="E51" s="6"/>
      <c r="F51" s="6" t="s">
        <v>16</v>
      </c>
      <c r="G51" s="6" t="s">
        <v>17</v>
      </c>
      <c r="H51" s="6" t="s">
        <v>18</v>
      </c>
      <c r="I51" s="7" t="s">
        <v>91</v>
      </c>
      <c r="J51" s="8">
        <v>126948897025</v>
      </c>
      <c r="K51" s="8">
        <v>0</v>
      </c>
      <c r="L51" s="8">
        <v>0</v>
      </c>
      <c r="M51" s="8">
        <v>126948897025</v>
      </c>
      <c r="N51" s="2"/>
    </row>
    <row r="52" spans="1:14" ht="46.5" customHeight="1" thickBot="1" x14ac:dyDescent="0.3">
      <c r="A52" s="6" t="s">
        <v>67</v>
      </c>
      <c r="B52" s="6" t="s">
        <v>73</v>
      </c>
      <c r="C52" s="6" t="s">
        <v>69</v>
      </c>
      <c r="D52" s="6" t="s">
        <v>92</v>
      </c>
      <c r="E52" s="6"/>
      <c r="F52" s="6" t="s">
        <v>16</v>
      </c>
      <c r="G52" s="6" t="s">
        <v>44</v>
      </c>
      <c r="H52" s="6" t="s">
        <v>18</v>
      </c>
      <c r="I52" s="7" t="s">
        <v>93</v>
      </c>
      <c r="J52" s="8">
        <v>2163000000</v>
      </c>
      <c r="K52" s="8">
        <v>0</v>
      </c>
      <c r="L52" s="8">
        <v>0</v>
      </c>
      <c r="M52" s="8">
        <v>2163000000</v>
      </c>
      <c r="N52" s="2"/>
    </row>
    <row r="53" spans="1:14" ht="65.25" customHeight="1" thickBot="1" x14ac:dyDescent="0.3">
      <c r="A53" s="6" t="s">
        <v>67</v>
      </c>
      <c r="B53" s="6" t="s">
        <v>73</v>
      </c>
      <c r="C53" s="6" t="s">
        <v>69</v>
      </c>
      <c r="D53" s="6" t="s">
        <v>94</v>
      </c>
      <c r="E53" s="6"/>
      <c r="F53" s="6" t="s">
        <v>16</v>
      </c>
      <c r="G53" s="6" t="s">
        <v>44</v>
      </c>
      <c r="H53" s="6" t="s">
        <v>18</v>
      </c>
      <c r="I53" s="7" t="s">
        <v>95</v>
      </c>
      <c r="J53" s="8">
        <v>5181350000</v>
      </c>
      <c r="K53" s="8">
        <v>0</v>
      </c>
      <c r="L53" s="8">
        <v>0</v>
      </c>
      <c r="M53" s="8">
        <v>5181350000</v>
      </c>
      <c r="N53" s="2"/>
    </row>
    <row r="54" spans="1:14" ht="49.5" customHeight="1" thickBot="1" x14ac:dyDescent="0.3">
      <c r="A54" s="6" t="s">
        <v>67</v>
      </c>
      <c r="B54" s="6" t="s">
        <v>73</v>
      </c>
      <c r="C54" s="6" t="s">
        <v>69</v>
      </c>
      <c r="D54" s="6" t="s">
        <v>77</v>
      </c>
      <c r="E54" s="6"/>
      <c r="F54" s="6" t="s">
        <v>16</v>
      </c>
      <c r="G54" s="6" t="s">
        <v>44</v>
      </c>
      <c r="H54" s="6" t="s">
        <v>18</v>
      </c>
      <c r="I54" s="7" t="s">
        <v>96</v>
      </c>
      <c r="J54" s="8">
        <v>4948478237</v>
      </c>
      <c r="K54" s="8">
        <v>0</v>
      </c>
      <c r="L54" s="8">
        <v>0</v>
      </c>
      <c r="M54" s="8">
        <v>4948478237</v>
      </c>
      <c r="N54" s="2"/>
    </row>
    <row r="55" spans="1:14" ht="36.75" customHeight="1" thickBot="1" x14ac:dyDescent="0.3">
      <c r="A55" s="6" t="s">
        <v>67</v>
      </c>
      <c r="B55" s="6" t="s">
        <v>97</v>
      </c>
      <c r="C55" s="6" t="s">
        <v>69</v>
      </c>
      <c r="D55" s="6" t="s">
        <v>98</v>
      </c>
      <c r="E55" s="6"/>
      <c r="F55" s="6" t="s">
        <v>16</v>
      </c>
      <c r="G55" s="6" t="s">
        <v>44</v>
      </c>
      <c r="H55" s="6" t="s">
        <v>18</v>
      </c>
      <c r="I55" s="7" t="s">
        <v>99</v>
      </c>
      <c r="J55" s="8">
        <v>163050000</v>
      </c>
      <c r="K55" s="8">
        <v>0</v>
      </c>
      <c r="L55" s="8">
        <v>0</v>
      </c>
      <c r="M55" s="8">
        <v>163050000</v>
      </c>
      <c r="N55" s="2"/>
    </row>
    <row r="56" spans="1:14" ht="63.75" customHeight="1" thickBot="1" x14ac:dyDescent="0.3">
      <c r="A56" s="6" t="s">
        <v>67</v>
      </c>
      <c r="B56" s="6" t="s">
        <v>97</v>
      </c>
      <c r="C56" s="6" t="s">
        <v>69</v>
      </c>
      <c r="D56" s="6" t="s">
        <v>100</v>
      </c>
      <c r="E56" s="6"/>
      <c r="F56" s="6" t="s">
        <v>16</v>
      </c>
      <c r="G56" s="6" t="s">
        <v>44</v>
      </c>
      <c r="H56" s="6" t="s">
        <v>18</v>
      </c>
      <c r="I56" s="7" t="s">
        <v>101</v>
      </c>
      <c r="J56" s="8">
        <v>300000000</v>
      </c>
      <c r="K56" s="8">
        <v>0</v>
      </c>
      <c r="L56" s="8">
        <v>0</v>
      </c>
      <c r="M56" s="8">
        <v>300000000</v>
      </c>
      <c r="N56" s="2"/>
    </row>
    <row r="57" spans="1:14" ht="55.5" customHeight="1" thickBot="1" x14ac:dyDescent="0.3">
      <c r="A57" s="6" t="s">
        <v>67</v>
      </c>
      <c r="B57" s="6" t="s">
        <v>97</v>
      </c>
      <c r="C57" s="6" t="s">
        <v>69</v>
      </c>
      <c r="D57" s="6" t="s">
        <v>102</v>
      </c>
      <c r="E57" s="6"/>
      <c r="F57" s="6" t="s">
        <v>16</v>
      </c>
      <c r="G57" s="6" t="s">
        <v>44</v>
      </c>
      <c r="H57" s="6" t="s">
        <v>18</v>
      </c>
      <c r="I57" s="7" t="s">
        <v>103</v>
      </c>
      <c r="J57" s="8">
        <v>144200574</v>
      </c>
      <c r="K57" s="8">
        <v>0</v>
      </c>
      <c r="L57" s="8">
        <v>0</v>
      </c>
      <c r="M57" s="8">
        <v>144200574</v>
      </c>
      <c r="N57" s="2"/>
    </row>
    <row r="58" spans="1:14" ht="66.75" customHeight="1" thickBot="1" x14ac:dyDescent="0.3">
      <c r="A58" s="6" t="s">
        <v>67</v>
      </c>
      <c r="B58" s="6" t="s">
        <v>104</v>
      </c>
      <c r="C58" s="6" t="s">
        <v>69</v>
      </c>
      <c r="D58" s="6" t="s">
        <v>98</v>
      </c>
      <c r="E58" s="6"/>
      <c r="F58" s="6" t="s">
        <v>16</v>
      </c>
      <c r="G58" s="6" t="s">
        <v>44</v>
      </c>
      <c r="H58" s="6" t="s">
        <v>18</v>
      </c>
      <c r="I58" s="7" t="s">
        <v>105</v>
      </c>
      <c r="J58" s="8">
        <v>2246121120</v>
      </c>
      <c r="K58" s="8">
        <v>0</v>
      </c>
      <c r="L58" s="8">
        <v>0</v>
      </c>
      <c r="M58" s="8">
        <v>2246121120</v>
      </c>
      <c r="N58" s="2"/>
    </row>
    <row r="59" spans="1:14" ht="33.75" customHeight="1" thickBot="1" x14ac:dyDescent="0.3">
      <c r="A59" s="6" t="s">
        <v>67</v>
      </c>
      <c r="B59" s="6" t="s">
        <v>104</v>
      </c>
      <c r="C59" s="6" t="s">
        <v>69</v>
      </c>
      <c r="D59" s="6" t="s">
        <v>100</v>
      </c>
      <c r="E59" s="6"/>
      <c r="F59" s="6" t="s">
        <v>16</v>
      </c>
      <c r="G59" s="6" t="s">
        <v>44</v>
      </c>
      <c r="H59" s="6" t="s">
        <v>18</v>
      </c>
      <c r="I59" s="7" t="s">
        <v>106</v>
      </c>
      <c r="J59" s="8">
        <v>1278000000</v>
      </c>
      <c r="K59" s="8">
        <v>0</v>
      </c>
      <c r="L59" s="8">
        <v>0</v>
      </c>
      <c r="M59" s="8">
        <v>1278000000</v>
      </c>
      <c r="N59" s="2"/>
    </row>
    <row r="60" spans="1:14" ht="24.75" customHeight="1" thickBot="1" x14ac:dyDescent="0.3">
      <c r="A60" s="6"/>
      <c r="B60" s="6"/>
      <c r="C60" s="6"/>
      <c r="D60" s="6"/>
      <c r="E60" s="6"/>
      <c r="F60" s="6"/>
      <c r="G60" s="6"/>
      <c r="H60" s="6"/>
      <c r="I60" s="7" t="s">
        <v>112</v>
      </c>
      <c r="J60" s="8">
        <f t="shared" ref="J60:M60" si="5">+J8+J40</f>
        <v>594759724093</v>
      </c>
      <c r="K60" s="8">
        <f t="shared" si="5"/>
        <v>89310012336</v>
      </c>
      <c r="L60" s="8">
        <f t="shared" si="5"/>
        <v>1686000</v>
      </c>
      <c r="M60" s="8">
        <f t="shared" si="5"/>
        <v>684068050429</v>
      </c>
    </row>
    <row r="61" spans="1:14" x14ac:dyDescent="0.25">
      <c r="A61" s="10" t="s">
        <v>116</v>
      </c>
      <c r="B61" s="10"/>
      <c r="C61" s="10"/>
      <c r="D61" s="10"/>
      <c r="E61" s="10"/>
      <c r="F61" s="10"/>
      <c r="G61" s="9"/>
      <c r="H61" s="9"/>
      <c r="I61" s="9"/>
      <c r="J61" s="9"/>
      <c r="K61" s="11"/>
      <c r="L61" s="11"/>
      <c r="M61" s="12"/>
      <c r="N61" s="2"/>
    </row>
    <row r="62" spans="1:14" x14ac:dyDescent="0.25">
      <c r="A62" s="9" t="s">
        <v>117</v>
      </c>
      <c r="B62" s="9"/>
      <c r="C62" s="9"/>
      <c r="D62" s="9"/>
      <c r="E62" s="9"/>
      <c r="F62" s="9"/>
      <c r="G62" s="9"/>
      <c r="H62" s="9"/>
      <c r="I62" s="9"/>
      <c r="J62" s="9"/>
      <c r="K62" s="11"/>
      <c r="L62" s="11"/>
      <c r="M62" s="12"/>
      <c r="N62" s="2"/>
    </row>
    <row r="63" spans="1:14" x14ac:dyDescent="0.25">
      <c r="A63" s="9" t="s">
        <v>118</v>
      </c>
      <c r="B63" s="9"/>
      <c r="C63" s="9"/>
      <c r="D63" s="9"/>
      <c r="E63" s="9"/>
      <c r="F63" s="9"/>
      <c r="G63" s="9"/>
      <c r="H63" s="9"/>
      <c r="I63" s="9"/>
      <c r="J63" s="9"/>
      <c r="K63" s="11"/>
      <c r="L63" s="11"/>
      <c r="M63" s="12"/>
      <c r="N63" s="2"/>
    </row>
    <row r="64" spans="1:14" x14ac:dyDescent="0.25">
      <c r="A64" s="9" t="s">
        <v>119</v>
      </c>
      <c r="B64" s="9"/>
      <c r="C64" s="9"/>
      <c r="D64" s="9"/>
      <c r="E64" s="9"/>
      <c r="F64" s="9"/>
      <c r="G64" s="9"/>
      <c r="H64" s="9"/>
      <c r="I64" s="9"/>
      <c r="J64" s="9"/>
      <c r="K64" s="11"/>
      <c r="L64" s="11"/>
      <c r="M64" s="12"/>
      <c r="N64" s="2"/>
    </row>
    <row r="65" spans="1:14" x14ac:dyDescent="0.25">
      <c r="A65" s="9" t="s">
        <v>120</v>
      </c>
      <c r="B65" s="9"/>
      <c r="C65" s="9"/>
      <c r="D65" s="9"/>
      <c r="E65" s="9"/>
      <c r="F65" s="9"/>
      <c r="G65" s="9"/>
      <c r="H65" s="9"/>
      <c r="I65" s="9"/>
      <c r="J65" s="9"/>
      <c r="K65" s="11"/>
      <c r="L65" s="11"/>
      <c r="M65" s="12"/>
      <c r="N65" s="2"/>
    </row>
    <row r="66" spans="1:14" x14ac:dyDescent="0.25">
      <c r="A66" s="9" t="s">
        <v>121</v>
      </c>
      <c r="B66" s="9"/>
      <c r="C66" s="9"/>
      <c r="D66" s="9"/>
      <c r="E66" s="9"/>
      <c r="F66" s="9"/>
      <c r="G66" s="9"/>
      <c r="H66" s="9"/>
      <c r="I66" s="9"/>
      <c r="J66" s="9"/>
      <c r="K66" s="11"/>
      <c r="L66" s="11"/>
      <c r="M66" s="12"/>
      <c r="N66" s="2"/>
    </row>
    <row r="67" spans="1:14" x14ac:dyDescent="0.25">
      <c r="A67" s="9" t="s">
        <v>122</v>
      </c>
      <c r="B67" s="9"/>
      <c r="C67" s="9"/>
      <c r="D67" s="9"/>
      <c r="E67" s="9"/>
      <c r="F67" s="9"/>
      <c r="G67" s="9"/>
      <c r="H67" s="9"/>
      <c r="I67" s="9"/>
      <c r="J67" s="9"/>
      <c r="K67" s="11"/>
      <c r="L67" s="9"/>
      <c r="M67" s="9"/>
      <c r="N67" s="2"/>
    </row>
    <row r="68" spans="1:14" x14ac:dyDescent="0.25">
      <c r="N68" s="2"/>
    </row>
    <row r="69" spans="1:14" x14ac:dyDescent="0.25">
      <c r="N69" s="2"/>
    </row>
    <row r="70" spans="1:14" x14ac:dyDescent="0.25">
      <c r="N70" s="2"/>
    </row>
    <row r="71" spans="1:14" x14ac:dyDescent="0.25">
      <c r="N71" s="2"/>
    </row>
    <row r="72" spans="1:14" x14ac:dyDescent="0.25">
      <c r="N72" s="2"/>
    </row>
    <row r="73" spans="1:14" x14ac:dyDescent="0.25">
      <c r="N73" s="2"/>
    </row>
    <row r="74" spans="1:14" x14ac:dyDescent="0.25">
      <c r="N74" s="2"/>
    </row>
  </sheetData>
  <mergeCells count="4">
    <mergeCell ref="A3:M3"/>
    <mergeCell ref="A4:M4"/>
    <mergeCell ref="A5:M5"/>
    <mergeCell ref="K6:M6"/>
  </mergeCells>
  <printOptions horizontalCentered="1"/>
  <pageMargins left="0.78740157480314965" right="0" top="0.78740157480314965" bottom="0.78740157480314965" header="0.78740157480314965" footer="0.78740157480314965"/>
  <pageSetup scale="75"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GESTION GENERAL</vt:lpstr>
      <vt:lpstr>'GESTION GENERAL'!Títulos_a_imprimir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Alterno</dc:creator>
  <cp:lastModifiedBy>Alterno</cp:lastModifiedBy>
  <cp:lastPrinted>2020-09-04T14:21:23Z</cp:lastPrinted>
  <dcterms:created xsi:type="dcterms:W3CDTF">2020-08-02T22:55:43Z</dcterms:created>
  <dcterms:modified xsi:type="dcterms:W3CDTF">2020-09-04T14:21:26Z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