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GESTION GENERAL" sheetId="1" r:id="rId1"/>
  </sheets>
  <definedNames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M9" i="1" l="1"/>
  <c r="M13" i="1"/>
  <c r="M16" i="1"/>
  <c r="M36" i="1"/>
  <c r="M39" i="1"/>
  <c r="M8" i="1" l="1"/>
  <c r="M58" i="1" s="1"/>
  <c r="L39" i="1" l="1"/>
  <c r="K39" i="1"/>
  <c r="J39" i="1"/>
  <c r="L36" i="1"/>
  <c r="K36" i="1"/>
  <c r="J36" i="1"/>
  <c r="L16" i="1"/>
  <c r="K16" i="1"/>
  <c r="J16" i="1"/>
  <c r="L13" i="1"/>
  <c r="K13" i="1"/>
  <c r="J13" i="1"/>
  <c r="L9" i="1"/>
  <c r="K9" i="1"/>
  <c r="J9" i="1"/>
  <c r="J8" i="1" l="1"/>
  <c r="J58" i="1" s="1"/>
  <c r="K8" i="1"/>
  <c r="K58" i="1" s="1"/>
  <c r="L8" i="1"/>
  <c r="L58" i="1" s="1"/>
</calcChain>
</file>

<file path=xl/sharedStrings.xml><?xml version="1.0" encoding="utf-8"?>
<sst xmlns="http://schemas.openxmlformats.org/spreadsheetml/2006/main" count="410" uniqueCount="119">
  <si>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</si>
  <si>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</si>
  <si>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</si>
  <si>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</si>
  <si>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</si>
  <si>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</si>
  <si>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</si>
  <si>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</si>
  <si>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</si>
  <si>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</si>
  <si>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</si>
  <si>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</si>
  <si>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</si>
  <si>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</si>
  <si>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</si>
  <si>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</si>
  <si>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</si>
  <si>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</si>
  <si>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</si>
  <si>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</si>
  <si>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</si>
  <si>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</si>
  <si>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</si>
  <si>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</si>
  <si>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</si>
  <si>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</si>
  <si>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</si>
  <si>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</si>
  <si>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</si>
  <si>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</si>
  <si>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</si>
  <si>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</si>
  <si>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</si>
  <si>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</si>
  <si>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</si>
  <si>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</si>
  <si>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</si>
  <si>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</si>
  <si>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</si>
  <si>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</si>
  <si>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</si>
  <si>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</si>
  <si>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</si>
  <si>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</si>
  <si>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</si>
  <si>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</si>
  <si>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</si>
  <si>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</si>
  <si>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</si>
  <si>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</si>
  <si>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</si>
  <si>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</si>
  <si>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</si>
  <si>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</si>
  <si>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</si>
  <si>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</si>
  <si>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</si>
  <si>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</si>
  <si>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</si>
  <si>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</si>
  <si>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</si>
  <si>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</si>
  <si>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</si>
  <si>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</si>
  <si>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</si>
  <si>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</si>
  <si>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</si>
  <si>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</si>
  <si>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</si>
  <si>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</si>
  <si>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</si>
  <si>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</si>
  <si>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</si>
  <si>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</si>
  <si>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</si>
  <si>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</si>
  <si>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</si>
  <si>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</si>
  <si>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</si>
  <si>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</si>
  <si>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</si>
  <si>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</si>
  <si>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</si>
  <si>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</si>
  <si>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</si>
  <si>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</si>
  <si>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</si>
  <si>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</si>
  <si>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</si>
  <si>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</si>
  <si>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</si>
  <si>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</si>
  <si>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</si>
  <si>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</si>
  <si>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</si>
  <si>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</si>
  <si>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</si>
  <si>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</si>
  <si>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</si>
  <si>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</si>
  <si>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</si>
  <si>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</si>
  <si>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</si>
  <si>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</si>
  <si>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</si>
  <si>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</si>
  <si>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</si>
  <si>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</si>
  <si>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>GASTOS DE INVERSION</t>
  </si>
  <si>
    <t>TOTAL PRESUPUESTO A+C</t>
  </si>
  <si>
    <t>MINISTERIO DE COMERCIO INDUSTRIA Y TURISMO</t>
  </si>
  <si>
    <t>UNIDAD EJECUTORA 350101 GESTION GENERAL</t>
  </si>
  <si>
    <t xml:space="preserve">Fuente : Sistema Integrado de Información Financiera SIIF Nación </t>
  </si>
  <si>
    <t xml:space="preserve">Nota No. 1 : Ley  No. 2008 del 27 de diciembre de 2019 " Por la cual se decreta el presupuesto de rentas y recursos de capital y ley de apropiaciones para la vigencia fiscal del 1° de Enero al 31 de diciembre de 2020" </t>
  </si>
  <si>
    <t>Nota No. 2 : Decreto No. 2411 del 30 de diciembre de 2019" Por la cual se liquida el presupuesto General de la Nación para la vigencia fiscal de 2020, se detallan las apropiaciones y se clasifican y definen los gastos"</t>
  </si>
  <si>
    <t>Nota No. 3 : Resoluciòn No. 0861 del 16 marzo de 2020.  Por la cual se efectùa una distribuciòn en el presupuesto de Gastos de Funcionamiento del Ministerio de Hacienda y Crèdito Pùblico para la vigencia fiscal de 2020.</t>
  </si>
  <si>
    <t>Nota No. 4 : Resoluciòn No. 0943 del 26 marzo de 2020.  Por la cual se efectùa una distribuciòn en el presupuesto de Gastos de Funcionamiento del Ministerio de Hacienda y Crèdito Pùblico para la vigencia fiscal de 2020.</t>
  </si>
  <si>
    <t>FECHA DE GENERACION:MAYO 4 DE 2020</t>
  </si>
  <si>
    <t>PRESUPUESTO ABROBADO  CON CORTE AL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</si>
</sst>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164" fontId="6" fillId="2" borderId="1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9" fillId="0" borderId="0" xfId="0" applyFont="1" applyFill="1"/>
    <xf numFmtId="164" fontId="6" fillId="0" borderId="0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7</xdr:col>
      <xdr:colOff>180975</xdr:colOff>
      <xdr:row>2</xdr:row>
      <xdr:rowOff>19050</xdr:rowOff>
    </xdr:to>
    <xdr:pic>
      <xdr:nvPicPr>
        <xdr:cNvPr id="4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"/>
          <a:ext cx="2543175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abSelected="1" topLeftCell="A54" workbookViewId="0">
      <selection activeCell="A5" sqref="A5:M5"/>
    </sheetView>
  </sheetViews>
  <sheetFormatPr baseColWidth="10" defaultRowHeight="15" x14ac:dyDescent="0.25"/>
  <cols>
    <col min="1" max="3" width="5.42578125" customWidth="1"/>
    <col min="4" max="5" width="4.42578125" customWidth="1"/>
    <col min="6" max="6" width="6.5703125" customWidth="1"/>
    <col min="7" max="8" width="4.140625" customWidth="1"/>
    <col min="9" max="9" width="27.5703125" customWidth="1"/>
    <col min="10" max="10" width="15.7109375" customWidth="1"/>
    <col min="11" max="11" width="15.42578125" customWidth="1"/>
    <col min="12" max="12" width="14.140625" customWidth="1"/>
    <col min="13" max="13" width="16.85546875" customWidth="1"/>
  </cols>
  <sheetData>
    <row r="3" spans="1:17" ht="16.5" x14ac:dyDescent="0.25">
      <c r="A3" s="15" t="s">
        <v>110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7" ht="16.5" x14ac:dyDescent="0.25">
      <c r="A4" s="15" t="s">
        <v>118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7" ht="16.5" x14ac:dyDescent="0.25">
      <c r="A5" s="15" t="s">
        <v>111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P5" s="3"/>
    </row>
    <row r="6" spans="1:17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7" t="s">
        <v>117</v>
      </c>
      <c r="L6" s="18"/>
      <c r="M6" s="18"/>
      <c r="O6" s="3"/>
      <c r="P6" s="3"/>
    </row>
    <row r="7" spans="1:17" ht="44.25" customHeight="1" thickBot="1" x14ac:dyDescent="0.3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O7" s="3"/>
      <c r="P7" s="3"/>
    </row>
    <row r="8" spans="1:17" ht="30" customHeight="1" thickBot="1" x14ac:dyDescent="0.3">
      <c r="A8" s="6" t="s">
        <v>14</v>
      </c>
      <c r="B8" s="6"/>
      <c r="C8" s="6"/>
      <c r="D8" s="6"/>
      <c r="E8" s="6"/>
      <c r="F8" s="6"/>
      <c r="G8" s="6"/>
      <c r="H8" s="6"/>
      <c r="I8" s="6" t="s">
        <v>104</v>
      </c>
      <c r="J8" s="8">
        <f>+J9+J13+J16+J36</f>
        <v>378313126000</v>
      </c>
      <c r="K8" s="8">
        <f t="shared" ref="K8:M8" si="0">+K9+K13+K16+K36</f>
        <v>26001686000</v>
      </c>
      <c r="L8" s="8">
        <f t="shared" si="0"/>
        <v>1686000</v>
      </c>
      <c r="M8" s="8">
        <f t="shared" si="0"/>
        <v>404313126000</v>
      </c>
      <c r="N8" s="4"/>
      <c r="O8" s="4"/>
      <c r="P8" s="4"/>
      <c r="Q8" s="5"/>
    </row>
    <row r="9" spans="1:17" ht="30" customHeight="1" thickBot="1" x14ac:dyDescent="0.3">
      <c r="A9" s="9" t="s">
        <v>14</v>
      </c>
      <c r="B9" s="9"/>
      <c r="C9" s="9"/>
      <c r="D9" s="9"/>
      <c r="E9" s="9"/>
      <c r="F9" s="9"/>
      <c r="G9" s="9"/>
      <c r="H9" s="9"/>
      <c r="I9" s="9" t="s">
        <v>103</v>
      </c>
      <c r="J9" s="10">
        <f>SUM(J10:J12)</f>
        <v>39306521000</v>
      </c>
      <c r="K9" s="10">
        <f t="shared" ref="K9:M9" si="1">SUM(K10:K12)</f>
        <v>0</v>
      </c>
      <c r="L9" s="10">
        <f t="shared" si="1"/>
        <v>0</v>
      </c>
      <c r="M9" s="10">
        <f t="shared" si="1"/>
        <v>39306521000</v>
      </c>
      <c r="N9" s="4"/>
      <c r="O9" s="4"/>
      <c r="P9" s="4"/>
      <c r="Q9" s="5"/>
    </row>
    <row r="10" spans="1:17" ht="30" customHeight="1" thickBot="1" x14ac:dyDescent="0.3">
      <c r="A10" s="6" t="s">
        <v>14</v>
      </c>
      <c r="B10" s="6" t="s">
        <v>15</v>
      </c>
      <c r="C10" s="6" t="s">
        <v>15</v>
      </c>
      <c r="D10" s="6" t="s">
        <v>15</v>
      </c>
      <c r="E10" s="6"/>
      <c r="F10" s="6" t="s">
        <v>16</v>
      </c>
      <c r="G10" s="6" t="s">
        <v>17</v>
      </c>
      <c r="H10" s="6" t="s">
        <v>18</v>
      </c>
      <c r="I10" s="6" t="s">
        <v>19</v>
      </c>
      <c r="J10" s="7">
        <v>21684510000</v>
      </c>
      <c r="K10" s="7">
        <v>0</v>
      </c>
      <c r="L10" s="7">
        <v>0</v>
      </c>
      <c r="M10" s="7">
        <v>21684510000</v>
      </c>
      <c r="N10" s="4"/>
      <c r="O10" s="4"/>
      <c r="P10" s="4"/>
      <c r="Q10" s="5"/>
    </row>
    <row r="11" spans="1:17" ht="30" customHeight="1" thickBot="1" x14ac:dyDescent="0.3">
      <c r="A11" s="6" t="s">
        <v>14</v>
      </c>
      <c r="B11" s="6" t="s">
        <v>15</v>
      </c>
      <c r="C11" s="6" t="s">
        <v>15</v>
      </c>
      <c r="D11" s="6" t="s">
        <v>20</v>
      </c>
      <c r="E11" s="6"/>
      <c r="F11" s="6" t="s">
        <v>16</v>
      </c>
      <c r="G11" s="6" t="s">
        <v>17</v>
      </c>
      <c r="H11" s="6" t="s">
        <v>18</v>
      </c>
      <c r="I11" s="6" t="s">
        <v>21</v>
      </c>
      <c r="J11" s="7">
        <v>7809731000</v>
      </c>
      <c r="K11" s="7">
        <v>0</v>
      </c>
      <c r="L11" s="7">
        <v>0</v>
      </c>
      <c r="M11" s="7">
        <v>7809731000</v>
      </c>
      <c r="N11" s="4"/>
      <c r="O11" s="4"/>
      <c r="P11" s="4"/>
      <c r="Q11" s="5"/>
    </row>
    <row r="12" spans="1:17" ht="30" customHeight="1" thickBot="1" x14ac:dyDescent="0.3">
      <c r="A12" s="6" t="s">
        <v>14</v>
      </c>
      <c r="B12" s="6" t="s">
        <v>15</v>
      </c>
      <c r="C12" s="6" t="s">
        <v>15</v>
      </c>
      <c r="D12" s="6" t="s">
        <v>22</v>
      </c>
      <c r="E12" s="6"/>
      <c r="F12" s="6" t="s">
        <v>16</v>
      </c>
      <c r="G12" s="6" t="s">
        <v>17</v>
      </c>
      <c r="H12" s="6" t="s">
        <v>18</v>
      </c>
      <c r="I12" s="6" t="s">
        <v>23</v>
      </c>
      <c r="J12" s="7">
        <v>9812280000</v>
      </c>
      <c r="K12" s="7">
        <v>0</v>
      </c>
      <c r="L12" s="7">
        <v>0</v>
      </c>
      <c r="M12" s="7">
        <v>9812280000</v>
      </c>
      <c r="N12" s="4"/>
      <c r="O12" s="4"/>
      <c r="P12" s="4"/>
      <c r="Q12" s="5"/>
    </row>
    <row r="13" spans="1:17" ht="30" customHeight="1" thickBot="1" x14ac:dyDescent="0.3">
      <c r="A13" s="9"/>
      <c r="B13" s="9"/>
      <c r="C13" s="9"/>
      <c r="D13" s="9"/>
      <c r="E13" s="9"/>
      <c r="F13" s="9"/>
      <c r="G13" s="9"/>
      <c r="H13" s="9"/>
      <c r="I13" s="9" t="s">
        <v>105</v>
      </c>
      <c r="J13" s="10">
        <f>+J14+J15</f>
        <v>19428254000</v>
      </c>
      <c r="K13" s="10">
        <f t="shared" ref="K13:M13" si="2">+K14+K15</f>
        <v>0</v>
      </c>
      <c r="L13" s="10">
        <f t="shared" si="2"/>
        <v>0</v>
      </c>
      <c r="M13" s="10">
        <f t="shared" si="2"/>
        <v>19428254000</v>
      </c>
      <c r="N13" s="4"/>
      <c r="O13" s="4"/>
      <c r="P13" s="4"/>
      <c r="Q13" s="5"/>
    </row>
    <row r="14" spans="1:17" ht="30" customHeight="1" thickBot="1" x14ac:dyDescent="0.3">
      <c r="A14" s="6" t="s">
        <v>14</v>
      </c>
      <c r="B14" s="6" t="s">
        <v>20</v>
      </c>
      <c r="C14" s="6" t="s">
        <v>15</v>
      </c>
      <c r="D14" s="6"/>
      <c r="E14" s="6"/>
      <c r="F14" s="6" t="s">
        <v>16</v>
      </c>
      <c r="G14" s="6" t="s">
        <v>17</v>
      </c>
      <c r="H14" s="6" t="s">
        <v>18</v>
      </c>
      <c r="I14" s="6" t="s">
        <v>24</v>
      </c>
      <c r="J14" s="7">
        <v>5150000</v>
      </c>
      <c r="K14" s="7">
        <v>0</v>
      </c>
      <c r="L14" s="7">
        <v>0</v>
      </c>
      <c r="M14" s="7">
        <v>5150000</v>
      </c>
      <c r="N14" s="4"/>
      <c r="O14" s="4"/>
      <c r="P14" s="4"/>
      <c r="Q14" s="5"/>
    </row>
    <row r="15" spans="1:17" ht="30" customHeight="1" thickBot="1" x14ac:dyDescent="0.3">
      <c r="A15" s="6" t="s">
        <v>14</v>
      </c>
      <c r="B15" s="6" t="s">
        <v>20</v>
      </c>
      <c r="C15" s="6" t="s">
        <v>20</v>
      </c>
      <c r="D15" s="6"/>
      <c r="E15" s="6"/>
      <c r="F15" s="6" t="s">
        <v>16</v>
      </c>
      <c r="G15" s="6" t="s">
        <v>17</v>
      </c>
      <c r="H15" s="6" t="s">
        <v>18</v>
      </c>
      <c r="I15" s="6" t="s">
        <v>25</v>
      </c>
      <c r="J15" s="7">
        <v>19423104000</v>
      </c>
      <c r="K15" s="7">
        <v>0</v>
      </c>
      <c r="L15" s="7">
        <v>0</v>
      </c>
      <c r="M15" s="7">
        <v>19423104000</v>
      </c>
      <c r="N15" s="4"/>
      <c r="O15" s="4"/>
      <c r="P15" s="4"/>
      <c r="Q15" s="5"/>
    </row>
    <row r="16" spans="1:17" ht="30" customHeight="1" thickBot="1" x14ac:dyDescent="0.3">
      <c r="A16" s="9"/>
      <c r="B16" s="9"/>
      <c r="C16" s="9"/>
      <c r="D16" s="9"/>
      <c r="E16" s="9"/>
      <c r="F16" s="9"/>
      <c r="G16" s="9"/>
      <c r="H16" s="9"/>
      <c r="I16" s="9" t="s">
        <v>106</v>
      </c>
      <c r="J16" s="10">
        <f>SUM(J17:J35)</f>
        <v>307121284000</v>
      </c>
      <c r="K16" s="10">
        <f t="shared" ref="K16:M16" si="3">SUM(K17:K35)</f>
        <v>26001686000</v>
      </c>
      <c r="L16" s="10">
        <f t="shared" si="3"/>
        <v>1686000</v>
      </c>
      <c r="M16" s="10">
        <f t="shared" si="3"/>
        <v>333121284000</v>
      </c>
      <c r="N16" s="4"/>
      <c r="O16" s="4"/>
      <c r="P16" s="4"/>
      <c r="Q16" s="5"/>
    </row>
    <row r="17" spans="1:17" ht="57.75" customHeight="1" thickBot="1" x14ac:dyDescent="0.3">
      <c r="A17" s="6" t="s">
        <v>14</v>
      </c>
      <c r="B17" s="6" t="s">
        <v>22</v>
      </c>
      <c r="C17" s="6" t="s">
        <v>15</v>
      </c>
      <c r="D17" s="6" t="s">
        <v>15</v>
      </c>
      <c r="E17" s="6" t="s">
        <v>26</v>
      </c>
      <c r="F17" s="6" t="s">
        <v>16</v>
      </c>
      <c r="G17" s="6" t="s">
        <v>17</v>
      </c>
      <c r="H17" s="6" t="s">
        <v>18</v>
      </c>
      <c r="I17" s="6" t="s">
        <v>27</v>
      </c>
      <c r="J17" s="7">
        <v>145842798000</v>
      </c>
      <c r="K17" s="7">
        <v>0</v>
      </c>
      <c r="L17" s="7">
        <v>0</v>
      </c>
      <c r="M17" s="7">
        <v>145842798000</v>
      </c>
      <c r="N17" s="4"/>
      <c r="O17" s="4"/>
      <c r="P17" s="4"/>
      <c r="Q17" s="5"/>
    </row>
    <row r="18" spans="1:17" ht="46.5" customHeight="1" thickBot="1" x14ac:dyDescent="0.3">
      <c r="A18" s="6" t="s">
        <v>14</v>
      </c>
      <c r="B18" s="6" t="s">
        <v>22</v>
      </c>
      <c r="C18" s="6" t="s">
        <v>20</v>
      </c>
      <c r="D18" s="6" t="s">
        <v>20</v>
      </c>
      <c r="E18" s="6" t="s">
        <v>28</v>
      </c>
      <c r="F18" s="6" t="s">
        <v>16</v>
      </c>
      <c r="G18" s="6" t="s">
        <v>17</v>
      </c>
      <c r="H18" s="6" t="s">
        <v>18</v>
      </c>
      <c r="I18" s="6" t="s">
        <v>29</v>
      </c>
      <c r="J18" s="7">
        <v>48570000</v>
      </c>
      <c r="K18" s="7">
        <v>0</v>
      </c>
      <c r="L18" s="7">
        <v>0</v>
      </c>
      <c r="M18" s="7">
        <v>48570000</v>
      </c>
      <c r="N18" s="4"/>
      <c r="O18" s="4"/>
      <c r="P18" s="4"/>
      <c r="Q18" s="5"/>
    </row>
    <row r="19" spans="1:17" ht="33.75" customHeight="1" thickBot="1" x14ac:dyDescent="0.3">
      <c r="A19" s="6" t="s">
        <v>14</v>
      </c>
      <c r="B19" s="6" t="s">
        <v>22</v>
      </c>
      <c r="C19" s="6" t="s">
        <v>20</v>
      </c>
      <c r="D19" s="6" t="s">
        <v>20</v>
      </c>
      <c r="E19" s="6" t="s">
        <v>30</v>
      </c>
      <c r="F19" s="6" t="s">
        <v>16</v>
      </c>
      <c r="G19" s="6" t="s">
        <v>17</v>
      </c>
      <c r="H19" s="6" t="s">
        <v>18</v>
      </c>
      <c r="I19" s="6" t="s">
        <v>31</v>
      </c>
      <c r="J19" s="7">
        <v>296000000</v>
      </c>
      <c r="K19" s="7">
        <v>0</v>
      </c>
      <c r="L19" s="7">
        <v>0</v>
      </c>
      <c r="M19" s="7">
        <v>296000000</v>
      </c>
      <c r="N19" s="4"/>
      <c r="O19" s="4"/>
      <c r="P19" s="4"/>
      <c r="Q19" s="5"/>
    </row>
    <row r="20" spans="1:17" ht="29.25" customHeight="1" thickBot="1" x14ac:dyDescent="0.3">
      <c r="A20" s="6" t="s">
        <v>14</v>
      </c>
      <c r="B20" s="6" t="s">
        <v>22</v>
      </c>
      <c r="C20" s="6" t="s">
        <v>20</v>
      </c>
      <c r="D20" s="6" t="s">
        <v>20</v>
      </c>
      <c r="E20" s="6" t="s">
        <v>32</v>
      </c>
      <c r="F20" s="6" t="s">
        <v>16</v>
      </c>
      <c r="G20" s="6" t="s">
        <v>17</v>
      </c>
      <c r="H20" s="6" t="s">
        <v>18</v>
      </c>
      <c r="I20" s="6" t="s">
        <v>33</v>
      </c>
      <c r="J20" s="7">
        <v>1357267000</v>
      </c>
      <c r="K20" s="7">
        <v>0</v>
      </c>
      <c r="L20" s="7">
        <v>0</v>
      </c>
      <c r="M20" s="7">
        <v>1357267000</v>
      </c>
      <c r="N20" s="4"/>
      <c r="O20" s="4"/>
      <c r="P20" s="4"/>
      <c r="Q20" s="5"/>
    </row>
    <row r="21" spans="1:17" ht="34.5" thickBot="1" x14ac:dyDescent="0.3">
      <c r="A21" s="6" t="s">
        <v>14</v>
      </c>
      <c r="B21" s="6" t="s">
        <v>22</v>
      </c>
      <c r="C21" s="6" t="s">
        <v>20</v>
      </c>
      <c r="D21" s="6" t="s">
        <v>20</v>
      </c>
      <c r="E21" s="6" t="s">
        <v>34</v>
      </c>
      <c r="F21" s="6" t="s">
        <v>16</v>
      </c>
      <c r="G21" s="6" t="s">
        <v>17</v>
      </c>
      <c r="H21" s="6" t="s">
        <v>18</v>
      </c>
      <c r="I21" s="6" t="s">
        <v>35</v>
      </c>
      <c r="J21" s="7">
        <v>4274604000</v>
      </c>
      <c r="K21" s="7">
        <v>0</v>
      </c>
      <c r="L21" s="7">
        <v>0</v>
      </c>
      <c r="M21" s="7">
        <v>4274604000</v>
      </c>
      <c r="N21" s="4"/>
      <c r="O21" s="4"/>
      <c r="P21" s="4"/>
      <c r="Q21" s="5"/>
    </row>
    <row r="22" spans="1:17" ht="41.25" customHeight="1" thickBot="1" x14ac:dyDescent="0.3">
      <c r="A22" s="6" t="s">
        <v>14</v>
      </c>
      <c r="B22" s="6" t="s">
        <v>22</v>
      </c>
      <c r="C22" s="6" t="s">
        <v>20</v>
      </c>
      <c r="D22" s="6" t="s">
        <v>20</v>
      </c>
      <c r="E22" s="6" t="s">
        <v>36</v>
      </c>
      <c r="F22" s="6" t="s">
        <v>16</v>
      </c>
      <c r="G22" s="6" t="s">
        <v>17</v>
      </c>
      <c r="H22" s="6" t="s">
        <v>18</v>
      </c>
      <c r="I22" s="6" t="s">
        <v>37</v>
      </c>
      <c r="J22" s="7">
        <v>1552259000</v>
      </c>
      <c r="K22" s="7">
        <v>0</v>
      </c>
      <c r="L22" s="7">
        <v>0</v>
      </c>
      <c r="M22" s="7">
        <v>1552259000</v>
      </c>
      <c r="N22" s="4"/>
      <c r="O22" s="4"/>
      <c r="P22" s="4"/>
      <c r="Q22" s="5"/>
    </row>
    <row r="23" spans="1:17" ht="21" customHeight="1" thickBot="1" x14ac:dyDescent="0.3">
      <c r="A23" s="6" t="s">
        <v>14</v>
      </c>
      <c r="B23" s="6" t="s">
        <v>22</v>
      </c>
      <c r="C23" s="6" t="s">
        <v>22</v>
      </c>
      <c r="D23" s="6" t="s">
        <v>38</v>
      </c>
      <c r="E23" s="6" t="s">
        <v>39</v>
      </c>
      <c r="F23" s="6" t="s">
        <v>16</v>
      </c>
      <c r="G23" s="6" t="s">
        <v>17</v>
      </c>
      <c r="H23" s="6" t="s">
        <v>18</v>
      </c>
      <c r="I23" s="6" t="s">
        <v>40</v>
      </c>
      <c r="J23" s="7">
        <v>29219509000</v>
      </c>
      <c r="K23" s="7">
        <v>26000000000</v>
      </c>
      <c r="L23" s="7">
        <v>0</v>
      </c>
      <c r="M23" s="7">
        <v>55219509000</v>
      </c>
      <c r="N23" s="4"/>
      <c r="O23" s="4"/>
      <c r="P23" s="4"/>
      <c r="Q23" s="5"/>
    </row>
    <row r="24" spans="1:17" ht="22.5" customHeight="1" thickBot="1" x14ac:dyDescent="0.3">
      <c r="A24" s="6" t="s">
        <v>14</v>
      </c>
      <c r="B24" s="6" t="s">
        <v>22</v>
      </c>
      <c r="C24" s="6" t="s">
        <v>22</v>
      </c>
      <c r="D24" s="6" t="s">
        <v>38</v>
      </c>
      <c r="E24" s="6" t="s">
        <v>39</v>
      </c>
      <c r="F24" s="6" t="s">
        <v>16</v>
      </c>
      <c r="G24" s="6" t="s">
        <v>41</v>
      </c>
      <c r="H24" s="6" t="s">
        <v>42</v>
      </c>
      <c r="I24" s="6" t="s">
        <v>40</v>
      </c>
      <c r="J24" s="7">
        <v>30586800000</v>
      </c>
      <c r="K24" s="7">
        <v>0</v>
      </c>
      <c r="L24" s="7">
        <v>0</v>
      </c>
      <c r="M24" s="7">
        <v>30586800000</v>
      </c>
      <c r="N24" s="4"/>
      <c r="O24" s="4"/>
      <c r="P24" s="4"/>
      <c r="Q24" s="5"/>
    </row>
    <row r="25" spans="1:17" ht="34.5" thickBot="1" x14ac:dyDescent="0.3">
      <c r="A25" s="6" t="s">
        <v>14</v>
      </c>
      <c r="B25" s="6" t="s">
        <v>22</v>
      </c>
      <c r="C25" s="6" t="s">
        <v>22</v>
      </c>
      <c r="D25" s="6" t="s">
        <v>38</v>
      </c>
      <c r="E25" s="6" t="s">
        <v>43</v>
      </c>
      <c r="F25" s="6" t="s">
        <v>16</v>
      </c>
      <c r="G25" s="6" t="s">
        <v>17</v>
      </c>
      <c r="H25" s="6" t="s">
        <v>18</v>
      </c>
      <c r="I25" s="6" t="s">
        <v>44</v>
      </c>
      <c r="J25" s="7">
        <v>5000000000</v>
      </c>
      <c r="K25" s="7">
        <v>0</v>
      </c>
      <c r="L25" s="7">
        <v>0</v>
      </c>
      <c r="M25" s="7">
        <v>5000000000</v>
      </c>
      <c r="N25" s="4"/>
      <c r="O25" s="4"/>
      <c r="P25" s="4"/>
      <c r="Q25" s="5"/>
    </row>
    <row r="26" spans="1:17" ht="23.25" thickBot="1" x14ac:dyDescent="0.3">
      <c r="A26" s="6" t="s">
        <v>14</v>
      </c>
      <c r="B26" s="6" t="s">
        <v>22</v>
      </c>
      <c r="C26" s="6" t="s">
        <v>38</v>
      </c>
      <c r="D26" s="6" t="s">
        <v>20</v>
      </c>
      <c r="E26" s="6" t="s">
        <v>45</v>
      </c>
      <c r="F26" s="6" t="s">
        <v>16</v>
      </c>
      <c r="G26" s="6" t="s">
        <v>17</v>
      </c>
      <c r="H26" s="6" t="s">
        <v>18</v>
      </c>
      <c r="I26" s="6" t="s">
        <v>46</v>
      </c>
      <c r="J26" s="7">
        <v>606643000</v>
      </c>
      <c r="K26" s="7">
        <v>0</v>
      </c>
      <c r="L26" s="7">
        <v>1686000</v>
      </c>
      <c r="M26" s="7">
        <v>604957000</v>
      </c>
      <c r="N26" s="4"/>
      <c r="O26" s="4"/>
      <c r="P26" s="4"/>
      <c r="Q26" s="5"/>
    </row>
    <row r="27" spans="1:17" ht="23.25" thickBot="1" x14ac:dyDescent="0.3">
      <c r="A27" s="6" t="s">
        <v>14</v>
      </c>
      <c r="B27" s="6" t="s">
        <v>22</v>
      </c>
      <c r="C27" s="6" t="s">
        <v>38</v>
      </c>
      <c r="D27" s="6" t="s">
        <v>20</v>
      </c>
      <c r="E27" s="6" t="s">
        <v>47</v>
      </c>
      <c r="F27" s="6" t="s">
        <v>16</v>
      </c>
      <c r="G27" s="6" t="s">
        <v>17</v>
      </c>
      <c r="H27" s="6" t="s">
        <v>18</v>
      </c>
      <c r="I27" s="6" t="s">
        <v>48</v>
      </c>
      <c r="J27" s="7">
        <v>2238411000</v>
      </c>
      <c r="K27" s="7">
        <v>0</v>
      </c>
      <c r="L27" s="7">
        <v>0</v>
      </c>
      <c r="M27" s="7">
        <v>2238411000</v>
      </c>
      <c r="N27" s="4"/>
      <c r="O27" s="4"/>
      <c r="P27" s="4"/>
      <c r="Q27" s="5"/>
    </row>
    <row r="28" spans="1:17" ht="34.5" thickBot="1" x14ac:dyDescent="0.3">
      <c r="A28" s="6" t="s">
        <v>14</v>
      </c>
      <c r="B28" s="6" t="s">
        <v>22</v>
      </c>
      <c r="C28" s="6" t="s">
        <v>38</v>
      </c>
      <c r="D28" s="6" t="s">
        <v>20</v>
      </c>
      <c r="E28" s="6" t="s">
        <v>49</v>
      </c>
      <c r="F28" s="6" t="s">
        <v>16</v>
      </c>
      <c r="G28" s="6" t="s">
        <v>17</v>
      </c>
      <c r="H28" s="6" t="s">
        <v>18</v>
      </c>
      <c r="I28" s="6" t="s">
        <v>50</v>
      </c>
      <c r="J28" s="7">
        <v>259437000</v>
      </c>
      <c r="K28" s="7">
        <v>0</v>
      </c>
      <c r="L28" s="7">
        <v>0</v>
      </c>
      <c r="M28" s="7">
        <v>259437000</v>
      </c>
      <c r="N28" s="4"/>
      <c r="O28" s="4"/>
      <c r="P28" s="4"/>
      <c r="Q28" s="5"/>
    </row>
    <row r="29" spans="1:17" ht="24" customHeight="1" thickBot="1" x14ac:dyDescent="0.3">
      <c r="A29" s="6" t="s">
        <v>14</v>
      </c>
      <c r="B29" s="6" t="s">
        <v>22</v>
      </c>
      <c r="C29" s="6" t="s">
        <v>38</v>
      </c>
      <c r="D29" s="6" t="s">
        <v>20</v>
      </c>
      <c r="E29" s="6" t="s">
        <v>51</v>
      </c>
      <c r="F29" s="6" t="s">
        <v>16</v>
      </c>
      <c r="G29" s="6" t="s">
        <v>17</v>
      </c>
      <c r="H29" s="6" t="s">
        <v>18</v>
      </c>
      <c r="I29" s="6" t="s">
        <v>52</v>
      </c>
      <c r="J29" s="7">
        <v>0</v>
      </c>
      <c r="K29" s="7">
        <v>1686000</v>
      </c>
      <c r="L29" s="7">
        <v>0</v>
      </c>
      <c r="M29" s="7">
        <v>1686000</v>
      </c>
      <c r="N29" s="4"/>
      <c r="O29" s="4"/>
      <c r="P29" s="4"/>
      <c r="Q29" s="5"/>
    </row>
    <row r="30" spans="1:17" ht="34.5" thickBot="1" x14ac:dyDescent="0.3">
      <c r="A30" s="6" t="s">
        <v>14</v>
      </c>
      <c r="B30" s="6" t="s">
        <v>22</v>
      </c>
      <c r="C30" s="6" t="s">
        <v>38</v>
      </c>
      <c r="D30" s="6" t="s">
        <v>20</v>
      </c>
      <c r="E30" s="6" t="s">
        <v>53</v>
      </c>
      <c r="F30" s="6" t="s">
        <v>16</v>
      </c>
      <c r="G30" s="6" t="s">
        <v>17</v>
      </c>
      <c r="H30" s="6" t="s">
        <v>18</v>
      </c>
      <c r="I30" s="6" t="s">
        <v>54</v>
      </c>
      <c r="J30" s="7">
        <v>30394380000</v>
      </c>
      <c r="K30" s="7">
        <v>0</v>
      </c>
      <c r="L30" s="7">
        <v>0</v>
      </c>
      <c r="M30" s="7">
        <v>30394380000</v>
      </c>
      <c r="N30" s="4"/>
      <c r="O30" s="4"/>
      <c r="P30" s="4"/>
      <c r="Q30" s="5"/>
    </row>
    <row r="31" spans="1:17" ht="41.25" customHeight="1" thickBot="1" x14ac:dyDescent="0.3">
      <c r="A31" s="6" t="s">
        <v>14</v>
      </c>
      <c r="B31" s="6" t="s">
        <v>22</v>
      </c>
      <c r="C31" s="6" t="s">
        <v>38</v>
      </c>
      <c r="D31" s="6" t="s">
        <v>20</v>
      </c>
      <c r="E31" s="6" t="s">
        <v>55</v>
      </c>
      <c r="F31" s="6" t="s">
        <v>16</v>
      </c>
      <c r="G31" s="6" t="s">
        <v>17</v>
      </c>
      <c r="H31" s="6" t="s">
        <v>18</v>
      </c>
      <c r="I31" s="6" t="s">
        <v>56</v>
      </c>
      <c r="J31" s="7">
        <v>44701855000</v>
      </c>
      <c r="K31" s="7">
        <v>0</v>
      </c>
      <c r="L31" s="7">
        <v>0</v>
      </c>
      <c r="M31" s="7">
        <v>44701855000</v>
      </c>
      <c r="N31" s="4"/>
      <c r="O31" s="4"/>
      <c r="P31" s="4"/>
      <c r="Q31" s="5"/>
    </row>
    <row r="32" spans="1:17" ht="29.25" customHeight="1" thickBot="1" x14ac:dyDescent="0.3">
      <c r="A32" s="6" t="s">
        <v>14</v>
      </c>
      <c r="B32" s="6" t="s">
        <v>22</v>
      </c>
      <c r="C32" s="6" t="s">
        <v>17</v>
      </c>
      <c r="D32" s="6" t="s">
        <v>15</v>
      </c>
      <c r="E32" s="6" t="s">
        <v>26</v>
      </c>
      <c r="F32" s="6" t="s">
        <v>16</v>
      </c>
      <c r="G32" s="6" t="s">
        <v>17</v>
      </c>
      <c r="H32" s="6" t="s">
        <v>18</v>
      </c>
      <c r="I32" s="6" t="s">
        <v>57</v>
      </c>
      <c r="J32" s="7">
        <v>157500000</v>
      </c>
      <c r="K32" s="7">
        <v>0</v>
      </c>
      <c r="L32" s="7">
        <v>0</v>
      </c>
      <c r="M32" s="7">
        <v>157500000</v>
      </c>
      <c r="N32" s="4"/>
      <c r="O32" s="4"/>
      <c r="P32" s="4"/>
      <c r="Q32" s="5"/>
    </row>
    <row r="33" spans="1:17" ht="25.5" customHeight="1" thickBot="1" x14ac:dyDescent="0.3">
      <c r="A33" s="6" t="s">
        <v>14</v>
      </c>
      <c r="B33" s="6" t="s">
        <v>22</v>
      </c>
      <c r="C33" s="6" t="s">
        <v>17</v>
      </c>
      <c r="D33" s="6" t="s">
        <v>15</v>
      </c>
      <c r="E33" s="6" t="s">
        <v>45</v>
      </c>
      <c r="F33" s="6" t="s">
        <v>16</v>
      </c>
      <c r="G33" s="6" t="s">
        <v>17</v>
      </c>
      <c r="H33" s="6" t="s">
        <v>18</v>
      </c>
      <c r="I33" s="6" t="s">
        <v>58</v>
      </c>
      <c r="J33" s="7">
        <v>100826000</v>
      </c>
      <c r="K33" s="7">
        <v>0</v>
      </c>
      <c r="L33" s="7">
        <v>0</v>
      </c>
      <c r="M33" s="7">
        <v>100826000</v>
      </c>
      <c r="N33" s="4"/>
      <c r="O33" s="4"/>
      <c r="P33" s="4"/>
      <c r="Q33" s="5"/>
    </row>
    <row r="34" spans="1:17" ht="35.25" customHeight="1" thickBot="1" x14ac:dyDescent="0.3">
      <c r="A34" s="6" t="s">
        <v>14</v>
      </c>
      <c r="B34" s="6" t="s">
        <v>22</v>
      </c>
      <c r="C34" s="6" t="s">
        <v>41</v>
      </c>
      <c r="D34" s="6" t="s">
        <v>59</v>
      </c>
      <c r="E34" s="6" t="s">
        <v>26</v>
      </c>
      <c r="F34" s="6" t="s">
        <v>16</v>
      </c>
      <c r="G34" s="6" t="s">
        <v>17</v>
      </c>
      <c r="H34" s="6" t="s">
        <v>18</v>
      </c>
      <c r="I34" s="6" t="s">
        <v>60</v>
      </c>
      <c r="J34" s="7">
        <v>10429425000</v>
      </c>
      <c r="K34" s="7">
        <v>0</v>
      </c>
      <c r="L34" s="7">
        <v>0</v>
      </c>
      <c r="M34" s="7">
        <v>10429425000</v>
      </c>
      <c r="N34" s="4"/>
      <c r="O34" s="4"/>
      <c r="P34" s="4"/>
      <c r="Q34" s="5"/>
    </row>
    <row r="35" spans="1:17" ht="23.25" thickBot="1" x14ac:dyDescent="0.3">
      <c r="A35" s="6" t="s">
        <v>14</v>
      </c>
      <c r="B35" s="6" t="s">
        <v>22</v>
      </c>
      <c r="C35" s="6" t="s">
        <v>41</v>
      </c>
      <c r="D35" s="6" t="s">
        <v>59</v>
      </c>
      <c r="E35" s="6" t="s">
        <v>26</v>
      </c>
      <c r="F35" s="6" t="s">
        <v>16</v>
      </c>
      <c r="G35" s="6" t="s">
        <v>41</v>
      </c>
      <c r="H35" s="6" t="s">
        <v>42</v>
      </c>
      <c r="I35" s="6" t="s">
        <v>60</v>
      </c>
      <c r="J35" s="7">
        <v>55000000</v>
      </c>
      <c r="K35" s="7">
        <v>0</v>
      </c>
      <c r="L35" s="7">
        <v>0</v>
      </c>
      <c r="M35" s="7">
        <v>55000000</v>
      </c>
      <c r="N35" s="4"/>
      <c r="O35" s="4"/>
      <c r="P35" s="4"/>
      <c r="Q35" s="5"/>
    </row>
    <row r="36" spans="1:17" ht="30" customHeight="1" thickBot="1" x14ac:dyDescent="0.3">
      <c r="A36" s="9"/>
      <c r="B36" s="9"/>
      <c r="C36" s="9"/>
      <c r="D36" s="9"/>
      <c r="E36" s="9"/>
      <c r="F36" s="9"/>
      <c r="G36" s="9"/>
      <c r="H36" s="9"/>
      <c r="I36" s="9" t="s">
        <v>107</v>
      </c>
      <c r="J36" s="10">
        <f>+J37+J38</f>
        <v>12457067000</v>
      </c>
      <c r="K36" s="10">
        <f t="shared" ref="K36:M36" si="4">+K37+K38</f>
        <v>0</v>
      </c>
      <c r="L36" s="10">
        <f t="shared" si="4"/>
        <v>0</v>
      </c>
      <c r="M36" s="10">
        <f t="shared" si="4"/>
        <v>12457067000</v>
      </c>
      <c r="N36" s="4"/>
      <c r="O36" s="4"/>
      <c r="P36" s="4"/>
      <c r="Q36" s="5"/>
    </row>
    <row r="37" spans="1:17" ht="30" customHeight="1" thickBot="1" x14ac:dyDescent="0.3">
      <c r="A37" s="6" t="s">
        <v>14</v>
      </c>
      <c r="B37" s="6" t="s">
        <v>61</v>
      </c>
      <c r="C37" s="6" t="s">
        <v>15</v>
      </c>
      <c r="D37" s="6"/>
      <c r="E37" s="6"/>
      <c r="F37" s="6" t="s">
        <v>16</v>
      </c>
      <c r="G37" s="6" t="s">
        <v>17</v>
      </c>
      <c r="H37" s="6" t="s">
        <v>18</v>
      </c>
      <c r="I37" s="6" t="s">
        <v>62</v>
      </c>
      <c r="J37" s="7">
        <v>11580199000</v>
      </c>
      <c r="K37" s="7">
        <v>0</v>
      </c>
      <c r="L37" s="7">
        <v>0</v>
      </c>
      <c r="M37" s="7">
        <v>11580199000</v>
      </c>
      <c r="N37" s="4"/>
      <c r="O37" s="4"/>
      <c r="P37" s="4"/>
      <c r="Q37" s="5"/>
    </row>
    <row r="38" spans="1:17" ht="30" customHeight="1" thickBot="1" x14ac:dyDescent="0.3">
      <c r="A38" s="6" t="s">
        <v>14</v>
      </c>
      <c r="B38" s="6" t="s">
        <v>61</v>
      </c>
      <c r="C38" s="6" t="s">
        <v>38</v>
      </c>
      <c r="D38" s="6" t="s">
        <v>15</v>
      </c>
      <c r="E38" s="6"/>
      <c r="F38" s="6" t="s">
        <v>16</v>
      </c>
      <c r="G38" s="6" t="s">
        <v>41</v>
      </c>
      <c r="H38" s="6" t="s">
        <v>42</v>
      </c>
      <c r="I38" s="6" t="s">
        <v>63</v>
      </c>
      <c r="J38" s="7">
        <v>876868000</v>
      </c>
      <c r="K38" s="7">
        <v>0</v>
      </c>
      <c r="L38" s="7">
        <v>0</v>
      </c>
      <c r="M38" s="7">
        <v>876868000</v>
      </c>
      <c r="N38" s="4"/>
      <c r="O38" s="4"/>
      <c r="P38" s="4"/>
      <c r="Q38" s="5"/>
    </row>
    <row r="39" spans="1:17" ht="30" customHeight="1" thickBot="1" x14ac:dyDescent="0.3">
      <c r="A39" s="9"/>
      <c r="B39" s="9"/>
      <c r="C39" s="9"/>
      <c r="D39" s="9"/>
      <c r="E39" s="9"/>
      <c r="F39" s="9"/>
      <c r="G39" s="9"/>
      <c r="H39" s="9"/>
      <c r="I39" s="9" t="s">
        <v>108</v>
      </c>
      <c r="J39" s="10">
        <f>SUM(J40:J57)</f>
        <v>216446598093</v>
      </c>
      <c r="K39" s="10">
        <f t="shared" ref="K39:M39" si="5">SUM(K40:K57)</f>
        <v>0</v>
      </c>
      <c r="L39" s="10">
        <f t="shared" si="5"/>
        <v>0</v>
      </c>
      <c r="M39" s="10">
        <f t="shared" si="5"/>
        <v>216446598093</v>
      </c>
      <c r="N39" s="4"/>
      <c r="O39" s="4"/>
      <c r="P39" s="4"/>
      <c r="Q39" s="5"/>
    </row>
    <row r="40" spans="1:17" ht="79.5" thickBot="1" x14ac:dyDescent="0.3">
      <c r="A40" s="6" t="s">
        <v>64</v>
      </c>
      <c r="B40" s="6" t="s">
        <v>65</v>
      </c>
      <c r="C40" s="6" t="s">
        <v>66</v>
      </c>
      <c r="D40" s="6" t="s">
        <v>67</v>
      </c>
      <c r="E40" s="6"/>
      <c r="F40" s="6" t="s">
        <v>16</v>
      </c>
      <c r="G40" s="6" t="s">
        <v>41</v>
      </c>
      <c r="H40" s="6" t="s">
        <v>18</v>
      </c>
      <c r="I40" s="6" t="s">
        <v>68</v>
      </c>
      <c r="J40" s="7">
        <v>4000000000</v>
      </c>
      <c r="K40" s="7">
        <v>0</v>
      </c>
      <c r="L40" s="7">
        <v>0</v>
      </c>
      <c r="M40" s="7">
        <v>4000000000</v>
      </c>
      <c r="N40" s="4"/>
      <c r="O40" s="4"/>
      <c r="P40" s="4"/>
      <c r="Q40" s="5"/>
    </row>
    <row r="41" spans="1:17" ht="79.5" thickBot="1" x14ac:dyDescent="0.3">
      <c r="A41" s="6" t="s">
        <v>64</v>
      </c>
      <c r="B41" s="6" t="s">
        <v>65</v>
      </c>
      <c r="C41" s="6" t="s">
        <v>66</v>
      </c>
      <c r="D41" s="6" t="s">
        <v>67</v>
      </c>
      <c r="E41" s="6"/>
      <c r="F41" s="6" t="s">
        <v>16</v>
      </c>
      <c r="G41" s="6" t="s">
        <v>69</v>
      </c>
      <c r="H41" s="6" t="s">
        <v>18</v>
      </c>
      <c r="I41" s="6" t="s">
        <v>68</v>
      </c>
      <c r="J41" s="7">
        <v>8570800000</v>
      </c>
      <c r="K41" s="7">
        <v>0</v>
      </c>
      <c r="L41" s="7">
        <v>0</v>
      </c>
      <c r="M41" s="7">
        <v>8570800000</v>
      </c>
      <c r="N41" s="4"/>
      <c r="O41" s="4"/>
      <c r="P41" s="4"/>
      <c r="Q41" s="5"/>
    </row>
    <row r="42" spans="1:17" ht="45.75" thickBot="1" x14ac:dyDescent="0.3">
      <c r="A42" s="6" t="s">
        <v>64</v>
      </c>
      <c r="B42" s="6" t="s">
        <v>70</v>
      </c>
      <c r="C42" s="6" t="s">
        <v>66</v>
      </c>
      <c r="D42" s="6" t="s">
        <v>71</v>
      </c>
      <c r="E42" s="6" t="s">
        <v>0</v>
      </c>
      <c r="F42" s="6" t="s">
        <v>16</v>
      </c>
      <c r="G42" s="6" t="s">
        <v>41</v>
      </c>
      <c r="H42" s="6" t="s">
        <v>18</v>
      </c>
      <c r="I42" s="6" t="s">
        <v>72</v>
      </c>
      <c r="J42" s="7">
        <v>131974742</v>
      </c>
      <c r="K42" s="7">
        <v>0</v>
      </c>
      <c r="L42" s="7">
        <v>0</v>
      </c>
      <c r="M42" s="7">
        <v>131974742</v>
      </c>
      <c r="N42" s="4"/>
      <c r="O42" s="4"/>
      <c r="P42" s="4"/>
      <c r="Q42" s="5"/>
    </row>
    <row r="43" spans="1:17" ht="45.75" thickBot="1" x14ac:dyDescent="0.3">
      <c r="A43" s="6" t="s">
        <v>64</v>
      </c>
      <c r="B43" s="6" t="s">
        <v>70</v>
      </c>
      <c r="C43" s="6" t="s">
        <v>66</v>
      </c>
      <c r="D43" s="6" t="s">
        <v>73</v>
      </c>
      <c r="E43" s="6"/>
      <c r="F43" s="6" t="s">
        <v>16</v>
      </c>
      <c r="G43" s="6" t="s">
        <v>41</v>
      </c>
      <c r="H43" s="6" t="s">
        <v>18</v>
      </c>
      <c r="I43" s="6" t="s">
        <v>74</v>
      </c>
      <c r="J43" s="7">
        <v>4500000000</v>
      </c>
      <c r="K43" s="7">
        <v>0</v>
      </c>
      <c r="L43" s="7">
        <v>0</v>
      </c>
      <c r="M43" s="7">
        <v>4500000000</v>
      </c>
      <c r="N43" s="4"/>
      <c r="O43" s="4"/>
      <c r="P43" s="4"/>
      <c r="Q43" s="5"/>
    </row>
    <row r="44" spans="1:17" ht="57" thickBot="1" x14ac:dyDescent="0.3">
      <c r="A44" s="6" t="s">
        <v>64</v>
      </c>
      <c r="B44" s="6" t="s">
        <v>70</v>
      </c>
      <c r="C44" s="6" t="s">
        <v>66</v>
      </c>
      <c r="D44" s="6" t="s">
        <v>75</v>
      </c>
      <c r="E44" s="6"/>
      <c r="F44" s="6" t="s">
        <v>16</v>
      </c>
      <c r="G44" s="6" t="s">
        <v>41</v>
      </c>
      <c r="H44" s="6" t="s">
        <v>18</v>
      </c>
      <c r="I44" s="6" t="s">
        <v>76</v>
      </c>
      <c r="J44" s="7">
        <v>5560170000</v>
      </c>
      <c r="K44" s="7">
        <v>0</v>
      </c>
      <c r="L44" s="7">
        <v>0</v>
      </c>
      <c r="M44" s="7">
        <v>5560170000</v>
      </c>
      <c r="N44" s="4"/>
      <c r="O44" s="4"/>
      <c r="P44" s="4"/>
      <c r="Q44" s="5"/>
    </row>
    <row r="45" spans="1:17" ht="68.25" thickBot="1" x14ac:dyDescent="0.3">
      <c r="A45" s="6" t="s">
        <v>64</v>
      </c>
      <c r="B45" s="6" t="s">
        <v>70</v>
      </c>
      <c r="C45" s="6" t="s">
        <v>66</v>
      </c>
      <c r="D45" s="6" t="s">
        <v>77</v>
      </c>
      <c r="E45" s="6"/>
      <c r="F45" s="6" t="s">
        <v>16</v>
      </c>
      <c r="G45" s="6" t="s">
        <v>41</v>
      </c>
      <c r="H45" s="6" t="s">
        <v>18</v>
      </c>
      <c r="I45" s="6" t="s">
        <v>78</v>
      </c>
      <c r="J45" s="7">
        <v>25000000000</v>
      </c>
      <c r="K45" s="7">
        <v>0</v>
      </c>
      <c r="L45" s="7">
        <v>0</v>
      </c>
      <c r="M45" s="7">
        <v>25000000000</v>
      </c>
      <c r="N45" s="4"/>
      <c r="O45" s="4"/>
      <c r="P45" s="4"/>
      <c r="Q45" s="5"/>
    </row>
    <row r="46" spans="1:17" ht="57" thickBot="1" x14ac:dyDescent="0.3">
      <c r="A46" s="6" t="s">
        <v>64</v>
      </c>
      <c r="B46" s="6" t="s">
        <v>70</v>
      </c>
      <c r="C46" s="6" t="s">
        <v>66</v>
      </c>
      <c r="D46" s="6" t="s">
        <v>79</v>
      </c>
      <c r="E46" s="6"/>
      <c r="F46" s="6" t="s">
        <v>16</v>
      </c>
      <c r="G46" s="6" t="s">
        <v>41</v>
      </c>
      <c r="H46" s="6" t="s">
        <v>18</v>
      </c>
      <c r="I46" s="6" t="s">
        <v>80</v>
      </c>
      <c r="J46" s="7">
        <v>1030000000</v>
      </c>
      <c r="K46" s="7">
        <v>0</v>
      </c>
      <c r="L46" s="7">
        <v>0</v>
      </c>
      <c r="M46" s="7">
        <v>1030000000</v>
      </c>
      <c r="N46" s="4"/>
      <c r="O46" s="4"/>
      <c r="P46" s="4"/>
      <c r="Q46" s="5"/>
    </row>
    <row r="47" spans="1:17" ht="45.75" thickBot="1" x14ac:dyDescent="0.3">
      <c r="A47" s="6" t="s">
        <v>64</v>
      </c>
      <c r="B47" s="6" t="s">
        <v>70</v>
      </c>
      <c r="C47" s="6" t="s">
        <v>66</v>
      </c>
      <c r="D47" s="6" t="s">
        <v>81</v>
      </c>
      <c r="E47" s="6"/>
      <c r="F47" s="6" t="s">
        <v>16</v>
      </c>
      <c r="G47" s="6" t="s">
        <v>41</v>
      </c>
      <c r="H47" s="6" t="s">
        <v>18</v>
      </c>
      <c r="I47" s="6" t="s">
        <v>82</v>
      </c>
      <c r="J47" s="7">
        <v>8858000000</v>
      </c>
      <c r="K47" s="7">
        <v>0</v>
      </c>
      <c r="L47" s="7">
        <v>0</v>
      </c>
      <c r="M47" s="7">
        <v>8858000000</v>
      </c>
      <c r="N47" s="4"/>
      <c r="O47" s="4"/>
      <c r="P47" s="4"/>
      <c r="Q47" s="5"/>
    </row>
    <row r="48" spans="1:17" ht="57" thickBot="1" x14ac:dyDescent="0.3">
      <c r="A48" s="6" t="s">
        <v>64</v>
      </c>
      <c r="B48" s="6" t="s">
        <v>70</v>
      </c>
      <c r="C48" s="6" t="s">
        <v>66</v>
      </c>
      <c r="D48" s="6" t="s">
        <v>83</v>
      </c>
      <c r="E48" s="6"/>
      <c r="F48" s="6" t="s">
        <v>16</v>
      </c>
      <c r="G48" s="6" t="s">
        <v>41</v>
      </c>
      <c r="H48" s="6" t="s">
        <v>18</v>
      </c>
      <c r="I48" s="6" t="s">
        <v>84</v>
      </c>
      <c r="J48" s="7">
        <v>15422556395</v>
      </c>
      <c r="K48" s="7">
        <v>0</v>
      </c>
      <c r="L48" s="7">
        <v>0</v>
      </c>
      <c r="M48" s="7">
        <v>15422556395</v>
      </c>
      <c r="N48" s="4"/>
      <c r="O48" s="4"/>
      <c r="P48" s="4"/>
      <c r="Q48" s="5"/>
    </row>
    <row r="49" spans="1:17" ht="45.75" thickBot="1" x14ac:dyDescent="0.3">
      <c r="A49" s="6" t="s">
        <v>64</v>
      </c>
      <c r="B49" s="6" t="s">
        <v>70</v>
      </c>
      <c r="C49" s="6" t="s">
        <v>66</v>
      </c>
      <c r="D49" s="6" t="s">
        <v>85</v>
      </c>
      <c r="E49" s="6"/>
      <c r="F49" s="6" t="s">
        <v>16</v>
      </c>
      <c r="G49" s="6" t="s">
        <v>17</v>
      </c>
      <c r="H49" s="6" t="s">
        <v>18</v>
      </c>
      <c r="I49" s="6" t="s">
        <v>86</v>
      </c>
      <c r="J49" s="7">
        <v>126948897025</v>
      </c>
      <c r="K49" s="7">
        <v>0</v>
      </c>
      <c r="L49" s="7">
        <v>0</v>
      </c>
      <c r="M49" s="7">
        <v>126948897025</v>
      </c>
      <c r="N49" s="4"/>
      <c r="O49" s="4"/>
      <c r="P49" s="4"/>
      <c r="Q49" s="5"/>
    </row>
    <row r="50" spans="1:17" ht="45.75" thickBot="1" x14ac:dyDescent="0.3">
      <c r="A50" s="6" t="s">
        <v>64</v>
      </c>
      <c r="B50" s="6" t="s">
        <v>70</v>
      </c>
      <c r="C50" s="6" t="s">
        <v>66</v>
      </c>
      <c r="D50" s="6" t="s">
        <v>87</v>
      </c>
      <c r="E50" s="6"/>
      <c r="F50" s="6" t="s">
        <v>16</v>
      </c>
      <c r="G50" s="6" t="s">
        <v>41</v>
      </c>
      <c r="H50" s="6" t="s">
        <v>18</v>
      </c>
      <c r="I50" s="6" t="s">
        <v>88</v>
      </c>
      <c r="J50" s="7">
        <v>2163000000</v>
      </c>
      <c r="K50" s="7">
        <v>0</v>
      </c>
      <c r="L50" s="7">
        <v>0</v>
      </c>
      <c r="M50" s="7">
        <v>2163000000</v>
      </c>
      <c r="N50" s="4"/>
      <c r="O50" s="4"/>
      <c r="P50" s="4"/>
      <c r="Q50" s="5"/>
    </row>
    <row r="51" spans="1:17" ht="90.75" thickBot="1" x14ac:dyDescent="0.3">
      <c r="A51" s="6" t="s">
        <v>64</v>
      </c>
      <c r="B51" s="6" t="s">
        <v>70</v>
      </c>
      <c r="C51" s="6" t="s">
        <v>66</v>
      </c>
      <c r="D51" s="6" t="s">
        <v>89</v>
      </c>
      <c r="E51" s="6"/>
      <c r="F51" s="6" t="s">
        <v>16</v>
      </c>
      <c r="G51" s="6" t="s">
        <v>41</v>
      </c>
      <c r="H51" s="6" t="s">
        <v>18</v>
      </c>
      <c r="I51" s="6" t="s">
        <v>90</v>
      </c>
      <c r="J51" s="7">
        <v>5181350000</v>
      </c>
      <c r="K51" s="7">
        <v>0</v>
      </c>
      <c r="L51" s="7">
        <v>0</v>
      </c>
      <c r="M51" s="7">
        <v>5181350000</v>
      </c>
      <c r="N51" s="4"/>
      <c r="O51" s="4"/>
      <c r="P51" s="4"/>
      <c r="Q51" s="5"/>
    </row>
    <row r="52" spans="1:17" ht="44.25" customHeight="1" thickBot="1" x14ac:dyDescent="0.3">
      <c r="A52" s="6" t="s">
        <v>64</v>
      </c>
      <c r="B52" s="6" t="s">
        <v>70</v>
      </c>
      <c r="C52" s="6" t="s">
        <v>66</v>
      </c>
      <c r="D52" s="6" t="s">
        <v>91</v>
      </c>
      <c r="E52" s="6"/>
      <c r="F52" s="6" t="s">
        <v>16</v>
      </c>
      <c r="G52" s="6" t="s">
        <v>41</v>
      </c>
      <c r="H52" s="6" t="s">
        <v>18</v>
      </c>
      <c r="I52" s="6" t="s">
        <v>92</v>
      </c>
      <c r="J52" s="7">
        <v>4948478237</v>
      </c>
      <c r="K52" s="7">
        <v>0</v>
      </c>
      <c r="L52" s="7">
        <v>0</v>
      </c>
      <c r="M52" s="7">
        <v>4948478237</v>
      </c>
      <c r="N52" s="4"/>
      <c r="O52" s="4"/>
      <c r="P52" s="4"/>
      <c r="Q52" s="5"/>
    </row>
    <row r="53" spans="1:17" ht="48" customHeight="1" thickBot="1" x14ac:dyDescent="0.3">
      <c r="A53" s="6" t="s">
        <v>64</v>
      </c>
      <c r="B53" s="6" t="s">
        <v>93</v>
      </c>
      <c r="C53" s="6" t="s">
        <v>66</v>
      </c>
      <c r="D53" s="6" t="s">
        <v>94</v>
      </c>
      <c r="E53" s="6"/>
      <c r="F53" s="6" t="s">
        <v>16</v>
      </c>
      <c r="G53" s="6" t="s">
        <v>41</v>
      </c>
      <c r="H53" s="6" t="s">
        <v>18</v>
      </c>
      <c r="I53" s="6" t="s">
        <v>95</v>
      </c>
      <c r="J53" s="7">
        <v>163050000</v>
      </c>
      <c r="K53" s="7">
        <v>0</v>
      </c>
      <c r="L53" s="7">
        <v>0</v>
      </c>
      <c r="M53" s="7">
        <v>163050000</v>
      </c>
      <c r="N53" s="4"/>
      <c r="O53" s="4"/>
      <c r="P53" s="4"/>
      <c r="Q53" s="5"/>
    </row>
    <row r="54" spans="1:17" ht="102" thickBot="1" x14ac:dyDescent="0.3">
      <c r="A54" s="6" t="s">
        <v>64</v>
      </c>
      <c r="B54" s="6" t="s">
        <v>93</v>
      </c>
      <c r="C54" s="6" t="s">
        <v>66</v>
      </c>
      <c r="D54" s="6" t="s">
        <v>96</v>
      </c>
      <c r="E54" s="6"/>
      <c r="F54" s="6" t="s">
        <v>16</v>
      </c>
      <c r="G54" s="6" t="s">
        <v>41</v>
      </c>
      <c r="H54" s="6" t="s">
        <v>18</v>
      </c>
      <c r="I54" s="6" t="s">
        <v>97</v>
      </c>
      <c r="J54" s="7">
        <v>300000000</v>
      </c>
      <c r="K54" s="7">
        <v>0</v>
      </c>
      <c r="L54" s="7">
        <v>0</v>
      </c>
      <c r="M54" s="7">
        <v>300000000</v>
      </c>
      <c r="N54" s="4"/>
      <c r="O54" s="4"/>
      <c r="P54" s="4"/>
      <c r="Q54" s="5"/>
    </row>
    <row r="55" spans="1:17" ht="68.25" thickBot="1" x14ac:dyDescent="0.3">
      <c r="A55" s="6" t="s">
        <v>64</v>
      </c>
      <c r="B55" s="6" t="s">
        <v>93</v>
      </c>
      <c r="C55" s="6" t="s">
        <v>66</v>
      </c>
      <c r="D55" s="6" t="s">
        <v>98</v>
      </c>
      <c r="E55" s="6"/>
      <c r="F55" s="6" t="s">
        <v>16</v>
      </c>
      <c r="G55" s="6" t="s">
        <v>41</v>
      </c>
      <c r="H55" s="6" t="s">
        <v>18</v>
      </c>
      <c r="I55" s="6" t="s">
        <v>99</v>
      </c>
      <c r="J55" s="7">
        <v>144200574</v>
      </c>
      <c r="K55" s="7">
        <v>0</v>
      </c>
      <c r="L55" s="7">
        <v>0</v>
      </c>
      <c r="M55" s="7">
        <v>144200574</v>
      </c>
      <c r="N55" s="4"/>
      <c r="O55" s="4"/>
      <c r="P55" s="4"/>
      <c r="Q55" s="5"/>
    </row>
    <row r="56" spans="1:17" ht="45.75" thickBot="1" x14ac:dyDescent="0.3">
      <c r="A56" s="6" t="s">
        <v>64</v>
      </c>
      <c r="B56" s="6" t="s">
        <v>100</v>
      </c>
      <c r="C56" s="6" t="s">
        <v>66</v>
      </c>
      <c r="D56" s="6" t="s">
        <v>94</v>
      </c>
      <c r="E56" s="6"/>
      <c r="F56" s="6" t="s">
        <v>16</v>
      </c>
      <c r="G56" s="6" t="s">
        <v>41</v>
      </c>
      <c r="H56" s="6" t="s">
        <v>18</v>
      </c>
      <c r="I56" s="6" t="s">
        <v>101</v>
      </c>
      <c r="J56" s="7">
        <v>2246121120</v>
      </c>
      <c r="K56" s="7">
        <v>0</v>
      </c>
      <c r="L56" s="7">
        <v>0</v>
      </c>
      <c r="M56" s="7">
        <v>2246121120</v>
      </c>
      <c r="N56" s="4"/>
      <c r="O56" s="4"/>
      <c r="P56" s="4"/>
      <c r="Q56" s="5"/>
    </row>
    <row r="57" spans="1:17" ht="57" thickBot="1" x14ac:dyDescent="0.3">
      <c r="A57" s="6" t="s">
        <v>64</v>
      </c>
      <c r="B57" s="6" t="s">
        <v>100</v>
      </c>
      <c r="C57" s="6" t="s">
        <v>66</v>
      </c>
      <c r="D57" s="6" t="s">
        <v>96</v>
      </c>
      <c r="E57" s="6"/>
      <c r="F57" s="6" t="s">
        <v>16</v>
      </c>
      <c r="G57" s="6" t="s">
        <v>41</v>
      </c>
      <c r="H57" s="6" t="s">
        <v>18</v>
      </c>
      <c r="I57" s="6" t="s">
        <v>102</v>
      </c>
      <c r="J57" s="7">
        <v>1278000000</v>
      </c>
      <c r="K57" s="7">
        <v>0</v>
      </c>
      <c r="L57" s="7">
        <v>0</v>
      </c>
      <c r="M57" s="7">
        <v>1278000000</v>
      </c>
      <c r="N57" s="4"/>
      <c r="O57" s="4"/>
      <c r="P57" s="4"/>
      <c r="Q57" s="5"/>
    </row>
    <row r="58" spans="1:17" ht="35.1" customHeight="1" thickBot="1" x14ac:dyDescent="0.3">
      <c r="A58" s="9"/>
      <c r="B58" s="9"/>
      <c r="C58" s="9"/>
      <c r="D58" s="9"/>
      <c r="E58" s="9"/>
      <c r="F58" s="9"/>
      <c r="G58" s="9"/>
      <c r="H58" s="9"/>
      <c r="I58" s="9" t="s">
        <v>109</v>
      </c>
      <c r="J58" s="10">
        <f>+J8+J39</f>
        <v>594759724093</v>
      </c>
      <c r="K58" s="10">
        <f t="shared" ref="K58:M58" si="6">+K8+K39</f>
        <v>26001686000</v>
      </c>
      <c r="L58" s="10">
        <f t="shared" si="6"/>
        <v>1686000</v>
      </c>
      <c r="M58" s="10">
        <f t="shared" si="6"/>
        <v>620759724093</v>
      </c>
      <c r="N58" s="4"/>
      <c r="O58" s="4"/>
      <c r="P58" s="4"/>
      <c r="Q58" s="5"/>
    </row>
    <row r="59" spans="1:17" ht="20.100000000000001" customHeight="1" x14ac:dyDescent="0.25">
      <c r="A59" s="12" t="s">
        <v>112</v>
      </c>
      <c r="B59" s="12"/>
      <c r="C59" s="12"/>
      <c r="D59" s="12"/>
      <c r="E59" s="12"/>
      <c r="F59" s="12"/>
      <c r="G59" s="12"/>
      <c r="H59" s="12"/>
      <c r="I59" s="11"/>
      <c r="J59" s="11"/>
      <c r="K59" s="11"/>
      <c r="L59" s="11"/>
      <c r="M59" s="13"/>
      <c r="N59" s="4"/>
      <c r="O59" s="4"/>
      <c r="P59" s="4"/>
      <c r="Q59" s="5"/>
    </row>
    <row r="60" spans="1:17" ht="20.100000000000001" customHeight="1" x14ac:dyDescent="0.25">
      <c r="A60" s="11" t="s">
        <v>113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3"/>
      <c r="N60" s="4"/>
      <c r="O60" s="4"/>
      <c r="P60" s="4"/>
      <c r="Q60" s="5"/>
    </row>
    <row r="61" spans="1:17" ht="20.100000000000001" customHeight="1" x14ac:dyDescent="0.25">
      <c r="A61" s="11" t="s">
        <v>114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13"/>
      <c r="N61" s="4"/>
      <c r="O61" s="4"/>
      <c r="P61" s="4"/>
      <c r="Q61" s="5"/>
    </row>
    <row r="62" spans="1:17" ht="20.100000000000001" customHeight="1" x14ac:dyDescent="0.25">
      <c r="A62" s="11" t="s">
        <v>115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3"/>
      <c r="N62" s="4"/>
      <c r="O62" s="4"/>
      <c r="P62" s="4"/>
      <c r="Q62" s="5"/>
    </row>
    <row r="63" spans="1:17" ht="20.100000000000001" customHeight="1" x14ac:dyDescent="0.25">
      <c r="A63" s="11" t="s">
        <v>116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4"/>
      <c r="O63" s="4"/>
      <c r="P63" s="4"/>
      <c r="Q63" s="5"/>
    </row>
    <row r="64" spans="1:17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21.75" customHeight="1" x14ac:dyDescent="0.25"/>
    <row r="75" ht="21" customHeight="1" x14ac:dyDescent="0.25"/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</sheetData>
  <mergeCells count="4">
    <mergeCell ref="A3:M3"/>
    <mergeCell ref="A4:M4"/>
    <mergeCell ref="A5:M5"/>
    <mergeCell ref="K6:M6"/>
  </mergeCells>
  <printOptions horizontalCentered="1"/>
  <pageMargins left="0.78740157480314965" right="0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2020-09-04T14:19:17Z</cp:lastPrinted>
  <dcterms:created xsi:type="dcterms:W3CDTF">2020-05-02T22:22:32Z</dcterms:created>
  <dcterms:modified xsi:type="dcterms:W3CDTF">2020-09-04T14:19:21Z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