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8\PAGINA WEB\INGRESOS\"/>
    </mc:Choice>
  </mc:AlternateContent>
  <bookViews>
    <workbookView xWindow="0" yWindow="0" windowWidth="21570" windowHeight="8145"/>
  </bookViews>
  <sheets>
    <sheet name="INGRESOS PRIMER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5" i="1"/>
  <c r="D15" i="1"/>
  <c r="D20" i="1"/>
  <c r="E20" i="1"/>
  <c r="B8" i="1" l="1"/>
  <c r="D14" i="1"/>
  <c r="D12" i="1"/>
  <c r="D11" i="1"/>
  <c r="D10" i="1"/>
  <c r="D9" i="1"/>
  <c r="E14" i="1"/>
  <c r="C13" i="1"/>
  <c r="C8" i="1"/>
  <c r="B13" i="1"/>
  <c r="C7" i="1" l="1"/>
  <c r="C15" i="1"/>
  <c r="D13" i="1"/>
  <c r="D8" i="1"/>
  <c r="E13" i="1"/>
  <c r="B15" i="1"/>
  <c r="B7" i="1"/>
  <c r="D7" i="1" l="1"/>
</calcChain>
</file>

<file path=xl/sharedStrings.xml><?xml version="1.0" encoding="utf-8"?>
<sst xmlns="http://schemas.openxmlformats.org/spreadsheetml/2006/main" count="32" uniqueCount="29">
  <si>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</si>
  <si>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</si>
  <si>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</si>
  <si>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</si>
  <si>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</si>
  <si>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</si>
  <si>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</si>
  <si>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</si>
  <si>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</si>
  <si>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</si>
  <si>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</si>
  <si>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</si>
  <si>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</si>
  <si>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</si>
  <si>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</si>
  <si>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</si>
  <si>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</si>
  <si>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t>RECAUDO                              ($)</t>
  </si>
  <si>
    <t>DIFERENCIA           ($)</t>
  </si>
  <si>
    <t>DIFERENCIA                ($)</t>
  </si>
  <si>
    <t xml:space="preserve">UNIDAD EJECUTORA  3501-02 DIRECCIÓN GENERAL DE COMERCIO EXTERIOR </t>
  </si>
  <si>
    <t xml:space="preserve">UNIDAD EJECUTORA  3501-01 GESTIÓN GENERAL </t>
  </si>
  <si>
    <t>AFORO                                     (LEY DE PRESUPUESTO 1873/2017)</t>
  </si>
  <si>
    <t>INFORME ACUMULADO DE  INGRESOS CON CORTE Al 31 DE MARZO DE 2018</t>
  </si>
  <si>
    <t>GENERADO: ABRIL 16 DE 2018</t>
  </si>
  <si>
    <t>INFORME ACUMULADO DE  INGRESOS CON CORTE AL 31 DE MARZO DE 2018</t>
  </si>
  <si>
    <r>
      <rPr>
        <b/>
        <sz val="7"/>
        <rFont val="Arial"/>
        <family val="2"/>
      </rPr>
      <t>Nota3:</t>
    </r>
    <r>
      <rPr>
        <sz val="7"/>
        <rFont val="Arial"/>
        <family val="2"/>
      </rPr>
      <t xml:space="preserve"> Ley 1873 del  20 de Diciembre 2017 " Por la cual se decreta el presupuesto de rentas y recursos de capital y ley de apropiaciones para la Vigencia Fiscal del 1° de Enero al 31 de Diciembre de 2018"</t>
    </r>
  </si>
  <si>
    <r>
      <rPr>
        <b/>
        <sz val="7"/>
        <rFont val="Arial"/>
        <family val="2"/>
      </rPr>
      <t>Nota4:</t>
    </r>
    <r>
      <rPr>
        <sz val="7"/>
        <rFont val="Arial"/>
        <family val="2"/>
      </rPr>
      <t xml:space="preserve"> Decreto 2236 del 27 de Diciembre de 2017 " Por el cual se liquida el Presupuesto General de La Nación para la vigencia fiscal de 2018, se detallan las apropiaciones y se clasifican y definen los gastos "</t>
    </r>
  </si>
  <si>
    <t xml:space="preserve">Rendimiento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</si>
</sst>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Fill="1" applyBorder="1"/>
    <xf numFmtId="4" fontId="7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topLeftCell="A2" workbookViewId="0">
      <selection activeCell="A14" sqref="A14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  <col min="9" max="9" width="16.42578125" bestFit="1" customWidth="1"/>
  </cols>
  <sheetData>
    <row r="2" spans="1:9" x14ac:dyDescent="0.25">
      <c r="A2" s="25" t="s">
        <v>10</v>
      </c>
      <c r="B2" s="25"/>
      <c r="C2" s="25"/>
      <c r="D2" s="25"/>
      <c r="E2" s="25"/>
    </row>
    <row r="3" spans="1:9" x14ac:dyDescent="0.25">
      <c r="A3" s="25" t="s">
        <v>20</v>
      </c>
      <c r="B3" s="25"/>
      <c r="C3" s="25"/>
      <c r="D3" s="25"/>
      <c r="E3" s="25"/>
    </row>
    <row r="4" spans="1:9" x14ac:dyDescent="0.25">
      <c r="A4" s="25" t="s">
        <v>23</v>
      </c>
      <c r="B4" s="25"/>
      <c r="C4" s="25"/>
      <c r="D4" s="25"/>
      <c r="E4" s="25"/>
    </row>
    <row r="5" spans="1:9" ht="15.75" thickBot="1" x14ac:dyDescent="0.3">
      <c r="D5" s="24" t="s">
        <v>24</v>
      </c>
    </row>
    <row r="6" spans="1:9" ht="52.5" customHeight="1" thickBot="1" x14ac:dyDescent="0.3">
      <c r="A6" s="13" t="s">
        <v>0</v>
      </c>
      <c r="B6" s="14" t="s">
        <v>22</v>
      </c>
      <c r="C6" s="14" t="s">
        <v>17</v>
      </c>
      <c r="D6" s="14" t="s">
        <v>18</v>
      </c>
      <c r="E6" s="15" t="s">
        <v>1</v>
      </c>
    </row>
    <row r="7" spans="1:9" ht="33.75" customHeight="1" thickBot="1" x14ac:dyDescent="0.3">
      <c r="A7" s="19" t="s">
        <v>2</v>
      </c>
      <c r="B7" s="5">
        <f>+B8+B13</f>
        <v>17976530000</v>
      </c>
      <c r="C7" s="5">
        <f>+C8+C13</f>
        <v>4148737302.8899999</v>
      </c>
      <c r="D7" s="5">
        <f>+B7-C7</f>
        <v>13827792697.110001</v>
      </c>
      <c r="E7" s="6">
        <f>+C7/B7</f>
        <v>0.23078632544156186</v>
      </c>
      <c r="G7" s="1"/>
    </row>
    <row r="8" spans="1:9" ht="27.75" customHeight="1" thickBot="1" x14ac:dyDescent="0.3">
      <c r="A8" s="20" t="s">
        <v>3</v>
      </c>
      <c r="B8" s="7">
        <f>SUM(B9:B12)</f>
        <v>16476530000</v>
      </c>
      <c r="C8" s="7">
        <f>SUM(C9:C12)</f>
        <v>4148737302.8899999</v>
      </c>
      <c r="D8" s="7">
        <f>+B8-C8</f>
        <v>12327792697.110001</v>
      </c>
      <c r="E8" s="8">
        <f>+C8/B8</f>
        <v>0.25179678627053148</v>
      </c>
      <c r="G8" s="1"/>
    </row>
    <row r="9" spans="1:9" ht="22.5" customHeight="1" x14ac:dyDescent="0.25">
      <c r="A9" s="21" t="s">
        <v>4</v>
      </c>
      <c r="B9" s="9">
        <v>146000000</v>
      </c>
      <c r="C9" s="9">
        <v>46089970.890000001</v>
      </c>
      <c r="D9" s="9">
        <f>+B9-C9</f>
        <v>99910029.109999999</v>
      </c>
      <c r="E9" s="10">
        <f>+C9/B9</f>
        <v>0.31568473212328768</v>
      </c>
      <c r="G9" s="1"/>
    </row>
    <row r="10" spans="1:9" ht="27.75" customHeight="1" x14ac:dyDescent="0.25">
      <c r="A10" s="21" t="s">
        <v>5</v>
      </c>
      <c r="B10" s="9">
        <v>20000000</v>
      </c>
      <c r="C10" s="9">
        <v>3710458</v>
      </c>
      <c r="D10" s="9">
        <f t="shared" ref="D10:D13" si="0">+B10-C10</f>
        <v>16289542</v>
      </c>
      <c r="E10" s="10">
        <f>+C10/B10</f>
        <v>0.18552289999999999</v>
      </c>
      <c r="G10" s="1"/>
    </row>
    <row r="11" spans="1:9" ht="36.75" customHeight="1" x14ac:dyDescent="0.25">
      <c r="A11" s="21" t="s">
        <v>6</v>
      </c>
      <c r="B11" s="9">
        <v>290000000</v>
      </c>
      <c r="C11" s="9">
        <v>99244264</v>
      </c>
      <c r="D11" s="9">
        <f t="shared" si="0"/>
        <v>190755736</v>
      </c>
      <c r="E11" s="10">
        <f>+C11/B11</f>
        <v>0.34222160000000001</v>
      </c>
      <c r="G11" s="1"/>
    </row>
    <row r="12" spans="1:9" ht="26.25" customHeight="1" thickBot="1" x14ac:dyDescent="0.3">
      <c r="A12" s="21" t="s">
        <v>7</v>
      </c>
      <c r="B12" s="9">
        <v>16020530000</v>
      </c>
      <c r="C12" s="9">
        <v>3999692610</v>
      </c>
      <c r="D12" s="9">
        <f t="shared" si="0"/>
        <v>12020837390</v>
      </c>
      <c r="E12" s="10">
        <f>+C12/B12</f>
        <v>0.24966044256962786</v>
      </c>
    </row>
    <row r="13" spans="1:9" ht="36" customHeight="1" thickBot="1" x14ac:dyDescent="0.3">
      <c r="A13" s="20" t="s">
        <v>8</v>
      </c>
      <c r="B13" s="7">
        <f>+B14</f>
        <v>1500000000</v>
      </c>
      <c r="C13" s="7">
        <f>+C14</f>
        <v>0</v>
      </c>
      <c r="D13" s="7">
        <f t="shared" si="0"/>
        <v>1500000000</v>
      </c>
      <c r="E13" s="8">
        <f t="shared" ref="E9:E15" si="1">+C13/B13</f>
        <v>0</v>
      </c>
    </row>
    <row r="14" spans="1:9" ht="29.25" customHeight="1" thickBot="1" x14ac:dyDescent="0.3">
      <c r="A14" s="22" t="s">
        <v>28</v>
      </c>
      <c r="B14" s="7">
        <v>1500000000</v>
      </c>
      <c r="C14" s="7">
        <v>0</v>
      </c>
      <c r="D14" s="7">
        <f>+B14-C14</f>
        <v>1500000000</v>
      </c>
      <c r="E14" s="8">
        <f t="shared" si="1"/>
        <v>0</v>
      </c>
      <c r="G14" s="1"/>
      <c r="I14" s="1"/>
    </row>
    <row r="15" spans="1:9" ht="30.75" customHeight="1" thickBot="1" x14ac:dyDescent="0.3">
      <c r="A15" s="20" t="s">
        <v>9</v>
      </c>
      <c r="B15" s="7">
        <f>+B8+B13</f>
        <v>17976530000</v>
      </c>
      <c r="C15" s="7">
        <f>+C8+C13</f>
        <v>4148737302.8899999</v>
      </c>
      <c r="D15" s="7">
        <f>+B15-C15</f>
        <v>13827792697.110001</v>
      </c>
      <c r="E15" s="6">
        <f>+C15/B15</f>
        <v>0.23078632544156186</v>
      </c>
    </row>
    <row r="16" spans="1:9" x14ac:dyDescent="0.25">
      <c r="A16" s="25" t="s">
        <v>10</v>
      </c>
      <c r="B16" s="25"/>
      <c r="C16" s="25"/>
      <c r="D16" s="25"/>
      <c r="E16" s="25"/>
    </row>
    <row r="17" spans="1:6" x14ac:dyDescent="0.25">
      <c r="A17" s="25" t="s">
        <v>21</v>
      </c>
      <c r="B17" s="25"/>
      <c r="C17" s="25"/>
      <c r="D17" s="25"/>
      <c r="E17" s="25"/>
    </row>
    <row r="18" spans="1:6" ht="15.75" thickBot="1" x14ac:dyDescent="0.3">
      <c r="A18" s="25" t="s">
        <v>25</v>
      </c>
      <c r="B18" s="25"/>
      <c r="C18" s="25"/>
      <c r="D18" s="25"/>
      <c r="E18" s="25"/>
    </row>
    <row r="19" spans="1:6" ht="45.75" customHeight="1" thickBot="1" x14ac:dyDescent="0.3">
      <c r="A19" s="16" t="s">
        <v>0</v>
      </c>
      <c r="B19" s="14" t="s">
        <v>22</v>
      </c>
      <c r="C19" s="17" t="s">
        <v>11</v>
      </c>
      <c r="D19" s="17" t="s">
        <v>19</v>
      </c>
      <c r="E19" s="18" t="s">
        <v>12</v>
      </c>
    </row>
    <row r="20" spans="1:6" ht="48" customHeight="1" thickBot="1" x14ac:dyDescent="0.3">
      <c r="A20" s="23" t="s">
        <v>13</v>
      </c>
      <c r="B20" s="11">
        <v>183516000000</v>
      </c>
      <c r="C20" s="11">
        <v>33376678928</v>
      </c>
      <c r="D20" s="2">
        <f>+B20-C20</f>
        <v>150139321072</v>
      </c>
      <c r="E20" s="12">
        <f>+C20/B20</f>
        <v>0.18187340029207263</v>
      </c>
    </row>
    <row r="21" spans="1:6" x14ac:dyDescent="0.25">
      <c r="B21" s="1"/>
    </row>
    <row r="22" spans="1:6" x14ac:dyDescent="0.25">
      <c r="A22" s="3" t="s">
        <v>14</v>
      </c>
      <c r="B22" s="26"/>
      <c r="C22" s="26"/>
      <c r="D22" s="26"/>
      <c r="E22" s="26"/>
      <c r="F22" s="26"/>
    </row>
    <row r="23" spans="1:6" x14ac:dyDescent="0.25">
      <c r="A23" s="3" t="s">
        <v>15</v>
      </c>
      <c r="B23" s="26"/>
      <c r="C23" s="26"/>
      <c r="D23" s="26"/>
      <c r="E23" s="26"/>
      <c r="F23" s="26"/>
    </row>
    <row r="24" spans="1:6" x14ac:dyDescent="0.25">
      <c r="A24" s="4" t="s">
        <v>26</v>
      </c>
      <c r="B24" s="26"/>
      <c r="C24" s="26"/>
      <c r="D24" s="26"/>
      <c r="E24" s="26"/>
      <c r="F24" s="26"/>
    </row>
    <row r="25" spans="1:6" x14ac:dyDescent="0.25">
      <c r="A25" s="4" t="s">
        <v>27</v>
      </c>
      <c r="B25" s="26"/>
      <c r="C25" s="26"/>
      <c r="D25" s="26"/>
      <c r="E25" s="26"/>
      <c r="F25" s="26"/>
    </row>
    <row r="26" spans="1:6" x14ac:dyDescent="0.25">
      <c r="A26" s="4" t="s">
        <v>16</v>
      </c>
      <c r="B26" s="26"/>
      <c r="C26" s="27"/>
      <c r="D26" s="26"/>
      <c r="E26" s="26"/>
      <c r="F26" s="26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PRIMER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2018-04-17T16:49:26Z</cp:lastPrinted>
  <dcterms:created xsi:type="dcterms:W3CDTF">2017-03-27T16:31:02Z</dcterms:created>
  <dcterms:modified xsi:type="dcterms:W3CDTF">2018-04-17T16:49:35Z</dcterms:modified>
</cp:coreProperties>
</file>