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inzon-pasante\Documents\Historiales proyectos de inversión\"/>
    </mc:Choice>
  </mc:AlternateContent>
  <bookViews>
    <workbookView xWindow="0" yWindow="0" windowWidth="21600" windowHeight="9735" activeTab="3"/>
  </bookViews>
  <sheets>
    <sheet name="2014" sheetId="1" r:id="rId1"/>
    <sheet name="2015" sheetId="2" r:id="rId2"/>
    <sheet name="2016" sheetId="3" r:id="rId3"/>
    <sheet name="2017" sheetId="4" r:id="rId4"/>
    <sheet name="2018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O5" i="5"/>
  <c r="O6" i="5"/>
  <c r="O7" i="5"/>
  <c r="O8" i="5"/>
  <c r="O9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5" i="5"/>
  <c r="O266" i="5"/>
  <c r="O267" i="5"/>
  <c r="O268" i="5"/>
  <c r="O269" i="5"/>
  <c r="O270" i="5"/>
  <c r="O271" i="5"/>
  <c r="O272" i="5"/>
  <c r="O274" i="5"/>
  <c r="O275" i="5"/>
  <c r="O276" i="5"/>
  <c r="O277" i="5"/>
  <c r="O278" i="5"/>
  <c r="O279" i="5"/>
  <c r="O280" i="5"/>
  <c r="O281" i="5"/>
  <c r="O282" i="5"/>
  <c r="O283" i="5"/>
  <c r="O285" i="5"/>
  <c r="O286" i="5"/>
  <c r="O287" i="5"/>
  <c r="O288" i="5"/>
  <c r="O289" i="5"/>
  <c r="L284" i="5"/>
  <c r="L273" i="5"/>
  <c r="O273" i="5" s="1"/>
  <c r="L264" i="5"/>
  <c r="L263" i="5"/>
  <c r="O263" i="5" s="1"/>
  <c r="L224" i="5"/>
  <c r="L197" i="5"/>
  <c r="L182" i="5"/>
  <c r="L156" i="5"/>
  <c r="L136" i="5"/>
  <c r="L96" i="5"/>
  <c r="L71" i="5"/>
  <c r="L54" i="5"/>
  <c r="L28" i="5"/>
  <c r="L10" i="5"/>
  <c r="L3" i="5"/>
  <c r="M284" i="5"/>
  <c r="M273" i="5"/>
  <c r="M264" i="5"/>
  <c r="M263" i="5"/>
  <c r="M224" i="5"/>
  <c r="M197" i="5"/>
  <c r="M182" i="5"/>
  <c r="M156" i="5"/>
  <c r="M136" i="5"/>
  <c r="M96" i="5"/>
  <c r="M71" i="5"/>
  <c r="O71" i="5" s="1"/>
  <c r="M54" i="5"/>
  <c r="M28" i="5"/>
  <c r="M10" i="5"/>
  <c r="M3" i="5"/>
  <c r="O3" i="5" s="1"/>
  <c r="N263" i="5"/>
  <c r="N284" i="5"/>
  <c r="O284" i="5" s="1"/>
  <c r="N273" i="5"/>
  <c r="N264" i="5"/>
  <c r="O264" i="5" s="1"/>
  <c r="N224" i="5"/>
  <c r="O224" i="5" s="1"/>
  <c r="N197" i="5"/>
  <c r="O197" i="5" s="1"/>
  <c r="N182" i="5"/>
  <c r="O182" i="5" s="1"/>
  <c r="N156" i="5"/>
  <c r="O156" i="5" s="1"/>
  <c r="N136" i="5"/>
  <c r="O136" i="5" s="1"/>
  <c r="N96" i="5"/>
  <c r="O96" i="5" s="1"/>
  <c r="N71" i="5"/>
  <c r="N54" i="5"/>
  <c r="O54" i="5" s="1"/>
  <c r="N28" i="5"/>
  <c r="O28" i="5" s="1"/>
  <c r="N10" i="5"/>
  <c r="O10" i="5" s="1"/>
  <c r="N3" i="5"/>
  <c r="O4" i="4"/>
  <c r="O5" i="4"/>
  <c r="O6" i="4"/>
  <c r="O7" i="4"/>
  <c r="O8" i="4"/>
  <c r="O9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L224" i="4"/>
  <c r="L197" i="4"/>
  <c r="L182" i="4"/>
  <c r="L156" i="4"/>
  <c r="L136" i="4"/>
  <c r="L96" i="4"/>
  <c r="L71" i="4"/>
  <c r="L54" i="4"/>
  <c r="L28" i="4"/>
  <c r="L10" i="4"/>
  <c r="L3" i="4"/>
  <c r="M224" i="4"/>
  <c r="M197" i="4"/>
  <c r="O197" i="4" s="1"/>
  <c r="M182" i="4"/>
  <c r="M156" i="4"/>
  <c r="M136" i="4"/>
  <c r="M96" i="4"/>
  <c r="M71" i="4"/>
  <c r="M54" i="4"/>
  <c r="M28" i="4"/>
  <c r="M10" i="4"/>
  <c r="M3" i="4"/>
  <c r="O4" i="2"/>
  <c r="O5" i="2"/>
  <c r="O6" i="2"/>
  <c r="O8" i="2"/>
  <c r="O9" i="2"/>
  <c r="O10" i="2"/>
  <c r="O11" i="2"/>
  <c r="O12" i="2"/>
  <c r="O13" i="2"/>
  <c r="O14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4" i="2"/>
  <c r="O35" i="2"/>
  <c r="O36" i="2"/>
  <c r="O37" i="2"/>
  <c r="O38" i="2"/>
  <c r="O39" i="2"/>
  <c r="O40" i="2"/>
  <c r="O41" i="2"/>
  <c r="O42" i="2"/>
  <c r="O43" i="2"/>
  <c r="O44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9" i="2"/>
  <c r="O90" i="2"/>
  <c r="O91" i="2"/>
  <c r="O92" i="2"/>
  <c r="O93" i="2"/>
  <c r="O94" i="2"/>
  <c r="O95" i="2"/>
  <c r="O96" i="2"/>
  <c r="O97" i="2"/>
  <c r="O98" i="2"/>
  <c r="O99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7" i="2"/>
  <c r="O128" i="2"/>
  <c r="O129" i="2"/>
  <c r="O130" i="2"/>
  <c r="O131" i="2"/>
  <c r="O132" i="2"/>
  <c r="O133" i="2"/>
  <c r="O134" i="2"/>
  <c r="O135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L152" i="2"/>
  <c r="L136" i="2"/>
  <c r="L126" i="2"/>
  <c r="L100" i="2"/>
  <c r="L88" i="2"/>
  <c r="L63" i="2"/>
  <c r="O63" i="2" s="1"/>
  <c r="L45" i="2"/>
  <c r="L33" i="2"/>
  <c r="O33" i="2" s="1"/>
  <c r="L15" i="2"/>
  <c r="L7" i="2"/>
  <c r="O7" i="2" s="1"/>
  <c r="L3" i="2"/>
  <c r="M152" i="2"/>
  <c r="M136" i="2"/>
  <c r="M126" i="2"/>
  <c r="M100" i="2"/>
  <c r="M88" i="2"/>
  <c r="M63" i="2"/>
  <c r="M45" i="2"/>
  <c r="M33" i="2"/>
  <c r="M15" i="2"/>
  <c r="M7" i="2"/>
  <c r="M3" i="2"/>
  <c r="N224" i="4"/>
  <c r="O224" i="4" s="1"/>
  <c r="N197" i="4"/>
  <c r="N182" i="4"/>
  <c r="O182" i="4" s="1"/>
  <c r="N156" i="4"/>
  <c r="O156" i="4" s="1"/>
  <c r="N136" i="4"/>
  <c r="O136" i="4" s="1"/>
  <c r="N96" i="4"/>
  <c r="O96" i="4" s="1"/>
  <c r="N71" i="4"/>
  <c r="O71" i="4" s="1"/>
  <c r="N54" i="4"/>
  <c r="O54" i="4" s="1"/>
  <c r="N28" i="4"/>
  <c r="O28" i="4" s="1"/>
  <c r="N10" i="4"/>
  <c r="O10" i="4" s="1"/>
  <c r="N3" i="4"/>
  <c r="O3" i="4" s="1"/>
  <c r="N152" i="2"/>
  <c r="O152" i="2" s="1"/>
  <c r="N136" i="2"/>
  <c r="O136" i="2" s="1"/>
  <c r="N126" i="2"/>
  <c r="O126" i="2" s="1"/>
  <c r="N100" i="2"/>
  <c r="O100" i="2" s="1"/>
  <c r="N88" i="2"/>
  <c r="O88" i="2" s="1"/>
  <c r="N63" i="2"/>
  <c r="N45" i="2"/>
  <c r="O45" i="2" s="1"/>
  <c r="N33" i="2"/>
  <c r="N15" i="2"/>
  <c r="O15" i="2" s="1"/>
  <c r="N7" i="2"/>
  <c r="N3" i="2"/>
  <c r="O3" i="2" s="1"/>
  <c r="O4" i="1"/>
  <c r="O5" i="1"/>
  <c r="O6" i="1"/>
  <c r="O8" i="1"/>
  <c r="O10" i="1"/>
  <c r="O11" i="1"/>
  <c r="O12" i="1"/>
  <c r="O13" i="1"/>
  <c r="O14" i="1"/>
  <c r="O15" i="1"/>
  <c r="O16" i="1"/>
  <c r="O18" i="1"/>
  <c r="O19" i="1"/>
  <c r="O20" i="1"/>
  <c r="O21" i="1"/>
  <c r="O22" i="1"/>
  <c r="O23" i="1"/>
  <c r="O24" i="1"/>
  <c r="O25" i="1"/>
  <c r="O26" i="1"/>
  <c r="O27" i="1"/>
  <c r="O29" i="1"/>
  <c r="O30" i="1"/>
  <c r="O31" i="1"/>
  <c r="O32" i="1"/>
  <c r="O33" i="1"/>
  <c r="O34" i="1"/>
  <c r="O35" i="1"/>
  <c r="O36" i="1"/>
  <c r="O37" i="1"/>
  <c r="O3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5" i="1"/>
  <c r="O76" i="1"/>
  <c r="O77" i="1"/>
  <c r="O78" i="1"/>
  <c r="O79" i="1"/>
  <c r="O80" i="1"/>
  <c r="O81" i="1"/>
  <c r="O82" i="1"/>
  <c r="O83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100" i="1"/>
  <c r="O101" i="1"/>
  <c r="O102" i="1"/>
  <c r="O103" i="1"/>
  <c r="O104" i="1"/>
  <c r="O105" i="1"/>
  <c r="O107" i="1"/>
  <c r="O108" i="1"/>
  <c r="O109" i="1"/>
  <c r="O110" i="1"/>
  <c r="O111" i="1"/>
  <c r="O112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L113" i="1"/>
  <c r="L106" i="1"/>
  <c r="L99" i="1"/>
  <c r="L98" i="1"/>
  <c r="L84" i="1"/>
  <c r="L74" i="1"/>
  <c r="L55" i="1"/>
  <c r="L39" i="1"/>
  <c r="L28" i="1"/>
  <c r="L17" i="1"/>
  <c r="L9" i="1"/>
  <c r="L7" i="1"/>
  <c r="L3" i="1"/>
  <c r="M113" i="1"/>
  <c r="O113" i="1" s="1"/>
  <c r="M106" i="1"/>
  <c r="M99" i="1"/>
  <c r="O99" i="1" s="1"/>
  <c r="M98" i="1"/>
  <c r="M84" i="1"/>
  <c r="M74" i="1"/>
  <c r="M55" i="1"/>
  <c r="O55" i="1" s="1"/>
  <c r="M39" i="1"/>
  <c r="M28" i="1"/>
  <c r="M17" i="1"/>
  <c r="M9" i="1"/>
  <c r="O9" i="1" s="1"/>
  <c r="M7" i="1"/>
  <c r="M3" i="1"/>
  <c r="O3" i="1" s="1"/>
  <c r="N113" i="1"/>
  <c r="N106" i="1"/>
  <c r="O106" i="1" s="1"/>
  <c r="N99" i="1"/>
  <c r="N98" i="1"/>
  <c r="O98" i="1" s="1"/>
  <c r="N84" i="1"/>
  <c r="O84" i="1" s="1"/>
  <c r="N74" i="1"/>
  <c r="O74" i="1" s="1"/>
  <c r="N55" i="1"/>
  <c r="N39" i="1"/>
  <c r="O39" i="1" s="1"/>
  <c r="N28" i="1"/>
  <c r="O28" i="1" s="1"/>
  <c r="N17" i="1"/>
  <c r="O17" i="1" s="1"/>
  <c r="N9" i="1"/>
  <c r="N7" i="1"/>
  <c r="O7" i="1" s="1"/>
  <c r="N3" i="1"/>
  <c r="O4" i="3"/>
  <c r="O5" i="3"/>
  <c r="O6" i="3"/>
  <c r="O7" i="3"/>
  <c r="O8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L219" i="3"/>
  <c r="L193" i="3"/>
  <c r="L178" i="3"/>
  <c r="L152" i="3"/>
  <c r="L132" i="3"/>
  <c r="L92" i="3"/>
  <c r="L68" i="3"/>
  <c r="L51" i="3"/>
  <c r="L26" i="3"/>
  <c r="L9" i="3"/>
  <c r="L3" i="3"/>
  <c r="M219" i="3"/>
  <c r="M193" i="3"/>
  <c r="M178" i="3"/>
  <c r="O178" i="3" s="1"/>
  <c r="M152" i="3"/>
  <c r="M132" i="3"/>
  <c r="O132" i="3" s="1"/>
  <c r="M92" i="3"/>
  <c r="M68" i="3"/>
  <c r="O68" i="3" s="1"/>
  <c r="M51" i="3"/>
  <c r="M26" i="3"/>
  <c r="O26" i="3" s="1"/>
  <c r="M9" i="3"/>
  <c r="M3" i="3"/>
  <c r="N219" i="3"/>
  <c r="O219" i="3" s="1"/>
  <c r="N193" i="3"/>
  <c r="O193" i="3" s="1"/>
  <c r="N178" i="3"/>
  <c r="N152" i="3"/>
  <c r="O152" i="3" s="1"/>
  <c r="N132" i="3"/>
  <c r="N92" i="3"/>
  <c r="O92" i="3" s="1"/>
  <c r="N68" i="3"/>
  <c r="N51" i="3"/>
  <c r="O51" i="3" s="1"/>
  <c r="N26" i="3"/>
  <c r="N9" i="3"/>
  <c r="O9" i="3" s="1"/>
  <c r="N3" i="3"/>
  <c r="O3" i="3" s="1"/>
</calcChain>
</file>

<file path=xl/sharedStrings.xml><?xml version="1.0" encoding="utf-8"?>
<sst xmlns="http://schemas.openxmlformats.org/spreadsheetml/2006/main" count="3529" uniqueCount="549">
  <si>
    <t>Entidad</t>
  </si>
  <si>
    <t>Proyecto</t>
  </si>
  <si>
    <t>NombreProyecto</t>
  </si>
  <si>
    <t>ObjetivoEspecifico</t>
  </si>
  <si>
    <t>Producto</t>
  </si>
  <si>
    <t>Actividad</t>
  </si>
  <si>
    <t>Inicio</t>
  </si>
  <si>
    <t>Termina</t>
  </si>
  <si>
    <t>SIC</t>
  </si>
  <si>
    <t>ADECUACION,DOTACION Y MANTENIMIENTO SEDE SIC.</t>
  </si>
  <si>
    <t>ACTUALIZACION DEL SISTEMA DE ATENCION AL CIUDADANO DE LA SUPERINTENDENCIA DE INDUSTRIA Y COMERCIO A NIVEL NACIONAL</t>
  </si>
  <si>
    <t>IMPLEMENTACIÓN Y FORTALECIMIENTO DE LA SUPERVISIÓN A LA ACTIVIDAD DE ADMINISTRACIÓN DE DATOS PERSONALES EN EL ÁMBITO NACIONAL</t>
  </si>
  <si>
    <t>FORTALECIMIENTO DEL ESQUEMA DE CONTROL, VIGILANCIA Y DIVULGACIÓN DE LOS DERECHOS DEL CONSUMIDOR A NIVEL NACIONAL</t>
  </si>
  <si>
    <t>FORTALECIMIENTO RENOVACIÓN Y MANTENIMIENTO DE LAS TECNOLOGÍAS DE INFORMACIÓN Y DE LAS COMUNICACIONES DE LA SIC A NIVEL NACIONAL</t>
  </si>
  <si>
    <t>INCREMENTO DEL USO DEL SISTEMA DE PROPIEDAD INDUSTRIAL Y DE LA EFICIENCIA Y CALIDAD EN LOS PROCESOS DE LOS TRÁMITES Y SERVICIOS DE PROPIEDAD INDUSTRIAL A NIVEL NACIONAL</t>
  </si>
  <si>
    <t>FORTALECIMIENTO DEL CONTROL Y VIGILANCIA DE LA REGLAMENTACIÓN TÉCNICA, METROLÓGICA, DE HIDROCARBUROS Y PRECIOS EN EL TERRITORIO NACIONAL</t>
  </si>
  <si>
    <t>DIVULGACIÓN Y FORTALECIMIENTO DE LAS FUNCIONES DE PROTECCIÓN DE LA COMPETENCIA A NIVEL NACIONAL</t>
  </si>
  <si>
    <t>FORTALECIMIENTO DE LA RED NACIONAL DE PROTECCIÓN AL CONSUMIDOR EN COLOMBIA</t>
  </si>
  <si>
    <t>ADQUISICIÓN ADECUACIÓN Y DOTACIÓN DE LA SEDE PROPIA DE LA SUPERINTENDENCIA DE INDUSTRIA Y COMERCIO A NIVEL NACIONAL</t>
  </si>
  <si>
    <t>DIFUSIÓN E INCREMENTO DE LOS NIVELES DE EFICIENCIA EN LA ATENCIÓN DE TRÁMITES Y SERVICIOS EN MATERIA JURISDICCIONAL A NIVEL NACIONAL</t>
  </si>
  <si>
    <t>FORTALECIMIENTO DE LOS MECANISMOS PARA EJERCER CONTROL Y VIGILANCIA A LAS CÁMARAS DE COMERCIO Y COMERCIANTES A NIVEL NACIONAL</t>
  </si>
  <si>
    <t>FORTALECIMIENTO Y MODERNIZACIÓN DEL SISTEMA DE ATENCIÓN AL CIUDADANO DE LA SIC A NIVEL NACIONAL</t>
  </si>
  <si>
    <t>Adecuar los espacios arrendados para el funcionamiento de la Sede de la SIC</t>
  </si>
  <si>
    <t>Dotar la sede para el funcionamiento de la SIC dando cumplimiento a las normas sobre salud, seguridad y medio ambiente.</t>
  </si>
  <si>
    <t>Mantener las instalaciones en adecuado estado para el uso de los funcionarios y usuarios de la SIC</t>
  </si>
  <si>
    <t>Apoyar la gestión documental que garantice la atención oportuna en la recepción de documentos, tiempos adecuados de respuesta en préstamo de expedientes, organización, conservación y almacenamiento documental, con el fin de fortalecer el control de l</t>
  </si>
  <si>
    <t>Aumentar la presencia institucional a nivel nacional, y optimizar los canales de atención personalizada, telefonica, escrita y virtual existentes que le permita al ciudadano acceder de manera ágil y oportuna a los trámites y servicios que presta la S</t>
  </si>
  <si>
    <t>1. Incrementar el número de Titulares que conocen el derecho, los principios, garantías y procedimientos previstos en la ley.</t>
  </si>
  <si>
    <t>2. Incrementar el número de Vigilados que conocen el derecho, los principios, garantías y procedimientos previstos en la ley.</t>
  </si>
  <si>
    <t>3. Identificar el universo de vigilados</t>
  </si>
  <si>
    <t>4. Realizar eficiente control y vigilancia de los sujetos obligados.</t>
  </si>
  <si>
    <t>1. Evacuar trámites de Protección al Consumidor aplicando las disposiciones y facultades consagradas en el Estatuto de Protección al Consumidor y demás normas que regulan la materia en los distintos sectores de la economía</t>
  </si>
  <si>
    <t>2. Incrementar la cobertura de protección de los consumidores en el territorio nacional</t>
  </si>
  <si>
    <t>3. Divulgar, capacitar y educar a los consumidores y empresarios en las normas de protección al consumidor</t>
  </si>
  <si>
    <t>4. Consolidar y fortalecer la participación de la Superintendencia de Industria y Comercio en las distintas organizaciones internacionales</t>
  </si>
  <si>
    <t>1. Reducir el nivel de vulnerabilidad de la infraestructura tecnológica de la SIC</t>
  </si>
  <si>
    <t>2. Lograr un nivel óptimo de capacidad instalada de procesamiento</t>
  </si>
  <si>
    <t>3. Efectuar el mejoramiento de sistemas de información existentes e implementar nuevos servicios informáticos alineados con el plan estratégico de la entidad, cambios normativos y directrices del Gobierno Nacional</t>
  </si>
  <si>
    <t>4. Fortalecer las capacidades técnicas del personal de la SIC en materia de las tecnologías de la información y comunicaciones</t>
  </si>
  <si>
    <t>1.Generar conocimiento y uso del sistema de propiedad industrial.</t>
  </si>
  <si>
    <t>2.Articular la SIC con las regiones y los actores (Empresas, universidades, entidades públicas, etc.) que participan en actividades de innovación.</t>
  </si>
  <si>
    <t>3.Fortalecer la capacidad institucional de la SIC en materia de propiedad industrial.</t>
  </si>
  <si>
    <t>1. Incrementar la cobertura en sectores relacionados con la vigilancia de los instrumentos o sistemas de medición sujetos a control metrológico.</t>
  </si>
  <si>
    <t>2. Fortalecer la capacidad institucional de la SIC en materia de control, vigilancia y verificación de combustibles líquidos derivados del Petróleo en estaciones de servicio vehicular y fluvial.</t>
  </si>
  <si>
    <t>3. Incrementar la cobertura en sectores relacionados con la vigilancia de los reglamentos técnicos asignados a la Superintendencia de Industria y Comercio.</t>
  </si>
  <si>
    <t>4. Fortalecer el control y vigilancia de precios.</t>
  </si>
  <si>
    <t>No Aplica</t>
  </si>
  <si>
    <t>1. Divulgar y promocionar los beneficios y reglamentación en materia de protección de la competencia</t>
  </si>
  <si>
    <t>2. Resolver oportunamente los trámites y servicios en materia de protección de la competencia</t>
  </si>
  <si>
    <t>1. Brindar a los municipios y demás miembros de la Red mecanismos efectivos y adecuados para desarrollar acciones de protección de los derechos de los consumidores en el territorio colombiano</t>
  </si>
  <si>
    <t>2. Dotar y fortalecer las tecnologías de la información y las comunicaciones de la Red Nacional de Protección al Consumidor</t>
  </si>
  <si>
    <t>3. Consolidar en el territorio colombiano la cultura de consumo</t>
  </si>
  <si>
    <t>Contar con instalaciones propias y modernas con normas arquitectónicas y de sismo-resistencia vigentes</t>
  </si>
  <si>
    <t>Fortalecer la capacidad de atención en materia de asuntos jurisdiccionales</t>
  </si>
  <si>
    <t>Promover el uso de las normas procesales aplicables a las acciones de protección al consumidor, de competencia desleal y de infracción a los derechos de propiedad industrial</t>
  </si>
  <si>
    <t>Ampliar la cobertura de control y vigilancia a las cámaras de comercio y comerciantes del país</t>
  </si>
  <si>
    <t>Aumentar el conocimiento de las cámaras de comercio y comerciantes en las normas que los rigen</t>
  </si>
  <si>
    <t>Fortalecer el conocimiento y las competencias de los funcionarios para el ejercicio del control y vigilancia de las cámaras de comercio y comerciantes</t>
  </si>
  <si>
    <t>Optimizar los canales de atención presenciales y no presenciales de la entidad</t>
  </si>
  <si>
    <t>Acercar la entidad al ciudadano a través de servicios y/o herramientas implementadas</t>
  </si>
  <si>
    <t>Mejorar el conocimiento de la ciudadanía en general y grupos de interés de las funciones, trámites y servicios de la Entidad</t>
  </si>
  <si>
    <t>Actualizar la gestión documental de la entidad para la adecuada prestación de los trámites y servicios institucionales</t>
  </si>
  <si>
    <t>Mejorar y fortalecer la calidad de los tramites y servicios de la Entidad</t>
  </si>
  <si>
    <t>Sede</t>
  </si>
  <si>
    <t>Realizar adecuaciones físicas a la sede de la SIC</t>
  </si>
  <si>
    <t>Cubrir imprevistos presentados</t>
  </si>
  <si>
    <t>Dotar las instalaciones físicas de la SIC</t>
  </si>
  <si>
    <t>Plan preventivo y correctivo de mantenimiento</t>
  </si>
  <si>
    <t>Realizar mantenimiento preventivo a la sede de la SIC</t>
  </si>
  <si>
    <t>INFORMES</t>
  </si>
  <si>
    <t>Apoyar la gestión documental de la entidad para la adecuada prestación de los trámites y servicios institucionales</t>
  </si>
  <si>
    <t>Usuarios</t>
  </si>
  <si>
    <t>Atender servicios de información (telefónico, personal y virtual) y divulgación de las funciones, trámites y servicios institucionales</t>
  </si>
  <si>
    <t>Guías y publicaciones</t>
  </si>
  <si>
    <t>Elaborar, publicar y distribuir las publicaciones en materia de protección de datos personales</t>
  </si>
  <si>
    <t>Foros, eventos, campañas y capacitaciones</t>
  </si>
  <si>
    <t>Promover y divulgar el sistema de protección de datos personales</t>
  </si>
  <si>
    <t>Sistema Registro Nacional de Bases de Datos</t>
  </si>
  <si>
    <t>Implementar y mantener el Registro Nacional de Bases de Datos</t>
  </si>
  <si>
    <t>Sistema Integral de Supervisión Inteligente basado en riesgos</t>
  </si>
  <si>
    <t>Cubrir imprevistos presentados dentro de la ejecución del proyecto de inversión</t>
  </si>
  <si>
    <t>Implementar y mejorar el Sistema Integral de Supervisión Inteligente basado en riesgos</t>
  </si>
  <si>
    <t>Capacitaciones especializadas</t>
  </si>
  <si>
    <t>CAPACITAR A LOS FUNCIONARIOS</t>
  </si>
  <si>
    <t>Estudios</t>
  </si>
  <si>
    <t>Realizar estudios en materia de protección de datos personales</t>
  </si>
  <si>
    <t>Trámites</t>
  </si>
  <si>
    <t>Capacitar Funcionarios en las normas vigentes en materia de Protección al Consumidor (incluye servicios de comunicaciones y servicios postales)</t>
  </si>
  <si>
    <t>Evacuar trámites de Protección al consumidor</t>
  </si>
  <si>
    <t>Realizar Pruebas para verificación de hechos materia de investigación</t>
  </si>
  <si>
    <t>Reglamentar las disposiciones contenidas en las normas vigentes en materia de Protección al Consumidor</t>
  </si>
  <si>
    <t>VISITAS</t>
  </si>
  <si>
    <t>Atender Imprevistos</t>
  </si>
  <si>
    <t>Implementar visitas en desarrollo de los programas de supervisión empresarial en los diferentes sectores de la economía.</t>
  </si>
  <si>
    <t>Campañas</t>
  </si>
  <si>
    <t>Realizar el programa de Comunicación externa de la SIC</t>
  </si>
  <si>
    <t>Charlas</t>
  </si>
  <si>
    <t>Desarrollar actividades de Promoción y Divulgación en materia de Protección al Consumidor en consideración a temporadas de consumo</t>
  </si>
  <si>
    <t>Material impreso</t>
  </si>
  <si>
    <t>Elaborar, publicar y distribuir cartillas y folletos</t>
  </si>
  <si>
    <t>Módulo</t>
  </si>
  <si>
    <t>Módulo virtual dirigido a vigilados</t>
  </si>
  <si>
    <t>Foros y Eventos de carácter nacional e internacional</t>
  </si>
  <si>
    <t>Participar y/o realizar activamente en las diferentes actividades programadas por los diversos organismos internacionales con los cuales la SIC ha venido fortaleciendo lazos de cooperación</t>
  </si>
  <si>
    <t>Sistema</t>
  </si>
  <si>
    <t>Realizar actividades tendientes a la implementación del Sistema de Gestión de Seguridad Informática (SGSI)</t>
  </si>
  <si>
    <t>Sistemas, servidores y elementos</t>
  </si>
  <si>
    <t>IMPREVISTOS</t>
  </si>
  <si>
    <t>Instalar y mantener equipos y elementos tecnológicos de procesamiento, almacenamiento y de comunicaciones</t>
  </si>
  <si>
    <t>Definir e implementar esquema de continuidad de negocio y DataCenter Alterno</t>
  </si>
  <si>
    <t>Definir e implementar la arquitectura empresarial y de desarrollo de software</t>
  </si>
  <si>
    <t>Licencias de software</t>
  </si>
  <si>
    <t>Instalar y renovar software de la plataforma computacional existente y nueva</t>
  </si>
  <si>
    <t>Sistemas de información</t>
  </si>
  <si>
    <t>Realizar mejoramientos de soluciones informáticas actuales y desarrollos de nuevas soluciones</t>
  </si>
  <si>
    <t>DIGITALIZACIÓN</t>
  </si>
  <si>
    <t>Digitalizar archivo histórico e implementar expediente electrónico</t>
  </si>
  <si>
    <t>Mesa de ayuda</t>
  </si>
  <si>
    <t>Instalar y mantener mesa de ayuda a usuarios de servicios informáticos</t>
  </si>
  <si>
    <t>Formular e implementar actividades para la publicación de datos abiertos asociados a la racionalización de trámites</t>
  </si>
  <si>
    <t>Capacitaciones</t>
  </si>
  <si>
    <t>Realizar un programa de capacitación de funcionarios en tecnologías de la información y las comunicaciones y metodologías</t>
  </si>
  <si>
    <t>Foros, eventos y campañas</t>
  </si>
  <si>
    <t>Realizar foros, eventos y campañas de divulgación</t>
  </si>
  <si>
    <t>Publicaciones</t>
  </si>
  <si>
    <t>Elaborar, publicar y distribuir las publicaciones en materia de propiedad industrial</t>
  </si>
  <si>
    <t>Programas de formación</t>
  </si>
  <si>
    <t>Diseñar y ejecutar el programa de formación en Propiedad Industrial</t>
  </si>
  <si>
    <t>Ampliar la cobertura de capacitaciones en materia de Propiedad Industrial a las diferentes áreas estratégicas del Programa de Transformación Productiva</t>
  </si>
  <si>
    <t>Programa estratégico</t>
  </si>
  <si>
    <t>Definir marco general de los programas, realizar convocatorias a los actores y ejecutar programas para las regiones y actores</t>
  </si>
  <si>
    <t>Desarrollar estudios sectoriales, regionales y de mercado en materia de PI, Colombia proyecta</t>
  </si>
  <si>
    <t>Realizar el programa de los centros de apoyo a la tecnología e innovación CATIS</t>
  </si>
  <si>
    <t>Capacitación a funcionarios</t>
  </si>
  <si>
    <t>Capacitar a los funcionarios en materia jurídica, económica o técnica</t>
  </si>
  <si>
    <t>Solicitudes de patentes de invención</t>
  </si>
  <si>
    <t>Reducir y mantener los tiempos de los trámites de nuevas creaciones de acuerdo con la normatividad vigente</t>
  </si>
  <si>
    <t>Solicitudes de marcas</t>
  </si>
  <si>
    <t>Reducir y mantener los tiempos de los trámites de signos distintivos de acuerdo con la normatividad vigente y realizar actividades que permitan mejorar los procesos.</t>
  </si>
  <si>
    <t>Solicitudes de búsquedas tecnológicas</t>
  </si>
  <si>
    <t>Atender las búsquedas tecnológicas con las herramientas necesarias para su trámite</t>
  </si>
  <si>
    <t>Capacitar</t>
  </si>
  <si>
    <t>Registros</t>
  </si>
  <si>
    <t>Realizar la depuración de las bases de datos de signos distintivos en dos modalidades: Depuración de información y títulos y depuración base de datos de personas.</t>
  </si>
  <si>
    <t>Examenes de patentabilidad</t>
  </si>
  <si>
    <t>Realizar los examenes de patentabilidad con las herramientas necesarias</t>
  </si>
  <si>
    <t>Sistema de Propiedad Industrial</t>
  </si>
  <si>
    <t>Implementar y realizar mantenimiento y actualizaciones al sistema de producción SWORD</t>
  </si>
  <si>
    <t>Campañas de verificación</t>
  </si>
  <si>
    <t>Realizar campañas de verificación de control metrológico en los sectores</t>
  </si>
  <si>
    <t>Capacitar funcionarios</t>
  </si>
  <si>
    <t>Ensayo, prueba o inspección</t>
  </si>
  <si>
    <t>Realizar pruebas, ensayos e inspecciones por organismos evaluadores de la conformidad</t>
  </si>
  <si>
    <t>Laboratorio de masa y laboratorio de volumen</t>
  </si>
  <si>
    <t>Implementar, mantener y dotar el laboratorio de masa y el laboratorio de volumen para actividades metrológicas de apoyo</t>
  </si>
  <si>
    <t>Sistema de Información de Metrología Legal - SIMEL</t>
  </si>
  <si>
    <t>Implementar y mantener el Sistema de Información de Metrología Legal - SIMEL</t>
  </si>
  <si>
    <t>Realizar campañas de verificación de hidrocarburos</t>
  </si>
  <si>
    <t>Realizar campañas de verificación de reglamentos técnicos</t>
  </si>
  <si>
    <t>Evento</t>
  </si>
  <si>
    <t>Realizar eventos relacionados con el subsistema nacional de la calidad</t>
  </si>
  <si>
    <t>Efectuar campañas de difusión de información en relación con reglamentación bajo control y vigilancia de la SIC</t>
  </si>
  <si>
    <t>Sistema de Información de Certificados de Conformidad - SICERCO</t>
  </si>
  <si>
    <t>Implementar y mantener el Sistema de Información de Certificados de Conformidad - SICERCO</t>
  </si>
  <si>
    <t>Denuncias</t>
  </si>
  <si>
    <t>Atender las actuaciones oficiosas o denuncias ingresadas a la entidad de manera oportuna</t>
  </si>
  <si>
    <t>Implementar un plan de depuración y complementación de las actuaciones oficiosas y las denuncias ingresadas a la entidad</t>
  </si>
  <si>
    <t>FORTALECIMIENTO DEL CONTROL Y VIGILANCIA DE LA REGLAMENTACIÓN TÉCNICA, METROLÓGICA, DE HIDROCARBUROS Y PRECIOS EN EL TERRITORIO NACIONAL (PASIVOS EXIGIBLES VIGENCIAS EXPIRADAS)</t>
  </si>
  <si>
    <t>Elaborar, publicar y distribuir publicaciones en materia de protección de la competencia</t>
  </si>
  <si>
    <t>DIFUSIÓN</t>
  </si>
  <si>
    <t>Realizar campañas en medios de comunicación que promuevan la protección de la competencia</t>
  </si>
  <si>
    <t>Diseñar y ejecutar programas de formación en protección de la competencia dirigidos a personas naturales y jurídicas</t>
  </si>
  <si>
    <t>Realizar y participar en foros, eventos y campañas de divulgación</t>
  </si>
  <si>
    <t>Ampliar la cobertura de vigilancia a sectores económicos del país</t>
  </si>
  <si>
    <t>Diseñar y establecer un programa de capacitación de funcionarios</t>
  </si>
  <si>
    <t>Laboratorio forense</t>
  </si>
  <si>
    <t>Analizar pruebas forenses recolectadas dentro de los procesos que adelanta la Delegatura para la Protección de la Competencia</t>
  </si>
  <si>
    <t>Dotar laboratorio forense de análisis de pruebas informáticas y realizar capacitación y licenciamiento para su adecuado funcionamiento</t>
  </si>
  <si>
    <t>Informes sobre los procesos adelantados relacionados con el sector agrícola</t>
  </si>
  <si>
    <t>Mejorar los niveles de atención y oportunidad de trámites y servicios en materia de protección de la competencia en el sector agropecuario</t>
  </si>
  <si>
    <t>CAPACITACIÓN</t>
  </si>
  <si>
    <t>Capacitar en forma activa y gradual a los miembros de la Red Nacional de Protección al Consumidor en todo el territorio nacional según la Ley 1480 de 2011</t>
  </si>
  <si>
    <t>Programas y Proyectos</t>
  </si>
  <si>
    <t>Realizar acciones de acompañamiento y apoyo a los miembros de la Red que elaboren programas y/o proyectos en pro de los derechos de los consumidores</t>
  </si>
  <si>
    <t>Vinculación</t>
  </si>
  <si>
    <t>Capacitar y vincular en forma activa y gradual a la Red Nacional de Protección al Consumidor a los municipios, Ligas de Consumidores, asociaciones y demás miembros de la Red previstos en la Ley 1480 d</t>
  </si>
  <si>
    <t>Soluciones tecnológicas</t>
  </si>
  <si>
    <t>Implementar y mantener un sistema de radicación y enlace entre miembros de la Red y la SIC para facilitar el acceso a las entidades por parte de la ciudadanía, y mesa de ayuda en materia tecnológic</t>
  </si>
  <si>
    <t>Implementar y mantener una aplicación para dispositivos móviles que facilite los trámites de la Red y la participación ciudadana.</t>
  </si>
  <si>
    <t>Implementar y mantener una solución informática para apoyar las actividades de impresión en la Red Nacional de Protección al Consumidor</t>
  </si>
  <si>
    <t>Unidades Móviles</t>
  </si>
  <si>
    <t>adquirir, adecuar y poner en operación de las unidades móviles para apoyar las actividades de la Red</t>
  </si>
  <si>
    <t>Vehículos</t>
  </si>
  <si>
    <t>Adquirir y poner en operación de vehículos para apoyar las actividades de las casas del consumidor a nivel nacional</t>
  </si>
  <si>
    <t>Socializaciones</t>
  </si>
  <si>
    <t>Realizar eventos, foros, charlas, pasantías, capacitaciones y material de apoyo en materia de protección al consumidor dirigidas a instituciones educativas, empresarios, y ciudadanos en todo el país.</t>
  </si>
  <si>
    <t>Mensajes y programas</t>
  </si>
  <si>
    <t>Realizar campañas de promoción que den a conocer la Red Nacional de Protección al Consumidor</t>
  </si>
  <si>
    <t>Casas de consumidor</t>
  </si>
  <si>
    <t>Instalar y mantener en operación las casas del consumidor a nivel nacional</t>
  </si>
  <si>
    <t>Proyectos educativos</t>
  </si>
  <si>
    <t>Implementar y mantener programas y proyectos educativos sobre proteción al consumidor en diferentes municipios del territorio nacional.</t>
  </si>
  <si>
    <t>Estudio de seguimiento al diagnóstico sobre la protección al consumidor en Colombia</t>
  </si>
  <si>
    <t>Implementar acciones derivadas del diagnóstico sobre la protección al consumidor en Colombia</t>
  </si>
  <si>
    <t>Equipos de metrología</t>
  </si>
  <si>
    <t>Adquirir equipos y/o instrumentos, servicios y/o elementos necesarios para el ejercicio de las actividades de control y verificacion metrológica.</t>
  </si>
  <si>
    <t>Instalaciones físicas</t>
  </si>
  <si>
    <t>Adquirir el espacio físico para la operación de la SIC</t>
  </si>
  <si>
    <t>Capacitar a los funcionarios en materia jurídica, técnica y económica</t>
  </si>
  <si>
    <t>Mejoramiento en los niveles de atención y oportunidad de trámites y servicios</t>
  </si>
  <si>
    <t>Expedientes</t>
  </si>
  <si>
    <t>Organizar expedientes respetando el orden de anexos, escrito de demanda y medidas cautelares</t>
  </si>
  <si>
    <t>Autos</t>
  </si>
  <si>
    <t>Mejorar los niveles de atención y oportunidad de trámites y servicios</t>
  </si>
  <si>
    <t>Eventos de Divulgación</t>
  </si>
  <si>
    <t>Realizar eventos de divulgación en materia de procesos jurisdiccionales</t>
  </si>
  <si>
    <t>Diseñar e implementar un programa de formación a los ciudadanos en materia de Asuntos Jurisidiccionales</t>
  </si>
  <si>
    <t>Sistema de control y vigilancia de las cámaras de comercio</t>
  </si>
  <si>
    <t>Actualizar el sistema de información de vigilancia</t>
  </si>
  <si>
    <t>Diseñar el modelo de supervisión inteligente a las cámaras de comercio</t>
  </si>
  <si>
    <t>Mejorar los niveles de atención y oportunidad de trámites y servicios en materia de vigilancia a las Cámaras de Comercio y a los Comerciantes</t>
  </si>
  <si>
    <t>Revisar la convergencia de información financiera que llevan las Cámaras de Comercio a normas internacionales de información financiera NIIF y de auditoría</t>
  </si>
  <si>
    <t>Elaborar, publicar y distribuir las publicaciones en materia de cámaras de comercio y comerciantes</t>
  </si>
  <si>
    <t>Realizar y/o participar en foros, eventos y campañas de divulgación</t>
  </si>
  <si>
    <t>Solicitudes</t>
  </si>
  <si>
    <t>Realizar acompañamiento al servicio de información brindando a la ciudadania información especializada de las funciones trámites y servicios de la entidad</t>
  </si>
  <si>
    <t>SERVICIOS COMPLEMENTARIOS</t>
  </si>
  <si>
    <t>Diseñar e implementar herramientas complementarias que le permitan al ciudadano acceder de manera ágil y sencilla a la SIC</t>
  </si>
  <si>
    <t>Prestar servicios de facilitación al usuario para la solución pronta y expedita de sus quejas que eviten la apertura de un trámite judicial y/o administrativo</t>
  </si>
  <si>
    <t>Actualizar el sitio web de la entidad bajo los lineamientos de accesibilidad, usabilidad y Gobierno en Línea - GEL</t>
  </si>
  <si>
    <t>Estrategia de comunicación</t>
  </si>
  <si>
    <t>Realizar encuesta de satisfacción a usuarios internos y externos</t>
  </si>
  <si>
    <t>Realizar una estrategia de comunicación que contribuya al conocimiento y descentralización de funciones de la entidad a nivel nacional y el fortalecimiento interno de la misma</t>
  </si>
  <si>
    <t>Diseñar e implementar los programas necesarios para la formación en los temas misionales de la entidad</t>
  </si>
  <si>
    <t>Realizar actividades de formación (Talleres, seminarios, conversatorios, cursos, etc.) de los temas misionales de la entidad</t>
  </si>
  <si>
    <t>Realizar actividades de sensibilización y seguimiento</t>
  </si>
  <si>
    <t>Eventos</t>
  </si>
  <si>
    <t>Hacer presencia institucional a nivel nacional que permita la atención de trámites y servicios de la entidad</t>
  </si>
  <si>
    <t>Certificación de calidad con seguimiento</t>
  </si>
  <si>
    <t>Encuesta de percepción ciudadana</t>
  </si>
  <si>
    <t>PROGRAMA</t>
  </si>
  <si>
    <t>Elaborar e implementar un programa de documentos vitales o esenciales asociados al plan de riesgo operativo de la entidad en caso de emergencia</t>
  </si>
  <si>
    <t>Capacitar a los funcionarios en temas de gestión documental</t>
  </si>
  <si>
    <t>Inventarios documentales</t>
  </si>
  <si>
    <t>Realizar la organización e inventario de las series documentales históricas de la entidad</t>
  </si>
  <si>
    <t>Imagen</t>
  </si>
  <si>
    <t>Prestar servicios complementarios de gestión documental</t>
  </si>
  <si>
    <t>Rediseño arquiitectura del sistema de trámites de la SIC</t>
  </si>
  <si>
    <t>Diagnóstico y Propuesta rediseño arquitectura del sistema de trámites de la SIC</t>
  </si>
  <si>
    <t>Documentación del SIGI de la SIC</t>
  </si>
  <si>
    <t>Diagnóstico y Propuesta de ajustes documentación del SIGI de la SIC</t>
  </si>
  <si>
    <t>4. Realizar control y vigilancia de los sujetos obligados de manera eficiente</t>
  </si>
  <si>
    <t>1.Fortalecer la capacidad institucional de la SIC en la vigilancia de los instrumentos o sistemas de medición sujetos a control metrológico</t>
  </si>
  <si>
    <t>3. Fortalecer las actividades de inspección, vigilancia y control en reglamentos técnicos asignados a la Superintendencia de Industria y Comercio y las actividades relacionadas con la función de valuación</t>
  </si>
  <si>
    <t>1. Brindar a los municipios y demás miembros de la Red Nacional de Protección al Consumidor mecanismos efectivos y adecuados para desarrollar acciones de protección de los derechos de los consumidores en el territorio colombiano</t>
  </si>
  <si>
    <t>3. Consolidar en el territorio colombiano la cultura de consumo y aproximar la información y las acciones de educación al consumidor colombiano</t>
  </si>
  <si>
    <t>Fortalecer los canales de atención y comunicación presenciales y no presenciales de la entidad</t>
  </si>
  <si>
    <t>Generar servicios y herramientas para acercar los servicios y trámites de la entidad al ciudadano</t>
  </si>
  <si>
    <t>Mejorar el conocimiento de la ciudadanía sobre las funciones, trámites y servicios de la entidad</t>
  </si>
  <si>
    <t>Optimizar y fortalecer la gestión documental de la entidad</t>
  </si>
  <si>
    <t>Adquirir elementos para campañas y visitas de inspección</t>
  </si>
  <si>
    <t>Desarrollar modulo de arquitectura empresarial</t>
  </si>
  <si>
    <t>Recolectar evidencia para que obren dentro de las investigaciones</t>
  </si>
  <si>
    <t>Realizar visitas aoperadores</t>
  </si>
  <si>
    <t>Realizar estudios em materia de Protección al Consumidor en diferentes sectores de la economía</t>
  </si>
  <si>
    <t>Campañas Bus de la SIC</t>
  </si>
  <si>
    <t>Apoyar a la red Nacional de Protección al Consumidor en las correrias del BUS para atención al usuario</t>
  </si>
  <si>
    <t>Red de Consumo Seguro y Salud</t>
  </si>
  <si>
    <t>Poner en funcionamiento la Red de Consumo Seguro y Salud en Colombia</t>
  </si>
  <si>
    <t>Programa educativo</t>
  </si>
  <si>
    <t>Realizar programas educativos en medios masivos</t>
  </si>
  <si>
    <t>Revista impresa</t>
  </si>
  <si>
    <t>Elaborar, publicar y distribuir Revista de Protección al consumidor</t>
  </si>
  <si>
    <t>Realizar evento en temas de Protección al Consumidor - Dia del Consumidor-</t>
  </si>
  <si>
    <t>Mantener la operación del Sistema de Gestión de Seguridad Informática (SGSI)</t>
  </si>
  <si>
    <t>Sistema de continuidad del negocio y data center alterno definido e implementado</t>
  </si>
  <si>
    <t>Sistema de arquitectura empresarial y de desarrollo de software definido e</t>
  </si>
  <si>
    <t>Adquirir, Instalar y renovar software de la plataforma computacional existente y nueva</t>
  </si>
  <si>
    <t>Sistema de datos abiertos priorizados asociados a procesos de racionalización de trámites y servicios</t>
  </si>
  <si>
    <t>Foros, eventos y campañas de divulgación</t>
  </si>
  <si>
    <t>Programas de formación virtual en propiedad industrial</t>
  </si>
  <si>
    <t>Implementar ciclos cursos virtuales</t>
  </si>
  <si>
    <t>Programas de formación modalidad presencial en temas de Propiedad Idustrial</t>
  </si>
  <si>
    <t>Realizar actividades de formación presenciales en PI</t>
  </si>
  <si>
    <t>Capacitaciones dirigidas a Funcionarios en materia jurídica, económica y técnica</t>
  </si>
  <si>
    <t>Expedientes de Signos Distintivos depurados y</t>
  </si>
  <si>
    <t>Realizar la depuración de las bases de datos de signos distintivos</t>
  </si>
  <si>
    <t>Trámites de nuevas creaciones</t>
  </si>
  <si>
    <t>Proyectar recursos de reposición y apelación de las decisiones de la Dirección de Nuevas Creaciones y afectaciones de la Dirección de Nuevas Creaciones</t>
  </si>
  <si>
    <t>Sistema de radicación</t>
  </si>
  <si>
    <t>Implementar el sistema de radicación de solicitudes virtual</t>
  </si>
  <si>
    <t>Realizar actividades preliminares de control metrológico en los sectores (visitas + requerimiento inicial)</t>
  </si>
  <si>
    <t>Laboratorios de masa y laboratorio de volumen</t>
  </si>
  <si>
    <t>Acreditar los laboratorios de masa y volumen</t>
  </si>
  <si>
    <t>Implementar la norma NTC-ISO/IEC 17025 para los laboratrios de masa y volumen</t>
  </si>
  <si>
    <t>Puesta en funcionamiento de laboratorios de masa y volumen</t>
  </si>
  <si>
    <t>Elaborar proyectos de reglamentos técnicos</t>
  </si>
  <si>
    <t>Realizar actividades preliminares de control de hidrocarburos (visita + requerimiento inicial)</t>
  </si>
  <si>
    <t>Realizar actividades preliminares de visitas de reglamentos técnicos (visita + requerimiento inicial)</t>
  </si>
  <si>
    <t>Informes de trámites adelantados en inspección, vigilancia y control de las ERAS, OEC y evaluadores ilegales</t>
  </si>
  <si>
    <t>Atender solicitudes de reconocimiento y autorización de las ERAS, derechos de petición y denuncias presentadas sobre la actividad valuatoria.</t>
  </si>
  <si>
    <t>Trámites relacionados con control de precios</t>
  </si>
  <si>
    <t>Expedir actos administrativos</t>
  </si>
  <si>
    <t>Campañas de difusión</t>
  </si>
  <si>
    <t>Capacitaciones y jornadas académicas</t>
  </si>
  <si>
    <t>Realizar capacitaciones y jornadas académicas en protección de la competencia</t>
  </si>
  <si>
    <t>Averiguaciones preliminares iniciadas, en algún Macrosector, Sector o Subsector de la economía nacional</t>
  </si>
  <si>
    <t>Capacitar a funcionarios de la Delegatura para la Protección de la Competencia</t>
  </si>
  <si>
    <t>Dotar, actualizar y mantener laboratorio forense de análisis de pruebas informáticas y realizar capacitación y licenciamiento para su adecuado funcionamiento</t>
  </si>
  <si>
    <t>Porcentaje de acompañamiento forense a visitas administrativas</t>
  </si>
  <si>
    <t>Analizar pruebas forenses dentro de los procesos que adelanta la Delegatura</t>
  </si>
  <si>
    <t>Capacitaciones a funcionarios</t>
  </si>
  <si>
    <t>Disponer de los recursos y medios (personal, financieros, espacios físicos, materiales) necesarios para realizar las capacitaciones de la Red Nacional de Protección al Consumidor en todo el país</t>
  </si>
  <si>
    <t>Disponer de los recursos y medios (personal, financieros, espacios físicos, materiales) necesarios para los programas y proyectos en materia de protección al consumidor a nivel nacional</t>
  </si>
  <si>
    <t>Realizar acciones de acompañamiento y brindar apoyo de implementación, operación y sostenimiento a los proyectos elaborados por miembros de la RNPC a nivel regional dentro del programa Consufondo</t>
  </si>
  <si>
    <t>Fortalecer y mantener la infraestructura tecnológica de la Red Nacional de Protección al Consumidor</t>
  </si>
  <si>
    <t>Implementar y mantener un sistema de información que facilite los trámites de la Red y la participación ciudadana.</t>
  </si>
  <si>
    <t>Implementar y mantener una solución informática para apoyar las actividades de soporte tecnológico en la Red Nacional de Protección al Consumido</t>
  </si>
  <si>
    <t>Servicios de atención a la ciudadanía, inspección, vigilancia y control de la Red en todo el territorio nacional</t>
  </si>
  <si>
    <t>Adquirir, alquilar, adecuar y poner en operación unidades móviles para realizar atención a la ciudadanía, inspección vigilancia y control de las actividades de la Red a nivel nacional</t>
  </si>
  <si>
    <t>Adquirir, alquilar, adecuar y poner en operación vehículos para apoyar la atención a la ciudadanía, inspeccion, vigilancia y control de las actividades de la Red a nivel nacional</t>
  </si>
  <si>
    <t>Vehículos de apoyo</t>
  </si>
  <si>
    <t>Adquirir, alquilar, adecuar y poner en operación vehículos para apoyar las actividades de las casas del consumidor a nivel regional</t>
  </si>
  <si>
    <t>Disponer de los recursos y medios (personal, financieros, espacios físicos, materiales) necesarios para realizar las socializaciones en temas de protección al consumidor en todo el país</t>
  </si>
  <si>
    <t>Realizar eventos, foros, charlas y capacitaciones dirigidas a instituciones educativas, empresarios y población en todo el territorio colombiano.</t>
  </si>
  <si>
    <t>Diseñar y difundir el material publicitario sobre las normas de protección al consumidor y proyectos de la Red</t>
  </si>
  <si>
    <t>Diseñar, planificar y realizar campañas de promoción en medios de comunicación para dar a conocer la Red Nacional de Proteción al Consumidor</t>
  </si>
  <si>
    <t>Casas de consumidor a nivel nacional</t>
  </si>
  <si>
    <t>Adecuar y dotar las Casas con los elementos necesarios para su operación</t>
  </si>
  <si>
    <t>Contratar y formar el personal para prestar los servicios y realizar su seguimiento</t>
  </si>
  <si>
    <t>Disponer de los recursos y medios (personal, financieros, espacios físicos, materiales) necesarios para la instalación y puesta en operación de las casa del consumidor a nivel nacional</t>
  </si>
  <si>
    <t>Estudios e investigaciones sobre protección al consumidor en Colombia</t>
  </si>
  <si>
    <t>Diseñar y emprender planes y acciones derivadas de los estudios</t>
  </si>
  <si>
    <t>Realizar estudios e investigaciones sobre protección al consumidor en el país</t>
  </si>
  <si>
    <t>Inspecciones de Metrología Legal y Reglamentos Técnicos</t>
  </si>
  <si>
    <t>Adquirir los equipos, instrumentos, servicios y elementos necesarios para el ejercicio de las actividades de control y verificación metrológica</t>
  </si>
  <si>
    <t>Poner en funcionamiento y mantener los equipos para realizar inspecciones de metrología legal y reglamentos técnicos</t>
  </si>
  <si>
    <t>Programa Estrategia de promoción, prevención y atención para la protección al consumidor - EPPA</t>
  </si>
  <si>
    <t>Disponer de los recursos y medios (personal, financieros, espacios físicos, materiales) necesarios para realizar las acciones de promoción, prevención y atención para la protección al consumidor</t>
  </si>
  <si>
    <t>Realizar acciones de promoción, prevención y atención para protección de los consumidores dirigidas a tenderos y comerciantes</t>
  </si>
  <si>
    <t>Plan de gestión, operaciones y logística</t>
  </si>
  <si>
    <t>Brindar al personal de la Red el apoyo logístico y de movilidad necesarios para el desarrollo de sus actividades en todo el territorio nacional</t>
  </si>
  <si>
    <t>Disponer de los recursos y medios (personal, financieros, espacios físicos, materiales) necesarios para apoyar las actividades de planificación, gestión, operación y logística de los proyectos de la</t>
  </si>
  <si>
    <t>Trámites de Conciliación</t>
  </si>
  <si>
    <t>Adelantar el tramite de conciliación extrajudicial en demandas presentadas ante la Delegatura.</t>
  </si>
  <si>
    <t>Sentencias Transcritas</t>
  </si>
  <si>
    <t>Implematar el archivo escrito / digital de las decisiones en sentencias adoptadas por la Delegatura</t>
  </si>
  <si>
    <t>Publicaciones en materia de Competencia Desleal, Propiedad Industrial y Protección al Consumidor</t>
  </si>
  <si>
    <t>Divulgar temas en materia de competencia desleal, propiedad industrial y protección al consumidor.</t>
  </si>
  <si>
    <t>Trámites de vigilancia a los comerciantes</t>
  </si>
  <si>
    <t>Apoyar en la labor de verificación de cumplimiento de los comerciantes frente al registro mercantil</t>
  </si>
  <si>
    <t>Desarrollar estudios en materia de Cámaras de Comercio y Comerciantes - Actualización Circular Única SIC</t>
  </si>
  <si>
    <t>Realizar la priorización supervisión y gestión de resoluciones - Implementación modelo Fase II</t>
  </si>
  <si>
    <t>Realizar mantenimiento al sistema de información de vigilancia actualizado</t>
  </si>
  <si>
    <t>Recolectar y capturar información para monitoreo - Implementación Fase I del Sistema</t>
  </si>
  <si>
    <t>Trámite de inspección y vigilancia a las Cámaras de Comercio</t>
  </si>
  <si>
    <t>Apoyar en la labor de verificacion de la gestión de las cámaras de comercio en el territorio nacional</t>
  </si>
  <si>
    <t>Evaluar la información recibida de las cámaras de comercio Grupo II</t>
  </si>
  <si>
    <t>Realizar las Mejoras administrativas y funcionales a la adopción los estándares internacionales de información financiera por parte de las cámaras de comercio</t>
  </si>
  <si>
    <t>Realizar seguimiento y desarrollar ajustes derivados de la convergencia a la adopción de estándares internacionales de información financiera por parte de las cámaras de comercio</t>
  </si>
  <si>
    <t>Disponer de recursos para prestar servicios de atención al ciudadano a través de los diferentes canales de la entidad.</t>
  </si>
  <si>
    <t>Implementar herramientas tecnológicas para la atención al ciudadano</t>
  </si>
  <si>
    <t>Servicio de Facilitación</t>
  </si>
  <si>
    <t>Desarrollar y dar soporte a las herramientas del servicio de facilitación</t>
  </si>
  <si>
    <t>Vincular empresarios y proveedores al servicio de facilitación</t>
  </si>
  <si>
    <t>Servicio de Atención Complementario</t>
  </si>
  <si>
    <t>Implementar herramientas de atención que le permitan al ciudadano acceder de manera ágil y sencilla a la entidad</t>
  </si>
  <si>
    <t>Estrategia de comunicación y atención</t>
  </si>
  <si>
    <t>Disponer de los recursos para diseñar e implementar la estrategia de comunicación y atención</t>
  </si>
  <si>
    <t>Implementar una estrategia de comunicación externa que contribuya al conocimiento y descentralización de funciones, trámites y servicios de la entidad a nivel nacional y el fortalecimiento interno</t>
  </si>
  <si>
    <t>Implementar canales y medios para la estrategia de comuniación y atención</t>
  </si>
  <si>
    <t>Programa formacion modalidad presencial y virtual</t>
  </si>
  <si>
    <t>Diseñar y poner en marcha actividades de formación en temas misionales de la entidad bajo modalidad presencial y virtual dando alcance a diferentes regiones y sectores del pais</t>
  </si>
  <si>
    <t>Diseñar y poner en marcha actividades presenciales de formación.</t>
  </si>
  <si>
    <t>Diseñar y poner en marcha actividades virtuales de formación.</t>
  </si>
  <si>
    <t>Visitas a la Pagina Web de la entidad</t>
  </si>
  <si>
    <t>Actualizar página web entidad a lineamientos Gobierno en Línea ( accesibilidad - usabilidad)</t>
  </si>
  <si>
    <t>Metros lineales de archivos clasificados - Inventarios documentales-</t>
  </si>
  <si>
    <t>Realizar la organización e inventario de las series documentales de la entidad</t>
  </si>
  <si>
    <t>Unidades de archivo digitalizados</t>
  </si>
  <si>
    <t>Digitalizar archivo y Complementacion de expediente</t>
  </si>
  <si>
    <t>Servicios de gestión documental</t>
  </si>
  <si>
    <t>Capacitar funcionarios en temas de gestión documental</t>
  </si>
  <si>
    <t>Digitalizar y Complementar expedientes de series documentales seleccionadas</t>
  </si>
  <si>
    <t>Realizar inventario de series documentales seleccionadas</t>
  </si>
  <si>
    <t>Realizar las actividades de gestion documental que incluye: recepción, radicación, digitalización de entrada y salida, y distribución documental de las diferentes dependencias de la entidad.</t>
  </si>
  <si>
    <t>Sistema Integral de Gestión Institucional</t>
  </si>
  <si>
    <t>Adelantar acciones de mejora al Sistema integral de Gestión Institucional que permitan obtener su recertificación</t>
  </si>
  <si>
    <t>Realizar auditoria de recertificación al Sistema Integrado de Gestión Institucional por parte de la entidad certificadora.</t>
  </si>
  <si>
    <t>2. Incrementar el número de Titulares y Vigilados que conocen el derecho, los principios, garantías y procedimientos previstos en la ley.</t>
  </si>
  <si>
    <t>3. Identificar el universo de vigilados y fortalecer las actividades de control y vigilancia de los sujetos obligados.</t>
  </si>
  <si>
    <t>4. Realizar el control y vigilancia de los sujetos obligados, de manera eficiente</t>
  </si>
  <si>
    <t>2. Mejorar los niveles de atención y oportunidad de los trámites y servicios en materia de protección de la competencia</t>
  </si>
  <si>
    <t>Adquirir equipos y componentes tecnológicos para la sede de la SIC.</t>
  </si>
  <si>
    <t>Realizar el mantenimiento correctivo a la sede de la SIC</t>
  </si>
  <si>
    <t>Elaborar y editar los contenidos de las guías y/o publicaciones en materia de protección de datos personales</t>
  </si>
  <si>
    <t>Imprimir y/o publicar las guías y/o publicaciones en materia de protección de datos personales</t>
  </si>
  <si>
    <t>Realizar campañas de divulgación del sistema de protección de datos personales en medios masivos de comunicación</t>
  </si>
  <si>
    <t>Realizar foros o eventos para promover y divulgar el sistema de protección de datos personales</t>
  </si>
  <si>
    <t>Registro Nacional de Bases de Datos implementado, administrado y en mantenimiento</t>
  </si>
  <si>
    <t>Administrar el Registro Nacional de Bases de Datos</t>
  </si>
  <si>
    <t>Mantener el Registro Nacional de Bases de Datos</t>
  </si>
  <si>
    <t>Investigaciones administrativas realizadas dentro del modelo de supervisión basado en riesgos</t>
  </si>
  <si>
    <t>Mejorar el Sistema Integral de Supervisión Inteligente basado en riesgos - SISI</t>
  </si>
  <si>
    <t>Realizar actividades de supervisión con la información generada por el Sistema Integral de Supervisión Inteligente basado en riesgos - SISI</t>
  </si>
  <si>
    <t>Informe</t>
  </si>
  <si>
    <t>Analizar y procesar la información suministrada por el Programa de supervisión publicidad TELCOS</t>
  </si>
  <si>
    <t>Estrategia para el fortalecimiento de la Red de Consumo Seguro y Salud en Colombia</t>
  </si>
  <si>
    <t>Diseñar, desarrollar e implantar el Sistema de Alertas de Productos defectuosos</t>
  </si>
  <si>
    <t>Realizar Evento de Autoridades de la Red de Consumo Seguro y Salud en Colombia</t>
  </si>
  <si>
    <t>Elaborar. Publicar y distribuir el Libro Derecho y Consumo</t>
  </si>
  <si>
    <t>Participar activamente en las diferentes actividades programadas por los diversos organismos internacionales con los cuales la SIC ha venido fortaleciendo lazos de cooperación.</t>
  </si>
  <si>
    <t>Realizar foros y/o eventos de carácter nacional e internacional</t>
  </si>
  <si>
    <t>Instalar y mantener equipos y elementos tecnológicos de almacenamiento, respaldo y apoyo</t>
  </si>
  <si>
    <t>Instalar y renovar software de buscador Google</t>
  </si>
  <si>
    <t>Soporte y mantenimiento de soluciones informáticas actuales y nuevas</t>
  </si>
  <si>
    <t>Soporte técnico especializado a la infraestructura tecnologica</t>
  </si>
  <si>
    <t>Realizar un programa de capacitación de funcionarios en metodologías de desarrollo</t>
  </si>
  <si>
    <t>Realizar campañas de divuglación en materia de propiedad industrial</t>
  </si>
  <si>
    <t>Elaborar, publicar y distribuir publicaciones de Revista PI en materia de propiedad industrial</t>
  </si>
  <si>
    <t>Programa de fomento a la Protección</t>
  </si>
  <si>
    <t>Apoyar el sistema de propiedad a traves del programa de fomento a la protección - Red Nacional - Creación y estruccturación</t>
  </si>
  <si>
    <t>Apoyar el sistema de propiedad a traves del programa de fomento a la protección - Red Nacional - Fortalecimiento</t>
  </si>
  <si>
    <t>Solicitudes de búsquedas tecnológicas con las herramientas necesarias para su trámite</t>
  </si>
  <si>
    <t>Trámites de nuevas creaciones atendidos</t>
  </si>
  <si>
    <t>Oficina externa OMPI en funcionamiento</t>
  </si>
  <si>
    <t>Crear y poner en operación Oficina externa de la OMPI</t>
  </si>
  <si>
    <t>Mantener en operación Oficina externa de la OMPI</t>
  </si>
  <si>
    <t>Actuaciones Administrativas de Vigilancia y Control Metrológico</t>
  </si>
  <si>
    <t>Administrar y mantener el Sistema de Información de Metrología Legal - SIMEL</t>
  </si>
  <si>
    <t>Operar, mantener y dotar el laboratorio de masa y el laboratorio de volumen para actividades metrológicas de apoyo</t>
  </si>
  <si>
    <t>Realizar campaña de Ensayos, pruebas o inspecciones</t>
  </si>
  <si>
    <t>Realizar visitas o requerimientos preliminares de control metrológico</t>
  </si>
  <si>
    <t>Regular los instrumentos de medición sujetos a control metrológico</t>
  </si>
  <si>
    <t>Eventos, capacitaciones o campañas de difusión</t>
  </si>
  <si>
    <t>Realizar campaña de difusión en temas relacionados con Metrología Legal</t>
  </si>
  <si>
    <t>Realizar evento en temas relacionados con Metrología Legal</t>
  </si>
  <si>
    <t>Actuaciones Administrativas de Vigilancia de hidrocarburos</t>
  </si>
  <si>
    <t>Realizar campaña de ensayo, pruebas o inspecciones</t>
  </si>
  <si>
    <t>Actuaciones Administrativas de Vigilancia y Control de Reglamentos Técnicos</t>
  </si>
  <si>
    <t>Administrar y mantener el Sistema de Información de Certificados de Conformidad - SICERCO</t>
  </si>
  <si>
    <t>Realizar visitas o requerimientos preliminares de control de reglamentos técnicos</t>
  </si>
  <si>
    <t>Realizar campaña de difusiónen temas relacionados con Reglamentos Técnicos</t>
  </si>
  <si>
    <t>Realizar evento en temas relacionados con Reglamentos Técnicos</t>
  </si>
  <si>
    <t>Actuaciones administrativas devigilancia y control del las ERAS OEC y Avaluadores Ilegales</t>
  </si>
  <si>
    <t>Realizar evento sobre el nuevo modelo de autorregulación en el sector valuatorio</t>
  </si>
  <si>
    <t>Realizar informes de trámites adelantados en inspección, vigilancia y control de las ERAs OEC y Avaluadores Ilegales</t>
  </si>
  <si>
    <t>Actos administrativos relacionados con control de precios</t>
  </si>
  <si>
    <t>Realizar visitas de control</t>
  </si>
  <si>
    <t>Foros, eventos, publicaciones y campañas de divulgación en maeteria de protección de la competencia</t>
  </si>
  <si>
    <t>Publicar compilación de actos administrativos o guías o cartillas relacionadas con las funciones de la SIC en materia de Protección de la Competencia</t>
  </si>
  <si>
    <t>Trámites atendidos en materia de protección de la competencia</t>
  </si>
  <si>
    <t>Atender trámites y asuntos en materia de protección de la competencia.</t>
  </si>
  <si>
    <t>Disponer de los recursos para atender trámites en materia de protección de la competencia.</t>
  </si>
  <si>
    <t>Dotar, actualizar y mantener laboratorio forense de análisis de pruebas informáticas para su adecuado funcionamiento</t>
  </si>
  <si>
    <t>Informes motivados en materia de colusiones, entregado.</t>
  </si>
  <si>
    <t>Capacitar al grupo de trabajo de colusiones en materia de contratación y colusiones.</t>
  </si>
  <si>
    <t>Recaudar, analizar y evaluar las pruebas dentro de los casos de Colusiones para eleborar el informe motivado.</t>
  </si>
  <si>
    <t>Disponer de los recursos y medios (personal, financieros, espacios físicos, materiales) necesarios para realizar la capacitación en las reglas de Procedimiento Civil y Derecho Probatorio</t>
  </si>
  <si>
    <t>Expedientes Organizados</t>
  </si>
  <si>
    <t>Adquirir caratulas para la adecuada conservación de la demandas presentadas por los consumidores.</t>
  </si>
  <si>
    <t>Actuaciones judiciales (Autos)</t>
  </si>
  <si>
    <t>Adelantar las actuaciones judiciales (Autos)</t>
  </si>
  <si>
    <t>Disponer de los recursos y medios (personal, financieros, espacios físicos, materiales) necesarios para apoyar la gestión de las demandas presentadas.</t>
  </si>
  <si>
    <t>Disponer de los recursos y medios (personal, financieros, espacios físicos, materiales) necesarios para la organización y realización del encuentro.</t>
  </si>
  <si>
    <t>Sistema de control y vigilancia de las cámaras de comercio implementado</t>
  </si>
  <si>
    <t>Realizar la gestión de resoluciones - Implementación modelo Fase III</t>
  </si>
  <si>
    <t>Vigilancia e Inspección a las Cámaras de Comercio y Comerciantes</t>
  </si>
  <si>
    <t>Capacitar a los funcionarios en materia de Cámaras de Comercio</t>
  </si>
  <si>
    <t>Realizar visitas de inspección a comerciantes.</t>
  </si>
  <si>
    <t>Informes realizados de acompañamiento y evaluación a las Cámaras de Comercio en el proceso de adopción, armonización y adaptación a las IFRS-NIIF</t>
  </si>
  <si>
    <t>Foros, eventos, publicaciones y campañas de divulgación en materia de Cámaras de Comercio</t>
  </si>
  <si>
    <t>Publicar guías y cartillas relacionadas con las funciones de la SIC en materia de Cámaras de Comercio</t>
  </si>
  <si>
    <t>Tramites relacionados a las Cámaras de Comercio, Atendidos</t>
  </si>
  <si>
    <t>Atender trámites de denuncias contra Cámaras de Comercio</t>
  </si>
  <si>
    <t>Atender trámites de Recursos de Apelación</t>
  </si>
  <si>
    <t>Visitas de inspección a comerciantes, Evaluadas</t>
  </si>
  <si>
    <t>Evaluar actas de visitas realizadas</t>
  </si>
  <si>
    <t>Realizar visitas de inspección a comerciantes</t>
  </si>
  <si>
    <t>Implementar servicios y actividades para fortalecer la atención y el conocimiento de los ciudadanos</t>
  </si>
  <si>
    <t>Actualizaciones a la página web de la entidad realizadas</t>
  </si>
  <si>
    <t>Actualizar página Web de la Entidad</t>
  </si>
  <si>
    <t>Implementar y mantener el Sistema de Documentos Electrónicos de la SIC</t>
  </si>
  <si>
    <t>Realizar las transferencias documentales al AGN</t>
  </si>
  <si>
    <t>Realizar capacitaciones al personal de la Entidad</t>
  </si>
  <si>
    <t>Sistema Integral de Gestión Institucional implementado, mantenido, fortalecido y en operación</t>
  </si>
  <si>
    <t>Programa de Innovación diseñado, implementando y mejorado</t>
  </si>
  <si>
    <t>Diseñar, implementar y mejorar el programa de Innovación Institucional</t>
  </si>
  <si>
    <t>Ejecutar la estrategia de generación de cultura de la innovación al interior de la SIC</t>
  </si>
  <si>
    <t>Multas Notificadas y en proceso de cobro</t>
  </si>
  <si>
    <t>Adelantar proceso de cobro persuasivo y coactivo de los actos administrativos que imponen multa trasladados por el Grupo de Notificaciones</t>
  </si>
  <si>
    <t>Notificar y Ejecutoriar actos administrativos que imponen multas</t>
  </si>
  <si>
    <t>Adquirir equipos, medios de seguridad y aparatos eléctricos para la sede de la SIC</t>
  </si>
  <si>
    <t>Optimizar el uso de la información contenida en el Sistema Integral de Supervisión Inteligente basado en riesgos - SISI</t>
  </si>
  <si>
    <t>Analizar y procesar la información suministrada por las herramientas de supervisión empresarial</t>
  </si>
  <si>
    <t>Programa Transferencia Tecnológica</t>
  </si>
  <si>
    <t>Vigilar las elecciónes de Juntas Directivas de las Cámaras de Comercio</t>
  </si>
  <si>
    <t>Implementar y mantener los programas de gestión documental</t>
  </si>
  <si>
    <t>IMPLEMENTACIÓN DE UNA SOLUCIÓN INMOBILIARIA PARA LA SUPERINTENDENCIA DE INDUSTRIA Y COMERCIO EN BOGOTÁ</t>
  </si>
  <si>
    <t>INCREMENTO DE LA COBERTURA DE LOS SERVICIOS DE LA RED NACIONAL DE PROTECCIÓN AL CONSUMIDOR EN EL TERRITORIO NACIONAL</t>
  </si>
  <si>
    <t>FORTALECIMIENTO DEL SISTEMA DE ATENCIÓN AL CIUDADANO DE LA SUPERINTENDENCIA DE INDUSTRIA Y COMERCIO A NIVEL NACIONAL</t>
  </si>
  <si>
    <t>MEJORAMIENTO DE LOS SISTEMAS DE INFORMACIÓN Y SERVICIOS TECNOLÓGICOS DE LA SUPERINTENDENCIA DE INDUSTRIA Y COMERCIO EN EL TERRITORIO NACIONAL</t>
  </si>
  <si>
    <t>Contar con espacios físicos dotados que cumplan con las normas arquitectónicas y estructurales.</t>
  </si>
  <si>
    <t>Descentralizar los servicios de la Red Nacional de Protección al Consumidor</t>
  </si>
  <si>
    <t>Promover la cultura de consumo en temas relacionados con el Estatuto de Protección al Consumidor</t>
  </si>
  <si>
    <t>Mejorar el conocimiento y la comunicación con los ciudadanos, en relación con las funciones, trámites y servicios brindados por la entidad</t>
  </si>
  <si>
    <t>Optimizar la Gestión Documental de la Entidad</t>
  </si>
  <si>
    <t>Garantizar Sistemas de información y servicios tecnológicos modernos y efectivos</t>
  </si>
  <si>
    <t>Derecho de beneficio fiduciario</t>
  </si>
  <si>
    <t>Adquirir los derechos de participación y los derechos de uso a perpetuidad de las áreas asignadas y pactadas en el proyecto inmobiliario</t>
  </si>
  <si>
    <t>Servicios de apoyo para la consolidación de la red nacional de protección al consumidor</t>
  </si>
  <si>
    <t>Ejecutar estrategias de acompañamiento y brindar apoyo de implementación, operación y sostenimiento a los proyectos elaborados por miembros de la Red Nacional de Protección al Consumidor a nivel regional.</t>
  </si>
  <si>
    <t>Ejecutar estrategias de promoción, prevención y articulación para la protección de los consumidores dirigidas a tenderos y comerciantes</t>
  </si>
  <si>
    <t>Implementar y mantener en operación las casas del consumidor a nivel nacional</t>
  </si>
  <si>
    <t>Implementar y mantener en operación las unidades móviles</t>
  </si>
  <si>
    <t>Mantener y actualizar las soluciones informáticas para apoyar las actividades de la Red Nacional de Protección al Consumidor.</t>
  </si>
  <si>
    <t>Servicio de divulgación de temas misionales de la SIC</t>
  </si>
  <si>
    <t>Generar y divulgar contenidos para dar a conocer el Estatuto de Protección al Consumidor</t>
  </si>
  <si>
    <t>Generar y divulgar material sobre las normas de protección al consumidor</t>
  </si>
  <si>
    <t>Servicios de educación informal en temas de la Superintendencia de Industria y Comercio</t>
  </si>
  <si>
    <t>Realizar capacitaciones a los miembros de la Red Nacional de Protección al Consumidor en todo el territorio nacional según la Ley 1480 de 2011</t>
  </si>
  <si>
    <t>Realizar capacitaciones dirigidas a instituciones educativas, empresarios y población en el territorio nacional</t>
  </si>
  <si>
    <t>Servicio de atención al ciudadano</t>
  </si>
  <si>
    <t>Diseñar e implementar cursos presenciales de formación.</t>
  </si>
  <si>
    <t>Diseñar e implementar cursos virtuales de formación.</t>
  </si>
  <si>
    <t>Diseñar e implementar la estrategia y/o campañas del servicio de divulgación</t>
  </si>
  <si>
    <t>Diseñar la estrategia de los servicios de atención</t>
  </si>
  <si>
    <t>Implementar y mantener las herramientas y plataformas del servicio de atención</t>
  </si>
  <si>
    <t>Servicio de Gestión Documental</t>
  </si>
  <si>
    <t>Capacitar al recurso humano en temas de gestión documental</t>
  </si>
  <si>
    <t>Digitalizar y Complementar expedientes de series documentales</t>
  </si>
  <si>
    <t>Implementar y mantener el Sistema de Documentos Electrónicos de la entidad</t>
  </si>
  <si>
    <t>Realizar inventario de series documentales</t>
  </si>
  <si>
    <t>Tramitar los documentos de entrada y salida de la entidad</t>
  </si>
  <si>
    <t>Servicios de información implementados</t>
  </si>
  <si>
    <t>Adquirir, instalar y mantener equipos, componentes y servicios tecnológicos de procesamiento, almacenamiento y comunicaciones</t>
  </si>
  <si>
    <t>Capacitar al recurso humano en tecnologías de la información y las comunicaciones y metodologías de desarrollo</t>
  </si>
  <si>
    <t>Implementar la mesa de servicios informáticos</t>
  </si>
  <si>
    <t>Instalar y renovar software de la plataforma tecnológica existente y nueva</t>
  </si>
  <si>
    <t>Mantener y actualizar el Modelo de Seguridad y Privacidad de la Información</t>
  </si>
  <si>
    <t>Realizar mejoramientos, soporte y mantenimiento de soluciones informáticas actuales y desarrollos de nuevas soluciones</t>
  </si>
  <si>
    <t>Sub Total VlrInicialPGN</t>
  </si>
  <si>
    <t>Sub Total VlrVigentePGN</t>
  </si>
  <si>
    <t>Sub Total VlrObligadoPGN</t>
  </si>
  <si>
    <t>total</t>
  </si>
  <si>
    <t>Valor Inicial PGN</t>
  </si>
  <si>
    <t>Valor Vigente PGN</t>
  </si>
  <si>
    <t>Valor Obligado PGN</t>
  </si>
  <si>
    <t>Historial De 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</si>
</sst>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_);_(&quot;$&quot;\ * \(#,##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zoomScale="70" zoomScaleNormal="70" workbookViewId="0">
      <selection sqref="A1:O1"/>
    </sheetView>
  </sheetViews>
  <sheetFormatPr baseColWidth="10" defaultRowHeight="15" x14ac:dyDescent="0.25"/>
  <cols>
    <col min="1" max="1" width="18" style="1" bestFit="1" customWidth="1"/>
    <col min="2" max="2" width="19.42578125" style="6" bestFit="1" customWidth="1"/>
    <col min="3" max="3" width="39.85546875" style="1" bestFit="1" customWidth="1"/>
    <col min="4" max="4" width="64.7109375" style="1" bestFit="1" customWidth="1"/>
    <col min="5" max="5" width="44.7109375" style="1" bestFit="1" customWidth="1"/>
    <col min="6" max="6" width="41.28515625" style="1" bestFit="1" customWidth="1"/>
    <col min="7" max="7" width="17.7109375" style="1" bestFit="1" customWidth="1"/>
    <col min="8" max="8" width="18" style="1" bestFit="1" customWidth="1"/>
    <col min="9" max="9" width="24.85546875" style="1" bestFit="1" customWidth="1"/>
    <col min="10" max="10" width="26.85546875" style="1" bestFit="1" customWidth="1"/>
    <col min="11" max="11" width="28.7109375" style="1" bestFit="1" customWidth="1"/>
    <col min="12" max="13" width="18" style="1" bestFit="1" customWidth="1"/>
    <col min="14" max="14" width="17.5703125" style="1" bestFit="1" customWidth="1"/>
    <col min="15" max="15" width="18.42578125" style="1" bestFit="1" customWidth="1"/>
    <col min="16" max="16384" width="11.42578125" style="1"/>
  </cols>
  <sheetData>
    <row r="1" spans="1:15" ht="17.25" thickBot="1" x14ac:dyDescent="0.3">
      <c r="A1" s="12" t="s">
        <v>548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49.5" x14ac:dyDescent="0.25">
      <c r="A2" s="15" t="s">
        <v>0</v>
      </c>
      <c r="B2" s="16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7" t="s">
        <v>545</v>
      </c>
      <c r="J2" s="17" t="s">
        <v>546</v>
      </c>
      <c r="K2" s="17" t="s">
        <v>547</v>
      </c>
      <c r="L2" s="17" t="s">
        <v>541</v>
      </c>
      <c r="M2" s="17" t="s">
        <v>542</v>
      </c>
      <c r="N2" s="17" t="s">
        <v>543</v>
      </c>
      <c r="O2" s="17" t="s">
        <v>544</v>
      </c>
    </row>
    <row r="3" spans="1:15" ht="38.25" customHeight="1" x14ac:dyDescent="0.25">
      <c r="A3" s="10" t="s">
        <v>8</v>
      </c>
      <c r="B3" s="9">
        <v>1175000110000</v>
      </c>
      <c r="C3" s="10" t="s">
        <v>9</v>
      </c>
      <c r="D3" s="2" t="s">
        <v>22</v>
      </c>
      <c r="E3" s="2" t="s">
        <v>63</v>
      </c>
      <c r="F3" s="2" t="s">
        <v>64</v>
      </c>
      <c r="G3" s="4">
        <v>39814</v>
      </c>
      <c r="H3" s="4">
        <v>42368</v>
      </c>
      <c r="I3" s="5">
        <v>320000000</v>
      </c>
      <c r="J3" s="5">
        <v>255974403</v>
      </c>
      <c r="K3" s="5">
        <v>255974403</v>
      </c>
      <c r="L3" s="11">
        <f>SUM(I3:I6)</f>
        <v>1000000000</v>
      </c>
      <c r="M3" s="11">
        <f>SUM(J3:J6)</f>
        <v>1000000000</v>
      </c>
      <c r="N3" s="11">
        <f>SUM(K3:K6)</f>
        <v>994689666.13999999</v>
      </c>
      <c r="O3" s="11">
        <f>N3+L3+M3</f>
        <v>2994689666.1399999</v>
      </c>
    </row>
    <row r="4" spans="1:15" ht="25.5" x14ac:dyDescent="0.25">
      <c r="A4" s="10"/>
      <c r="B4" s="9"/>
      <c r="C4" s="10"/>
      <c r="D4" s="2" t="s">
        <v>23</v>
      </c>
      <c r="E4" s="2" t="s">
        <v>63</v>
      </c>
      <c r="F4" s="2" t="s">
        <v>65</v>
      </c>
      <c r="G4" s="4">
        <v>41640</v>
      </c>
      <c r="H4" s="4">
        <v>42004</v>
      </c>
      <c r="I4" s="5">
        <v>80000000</v>
      </c>
      <c r="J4" s="5">
        <v>0</v>
      </c>
      <c r="K4" s="5">
        <v>0</v>
      </c>
      <c r="L4" s="10"/>
      <c r="M4" s="10"/>
      <c r="N4" s="10"/>
      <c r="O4" s="10">
        <f t="shared" ref="O4:O67" si="0">N4+L4+M4</f>
        <v>0</v>
      </c>
    </row>
    <row r="5" spans="1:15" ht="25.5" x14ac:dyDescent="0.25">
      <c r="A5" s="10"/>
      <c r="B5" s="9"/>
      <c r="C5" s="10"/>
      <c r="D5" s="2" t="s">
        <v>23</v>
      </c>
      <c r="E5" s="2" t="s">
        <v>63</v>
      </c>
      <c r="F5" s="2" t="s">
        <v>66</v>
      </c>
      <c r="G5" s="4">
        <v>40513</v>
      </c>
      <c r="H5" s="4">
        <v>42368</v>
      </c>
      <c r="I5" s="5">
        <v>600000000</v>
      </c>
      <c r="J5" s="5">
        <v>659825597</v>
      </c>
      <c r="K5" s="5">
        <v>659773008.22000003</v>
      </c>
      <c r="L5" s="10"/>
      <c r="M5" s="10"/>
      <c r="N5" s="10"/>
      <c r="O5" s="10">
        <f t="shared" si="0"/>
        <v>0</v>
      </c>
    </row>
    <row r="6" spans="1:15" ht="25.5" x14ac:dyDescent="0.25">
      <c r="A6" s="10"/>
      <c r="B6" s="9"/>
      <c r="C6" s="10"/>
      <c r="D6" s="2" t="s">
        <v>24</v>
      </c>
      <c r="E6" s="2" t="s">
        <v>67</v>
      </c>
      <c r="F6" s="2" t="s">
        <v>68</v>
      </c>
      <c r="G6" s="4">
        <v>39814</v>
      </c>
      <c r="H6" s="4">
        <v>42368</v>
      </c>
      <c r="I6" s="5">
        <v>0</v>
      </c>
      <c r="J6" s="5">
        <v>84200000</v>
      </c>
      <c r="K6" s="5">
        <v>78942254.920000002</v>
      </c>
      <c r="L6" s="10"/>
      <c r="M6" s="10"/>
      <c r="N6" s="10"/>
      <c r="O6" s="10">
        <f t="shared" si="0"/>
        <v>0</v>
      </c>
    </row>
    <row r="7" spans="1:15" ht="51" x14ac:dyDescent="0.25">
      <c r="A7" s="10" t="s">
        <v>8</v>
      </c>
      <c r="B7" s="9">
        <v>1175000120000</v>
      </c>
      <c r="C7" s="10" t="s">
        <v>10</v>
      </c>
      <c r="D7" s="2" t="s">
        <v>25</v>
      </c>
      <c r="E7" s="2" t="s">
        <v>69</v>
      </c>
      <c r="F7" s="2" t="s">
        <v>70</v>
      </c>
      <c r="G7" s="4">
        <v>40924</v>
      </c>
      <c r="H7" s="4">
        <v>42004</v>
      </c>
      <c r="I7" s="5">
        <v>1683266932</v>
      </c>
      <c r="J7" s="5">
        <v>1683266932</v>
      </c>
      <c r="K7" s="5">
        <v>1621131338</v>
      </c>
      <c r="L7" s="11">
        <f>SUM(I7:I8)</f>
        <v>4269000000</v>
      </c>
      <c r="M7" s="11">
        <f>SUM(J7:J8)</f>
        <v>4269000000</v>
      </c>
      <c r="N7" s="11">
        <f>SUM(K7:K8)</f>
        <v>3950792745</v>
      </c>
      <c r="O7" s="11">
        <f t="shared" si="0"/>
        <v>12488792745</v>
      </c>
    </row>
    <row r="8" spans="1:15" ht="51" x14ac:dyDescent="0.25">
      <c r="A8" s="10"/>
      <c r="B8" s="9"/>
      <c r="C8" s="10"/>
      <c r="D8" s="2" t="s">
        <v>26</v>
      </c>
      <c r="E8" s="2" t="s">
        <v>71</v>
      </c>
      <c r="F8" s="2" t="s">
        <v>72</v>
      </c>
      <c r="G8" s="4">
        <v>40546</v>
      </c>
      <c r="H8" s="4">
        <v>42004</v>
      </c>
      <c r="I8" s="5">
        <v>2585733068</v>
      </c>
      <c r="J8" s="5">
        <v>2585733068</v>
      </c>
      <c r="K8" s="5">
        <v>2329661407</v>
      </c>
      <c r="L8" s="10"/>
      <c r="M8" s="10"/>
      <c r="N8" s="10"/>
      <c r="O8" s="10">
        <f t="shared" si="0"/>
        <v>0</v>
      </c>
    </row>
    <row r="9" spans="1:15" ht="89.25" customHeight="1" x14ac:dyDescent="0.25">
      <c r="A9" s="10" t="s">
        <v>8</v>
      </c>
      <c r="B9" s="9">
        <v>2013011000116</v>
      </c>
      <c r="C9" s="10" t="s">
        <v>11</v>
      </c>
      <c r="D9" s="2" t="s">
        <v>27</v>
      </c>
      <c r="E9" s="2" t="s">
        <v>73</v>
      </c>
      <c r="F9" s="2" t="s">
        <v>74</v>
      </c>
      <c r="G9" s="4">
        <v>41687</v>
      </c>
      <c r="H9" s="4">
        <v>43455</v>
      </c>
      <c r="I9" s="5">
        <v>9050000</v>
      </c>
      <c r="J9" s="5">
        <v>9050000</v>
      </c>
      <c r="K9" s="5">
        <v>9050000</v>
      </c>
      <c r="L9" s="11">
        <f>SUM(I9:I16)</f>
        <v>799000000</v>
      </c>
      <c r="M9" s="11">
        <f>SUM(J9:J16)</f>
        <v>781000000</v>
      </c>
      <c r="N9" s="11">
        <f>SUM(K9:K16)</f>
        <v>779862381.66999996</v>
      </c>
      <c r="O9" s="11">
        <f t="shared" si="0"/>
        <v>2359862381.6700001</v>
      </c>
    </row>
    <row r="10" spans="1:15" ht="89.25" customHeight="1" x14ac:dyDescent="0.25">
      <c r="A10" s="10"/>
      <c r="B10" s="9"/>
      <c r="C10" s="10"/>
      <c r="D10" s="2" t="s">
        <v>28</v>
      </c>
      <c r="E10" s="2" t="s">
        <v>73</v>
      </c>
      <c r="F10" s="2" t="s">
        <v>74</v>
      </c>
      <c r="G10" s="4">
        <v>41687</v>
      </c>
      <c r="H10" s="4">
        <v>43455</v>
      </c>
      <c r="I10" s="5">
        <v>9050000</v>
      </c>
      <c r="J10" s="5">
        <v>9050000</v>
      </c>
      <c r="K10" s="5">
        <v>9050000</v>
      </c>
      <c r="L10" s="10"/>
      <c r="M10" s="10"/>
      <c r="N10" s="10"/>
      <c r="O10" s="10">
        <f t="shared" si="0"/>
        <v>0</v>
      </c>
    </row>
    <row r="11" spans="1:15" ht="89.25" customHeight="1" x14ac:dyDescent="0.25">
      <c r="A11" s="10"/>
      <c r="B11" s="9"/>
      <c r="C11" s="10"/>
      <c r="D11" s="2" t="s">
        <v>28</v>
      </c>
      <c r="E11" s="2" t="s">
        <v>75</v>
      </c>
      <c r="F11" s="2" t="s">
        <v>76</v>
      </c>
      <c r="G11" s="4">
        <v>41687</v>
      </c>
      <c r="H11" s="4">
        <v>43448</v>
      </c>
      <c r="I11" s="5">
        <v>210000000</v>
      </c>
      <c r="J11" s="5">
        <v>210000000</v>
      </c>
      <c r="K11" s="5">
        <v>210000000</v>
      </c>
      <c r="L11" s="10"/>
      <c r="M11" s="10"/>
      <c r="N11" s="10"/>
      <c r="O11" s="10">
        <f t="shared" si="0"/>
        <v>0</v>
      </c>
    </row>
    <row r="12" spans="1:15" ht="89.25" customHeight="1" x14ac:dyDescent="0.25">
      <c r="A12" s="10"/>
      <c r="B12" s="9"/>
      <c r="C12" s="10"/>
      <c r="D12" s="2" t="s">
        <v>29</v>
      </c>
      <c r="E12" s="2" t="s">
        <v>77</v>
      </c>
      <c r="F12" s="2" t="s">
        <v>78</v>
      </c>
      <c r="G12" s="4">
        <v>41687</v>
      </c>
      <c r="H12" s="4">
        <v>43455</v>
      </c>
      <c r="I12" s="5">
        <v>233099996</v>
      </c>
      <c r="J12" s="5">
        <v>237900000</v>
      </c>
      <c r="K12" s="5">
        <v>236833786.66999999</v>
      </c>
      <c r="L12" s="10"/>
      <c r="M12" s="10"/>
      <c r="N12" s="10"/>
      <c r="O12" s="10">
        <f t="shared" si="0"/>
        <v>0</v>
      </c>
    </row>
    <row r="13" spans="1:15" ht="89.25" customHeight="1" x14ac:dyDescent="0.25">
      <c r="A13" s="10"/>
      <c r="B13" s="9"/>
      <c r="C13" s="10"/>
      <c r="D13" s="2" t="s">
        <v>30</v>
      </c>
      <c r="E13" s="2" t="s">
        <v>79</v>
      </c>
      <c r="F13" s="2" t="s">
        <v>80</v>
      </c>
      <c r="G13" s="4">
        <v>41687</v>
      </c>
      <c r="H13" s="4">
        <v>43098</v>
      </c>
      <c r="I13" s="5">
        <v>0</v>
      </c>
      <c r="J13" s="5">
        <v>0</v>
      </c>
      <c r="K13" s="5">
        <v>0</v>
      </c>
      <c r="L13" s="10"/>
      <c r="M13" s="10"/>
      <c r="N13" s="10"/>
      <c r="O13" s="10">
        <f t="shared" si="0"/>
        <v>0</v>
      </c>
    </row>
    <row r="14" spans="1:15" ht="89.25" customHeight="1" x14ac:dyDescent="0.25">
      <c r="A14" s="10"/>
      <c r="B14" s="9"/>
      <c r="C14" s="10"/>
      <c r="D14" s="2" t="s">
        <v>30</v>
      </c>
      <c r="E14" s="2" t="s">
        <v>79</v>
      </c>
      <c r="F14" s="2" t="s">
        <v>81</v>
      </c>
      <c r="G14" s="4">
        <v>41687</v>
      </c>
      <c r="H14" s="4">
        <v>43455</v>
      </c>
      <c r="I14" s="5">
        <v>304800004</v>
      </c>
      <c r="J14" s="5">
        <v>282000000</v>
      </c>
      <c r="K14" s="5">
        <v>282000000</v>
      </c>
      <c r="L14" s="10"/>
      <c r="M14" s="10"/>
      <c r="N14" s="10"/>
      <c r="O14" s="10">
        <f t="shared" si="0"/>
        <v>0</v>
      </c>
    </row>
    <row r="15" spans="1:15" ht="89.25" customHeight="1" x14ac:dyDescent="0.25">
      <c r="A15" s="10"/>
      <c r="B15" s="9"/>
      <c r="C15" s="10"/>
      <c r="D15" s="2" t="s">
        <v>30</v>
      </c>
      <c r="E15" s="2" t="s">
        <v>82</v>
      </c>
      <c r="F15" s="2" t="s">
        <v>83</v>
      </c>
      <c r="G15" s="4">
        <v>41687</v>
      </c>
      <c r="H15" s="4">
        <v>43455</v>
      </c>
      <c r="I15" s="5">
        <v>0</v>
      </c>
      <c r="J15" s="5">
        <v>0</v>
      </c>
      <c r="K15" s="5">
        <v>0</v>
      </c>
      <c r="L15" s="10"/>
      <c r="M15" s="10"/>
      <c r="N15" s="10"/>
      <c r="O15" s="10">
        <f t="shared" si="0"/>
        <v>0</v>
      </c>
    </row>
    <row r="16" spans="1:15" ht="89.25" customHeight="1" x14ac:dyDescent="0.25">
      <c r="A16" s="10"/>
      <c r="B16" s="9"/>
      <c r="C16" s="10"/>
      <c r="D16" s="2" t="s">
        <v>30</v>
      </c>
      <c r="E16" s="2" t="s">
        <v>84</v>
      </c>
      <c r="F16" s="2" t="s">
        <v>85</v>
      </c>
      <c r="G16" s="4">
        <v>41687</v>
      </c>
      <c r="H16" s="4">
        <v>43455</v>
      </c>
      <c r="I16" s="5">
        <v>33000000</v>
      </c>
      <c r="J16" s="5">
        <v>33000000</v>
      </c>
      <c r="K16" s="5">
        <v>32928595</v>
      </c>
      <c r="L16" s="10"/>
      <c r="M16" s="10"/>
      <c r="N16" s="10"/>
      <c r="O16" s="10">
        <f t="shared" si="0"/>
        <v>0</v>
      </c>
    </row>
    <row r="17" spans="1:15" ht="51" x14ac:dyDescent="0.25">
      <c r="A17" s="10" t="s">
        <v>8</v>
      </c>
      <c r="B17" s="9">
        <v>2013011000118</v>
      </c>
      <c r="C17" s="10" t="s">
        <v>12</v>
      </c>
      <c r="D17" s="2" t="s">
        <v>31</v>
      </c>
      <c r="E17" s="2" t="s">
        <v>86</v>
      </c>
      <c r="F17" s="2" t="s">
        <v>87</v>
      </c>
      <c r="G17" s="4">
        <v>41687</v>
      </c>
      <c r="H17" s="4">
        <v>43455</v>
      </c>
      <c r="I17" s="5">
        <v>18000000</v>
      </c>
      <c r="J17" s="5">
        <v>18000000</v>
      </c>
      <c r="K17" s="5">
        <v>17730802</v>
      </c>
      <c r="L17" s="11">
        <f>SUM(I17:I27)</f>
        <v>2100000000</v>
      </c>
      <c r="M17" s="11">
        <f>SUM(J17:J27)</f>
        <v>3045064384</v>
      </c>
      <c r="N17" s="11">
        <f>SUM(K17:K27)</f>
        <v>2893240804.73</v>
      </c>
      <c r="O17" s="11">
        <f t="shared" si="0"/>
        <v>8038305188.7299995</v>
      </c>
    </row>
    <row r="18" spans="1:15" ht="89.25" customHeight="1" x14ac:dyDescent="0.25">
      <c r="A18" s="10"/>
      <c r="B18" s="9"/>
      <c r="C18" s="10"/>
      <c r="D18" s="2" t="s">
        <v>31</v>
      </c>
      <c r="E18" s="2" t="s">
        <v>86</v>
      </c>
      <c r="F18" s="2" t="s">
        <v>88</v>
      </c>
      <c r="G18" s="4">
        <v>41687</v>
      </c>
      <c r="H18" s="4">
        <v>43455</v>
      </c>
      <c r="I18" s="5">
        <v>1789260000</v>
      </c>
      <c r="J18" s="5">
        <v>2493064384</v>
      </c>
      <c r="K18" s="5">
        <v>2446471777.73</v>
      </c>
      <c r="L18" s="10"/>
      <c r="M18" s="10"/>
      <c r="N18" s="10"/>
      <c r="O18" s="10">
        <f t="shared" si="0"/>
        <v>0</v>
      </c>
    </row>
    <row r="19" spans="1:15" ht="89.25" customHeight="1" x14ac:dyDescent="0.25">
      <c r="A19" s="10"/>
      <c r="B19" s="9"/>
      <c r="C19" s="10"/>
      <c r="D19" s="2" t="s">
        <v>31</v>
      </c>
      <c r="E19" s="2" t="s">
        <v>86</v>
      </c>
      <c r="F19" s="2" t="s">
        <v>89</v>
      </c>
      <c r="G19" s="4">
        <v>41687</v>
      </c>
      <c r="H19" s="4">
        <v>43455</v>
      </c>
      <c r="I19" s="5">
        <v>1000000</v>
      </c>
      <c r="J19" s="5">
        <v>1000000</v>
      </c>
      <c r="K19" s="5">
        <v>0</v>
      </c>
      <c r="L19" s="10"/>
      <c r="M19" s="10"/>
      <c r="N19" s="10"/>
      <c r="O19" s="10">
        <f t="shared" si="0"/>
        <v>0</v>
      </c>
    </row>
    <row r="20" spans="1:15" ht="89.25" customHeight="1" x14ac:dyDescent="0.25">
      <c r="A20" s="10"/>
      <c r="B20" s="9"/>
      <c r="C20" s="10"/>
      <c r="D20" s="2" t="s">
        <v>31</v>
      </c>
      <c r="E20" s="2" t="s">
        <v>86</v>
      </c>
      <c r="F20" s="2" t="s">
        <v>90</v>
      </c>
      <c r="G20" s="4">
        <v>41687</v>
      </c>
      <c r="H20" s="4">
        <v>43098</v>
      </c>
      <c r="I20" s="5">
        <v>0</v>
      </c>
      <c r="J20" s="5">
        <v>0</v>
      </c>
      <c r="K20" s="5">
        <v>0</v>
      </c>
      <c r="L20" s="10"/>
      <c r="M20" s="10"/>
      <c r="N20" s="10"/>
      <c r="O20" s="10">
        <f t="shared" si="0"/>
        <v>0</v>
      </c>
    </row>
    <row r="21" spans="1:15" ht="89.25" customHeight="1" x14ac:dyDescent="0.25">
      <c r="A21" s="10"/>
      <c r="B21" s="9"/>
      <c r="C21" s="10"/>
      <c r="D21" s="2" t="s">
        <v>32</v>
      </c>
      <c r="E21" s="2" t="s">
        <v>91</v>
      </c>
      <c r="F21" s="2" t="s">
        <v>92</v>
      </c>
      <c r="G21" s="4">
        <v>41653</v>
      </c>
      <c r="H21" s="4">
        <v>43084</v>
      </c>
      <c r="I21" s="5">
        <v>8740000</v>
      </c>
      <c r="J21" s="5">
        <v>0</v>
      </c>
      <c r="K21" s="5">
        <v>0</v>
      </c>
      <c r="L21" s="10"/>
      <c r="M21" s="10"/>
      <c r="N21" s="10"/>
      <c r="O21" s="10">
        <f t="shared" si="0"/>
        <v>0</v>
      </c>
    </row>
    <row r="22" spans="1:15" ht="89.25" customHeight="1" x14ac:dyDescent="0.25">
      <c r="A22" s="10"/>
      <c r="B22" s="9"/>
      <c r="C22" s="10"/>
      <c r="D22" s="2" t="s">
        <v>32</v>
      </c>
      <c r="E22" s="2" t="s">
        <v>91</v>
      </c>
      <c r="F22" s="2" t="s">
        <v>93</v>
      </c>
      <c r="G22" s="4">
        <v>41687</v>
      </c>
      <c r="H22" s="4">
        <v>43455</v>
      </c>
      <c r="I22" s="5">
        <v>25000000</v>
      </c>
      <c r="J22" s="5">
        <v>25000000</v>
      </c>
      <c r="K22" s="5">
        <v>21005362</v>
      </c>
      <c r="L22" s="10"/>
      <c r="M22" s="10"/>
      <c r="N22" s="10"/>
      <c r="O22" s="10">
        <f t="shared" si="0"/>
        <v>0</v>
      </c>
    </row>
    <row r="23" spans="1:15" ht="89.25" customHeight="1" x14ac:dyDescent="0.25">
      <c r="A23" s="10"/>
      <c r="B23" s="9"/>
      <c r="C23" s="10"/>
      <c r="D23" s="2" t="s">
        <v>33</v>
      </c>
      <c r="E23" s="2" t="s">
        <v>94</v>
      </c>
      <c r="F23" s="2" t="s">
        <v>95</v>
      </c>
      <c r="G23" s="4">
        <v>41687</v>
      </c>
      <c r="H23" s="4">
        <v>43455</v>
      </c>
      <c r="I23" s="5">
        <v>0</v>
      </c>
      <c r="J23" s="5">
        <v>0</v>
      </c>
      <c r="K23" s="5">
        <v>0</v>
      </c>
      <c r="L23" s="10"/>
      <c r="M23" s="10"/>
      <c r="N23" s="10"/>
      <c r="O23" s="10">
        <f t="shared" si="0"/>
        <v>0</v>
      </c>
    </row>
    <row r="24" spans="1:15" ht="89.25" customHeight="1" x14ac:dyDescent="0.25">
      <c r="A24" s="10"/>
      <c r="B24" s="9"/>
      <c r="C24" s="10"/>
      <c r="D24" s="2" t="s">
        <v>33</v>
      </c>
      <c r="E24" s="2" t="s">
        <v>96</v>
      </c>
      <c r="F24" s="2" t="s">
        <v>97</v>
      </c>
      <c r="G24" s="4">
        <v>41656</v>
      </c>
      <c r="H24" s="4">
        <v>43455</v>
      </c>
      <c r="I24" s="5">
        <v>0</v>
      </c>
      <c r="J24" s="5">
        <v>200000000</v>
      </c>
      <c r="K24" s="5">
        <v>130000000</v>
      </c>
      <c r="L24" s="10"/>
      <c r="M24" s="10"/>
      <c r="N24" s="10"/>
      <c r="O24" s="10">
        <f t="shared" si="0"/>
        <v>0</v>
      </c>
    </row>
    <row r="25" spans="1:15" ht="89.25" customHeight="1" x14ac:dyDescent="0.25">
      <c r="A25" s="10"/>
      <c r="B25" s="9"/>
      <c r="C25" s="10"/>
      <c r="D25" s="2" t="s">
        <v>33</v>
      </c>
      <c r="E25" s="2" t="s">
        <v>98</v>
      </c>
      <c r="F25" s="2" t="s">
        <v>99</v>
      </c>
      <c r="G25" s="4">
        <v>41687</v>
      </c>
      <c r="H25" s="4">
        <v>43455</v>
      </c>
      <c r="I25" s="5">
        <v>30000000</v>
      </c>
      <c r="J25" s="5">
        <v>30000000</v>
      </c>
      <c r="K25" s="5">
        <v>25000000</v>
      </c>
      <c r="L25" s="10"/>
      <c r="M25" s="10"/>
      <c r="N25" s="10"/>
      <c r="O25" s="10">
        <f t="shared" si="0"/>
        <v>0</v>
      </c>
    </row>
    <row r="26" spans="1:15" ht="89.25" customHeight="1" x14ac:dyDescent="0.25">
      <c r="A26" s="10"/>
      <c r="B26" s="9"/>
      <c r="C26" s="10"/>
      <c r="D26" s="2" t="s">
        <v>33</v>
      </c>
      <c r="E26" s="2" t="s">
        <v>100</v>
      </c>
      <c r="F26" s="2" t="s">
        <v>101</v>
      </c>
      <c r="G26" s="4">
        <v>41687</v>
      </c>
      <c r="H26" s="4">
        <v>43455</v>
      </c>
      <c r="I26" s="5">
        <v>28000000</v>
      </c>
      <c r="J26" s="5">
        <v>28000000</v>
      </c>
      <c r="K26" s="5">
        <v>18000000</v>
      </c>
      <c r="L26" s="10"/>
      <c r="M26" s="10"/>
      <c r="N26" s="10"/>
      <c r="O26" s="10">
        <f t="shared" si="0"/>
        <v>0</v>
      </c>
    </row>
    <row r="27" spans="1:15" ht="63.75" x14ac:dyDescent="0.25">
      <c r="A27" s="10"/>
      <c r="B27" s="9"/>
      <c r="C27" s="10"/>
      <c r="D27" s="2" t="s">
        <v>34</v>
      </c>
      <c r="E27" s="2" t="s">
        <v>102</v>
      </c>
      <c r="F27" s="2" t="s">
        <v>103</v>
      </c>
      <c r="G27" s="4">
        <v>41687</v>
      </c>
      <c r="H27" s="4">
        <v>43455</v>
      </c>
      <c r="I27" s="5">
        <v>200000000</v>
      </c>
      <c r="J27" s="5">
        <v>250000000</v>
      </c>
      <c r="K27" s="5">
        <v>235032863</v>
      </c>
      <c r="L27" s="10"/>
      <c r="M27" s="10"/>
      <c r="N27" s="10"/>
      <c r="O27" s="10">
        <f t="shared" si="0"/>
        <v>0</v>
      </c>
    </row>
    <row r="28" spans="1:15" ht="102" customHeight="1" x14ac:dyDescent="0.25">
      <c r="A28" s="10" t="s">
        <v>8</v>
      </c>
      <c r="B28" s="9">
        <v>2013011000119</v>
      </c>
      <c r="C28" s="10" t="s">
        <v>13</v>
      </c>
      <c r="D28" s="2" t="s">
        <v>35</v>
      </c>
      <c r="E28" s="2" t="s">
        <v>104</v>
      </c>
      <c r="F28" s="2" t="s">
        <v>105</v>
      </c>
      <c r="G28" s="4">
        <v>41708</v>
      </c>
      <c r="H28" s="4">
        <v>43455</v>
      </c>
      <c r="I28" s="5">
        <v>100000000</v>
      </c>
      <c r="J28" s="5">
        <v>100000000</v>
      </c>
      <c r="K28" s="5">
        <v>100000000</v>
      </c>
      <c r="L28" s="11">
        <f>SUM(I28:I38)</f>
        <v>14813000000</v>
      </c>
      <c r="M28" s="11">
        <f>SUM(J28:J38)</f>
        <v>14813000000</v>
      </c>
      <c r="N28" s="11">
        <f>SUM(K28:K38)</f>
        <v>14460769588.99</v>
      </c>
      <c r="O28" s="11">
        <f t="shared" si="0"/>
        <v>44086769588.989998</v>
      </c>
    </row>
    <row r="29" spans="1:15" ht="102" customHeight="1" x14ac:dyDescent="0.25">
      <c r="A29" s="10"/>
      <c r="B29" s="9"/>
      <c r="C29" s="10"/>
      <c r="D29" s="2" t="s">
        <v>36</v>
      </c>
      <c r="E29" s="2" t="s">
        <v>106</v>
      </c>
      <c r="F29" s="2" t="s">
        <v>107</v>
      </c>
      <c r="G29" s="4">
        <v>41806</v>
      </c>
      <c r="H29" s="4">
        <v>43448</v>
      </c>
      <c r="I29" s="5">
        <v>0</v>
      </c>
      <c r="J29" s="5">
        <v>0</v>
      </c>
      <c r="K29" s="5">
        <v>0</v>
      </c>
      <c r="L29" s="10"/>
      <c r="M29" s="10"/>
      <c r="N29" s="10"/>
      <c r="O29" s="10">
        <f t="shared" si="0"/>
        <v>0</v>
      </c>
    </row>
    <row r="30" spans="1:15" ht="102" customHeight="1" x14ac:dyDescent="0.25">
      <c r="A30" s="10"/>
      <c r="B30" s="9"/>
      <c r="C30" s="10"/>
      <c r="D30" s="2" t="s">
        <v>36</v>
      </c>
      <c r="E30" s="2" t="s">
        <v>106</v>
      </c>
      <c r="F30" s="2" t="s">
        <v>108</v>
      </c>
      <c r="G30" s="4">
        <v>41673</v>
      </c>
      <c r="H30" s="4">
        <v>43448</v>
      </c>
      <c r="I30" s="5">
        <v>4434075612</v>
      </c>
      <c r="J30" s="5">
        <v>4376075612</v>
      </c>
      <c r="K30" s="5">
        <v>4376075612</v>
      </c>
      <c r="L30" s="10"/>
      <c r="M30" s="10"/>
      <c r="N30" s="10"/>
      <c r="O30" s="10">
        <f t="shared" si="0"/>
        <v>0</v>
      </c>
    </row>
    <row r="31" spans="1:15" ht="102" customHeight="1" x14ac:dyDescent="0.25">
      <c r="A31" s="10"/>
      <c r="B31" s="9"/>
      <c r="C31" s="10"/>
      <c r="D31" s="2" t="s">
        <v>36</v>
      </c>
      <c r="E31" s="2" t="s">
        <v>104</v>
      </c>
      <c r="F31" s="2" t="s">
        <v>109</v>
      </c>
      <c r="G31" s="4">
        <v>41708</v>
      </c>
      <c r="H31" s="4">
        <v>43448</v>
      </c>
      <c r="I31" s="5">
        <v>0</v>
      </c>
      <c r="J31" s="5">
        <v>0</v>
      </c>
      <c r="K31" s="5">
        <v>0</v>
      </c>
      <c r="L31" s="10"/>
      <c r="M31" s="10"/>
      <c r="N31" s="10"/>
      <c r="O31" s="10">
        <f t="shared" si="0"/>
        <v>0</v>
      </c>
    </row>
    <row r="32" spans="1:15" ht="102" customHeight="1" x14ac:dyDescent="0.25">
      <c r="A32" s="10"/>
      <c r="B32" s="9"/>
      <c r="C32" s="10"/>
      <c r="D32" s="2" t="s">
        <v>36</v>
      </c>
      <c r="E32" s="2" t="s">
        <v>104</v>
      </c>
      <c r="F32" s="2" t="s">
        <v>110</v>
      </c>
      <c r="G32" s="4">
        <v>41708</v>
      </c>
      <c r="H32" s="4">
        <v>43448</v>
      </c>
      <c r="I32" s="5">
        <v>100000000</v>
      </c>
      <c r="J32" s="5">
        <v>100000000</v>
      </c>
      <c r="K32" s="5">
        <v>100000000</v>
      </c>
      <c r="L32" s="10"/>
      <c r="M32" s="10"/>
      <c r="N32" s="10"/>
      <c r="O32" s="10">
        <f t="shared" si="0"/>
        <v>0</v>
      </c>
    </row>
    <row r="33" spans="1:15" ht="102" customHeight="1" x14ac:dyDescent="0.25">
      <c r="A33" s="10"/>
      <c r="B33" s="9"/>
      <c r="C33" s="10"/>
      <c r="D33" s="2" t="s">
        <v>37</v>
      </c>
      <c r="E33" s="2" t="s">
        <v>111</v>
      </c>
      <c r="F33" s="2" t="s">
        <v>112</v>
      </c>
      <c r="G33" s="4">
        <v>41673</v>
      </c>
      <c r="H33" s="4">
        <v>43448</v>
      </c>
      <c r="I33" s="5">
        <v>1963000000</v>
      </c>
      <c r="J33" s="5">
        <v>1988000000</v>
      </c>
      <c r="K33" s="5">
        <v>1988000000</v>
      </c>
      <c r="L33" s="10"/>
      <c r="M33" s="10"/>
      <c r="N33" s="10"/>
      <c r="O33" s="10">
        <f t="shared" si="0"/>
        <v>0</v>
      </c>
    </row>
    <row r="34" spans="1:15" ht="102" customHeight="1" x14ac:dyDescent="0.25">
      <c r="A34" s="10"/>
      <c r="B34" s="9"/>
      <c r="C34" s="10"/>
      <c r="D34" s="2" t="s">
        <v>37</v>
      </c>
      <c r="E34" s="2" t="s">
        <v>113</v>
      </c>
      <c r="F34" s="2" t="s">
        <v>114</v>
      </c>
      <c r="G34" s="4">
        <v>41673</v>
      </c>
      <c r="H34" s="4">
        <v>43448</v>
      </c>
      <c r="I34" s="5">
        <v>4719908452</v>
      </c>
      <c r="J34" s="5">
        <v>4696880564</v>
      </c>
      <c r="K34" s="5">
        <v>4592778736.9899998</v>
      </c>
      <c r="L34" s="10"/>
      <c r="M34" s="10"/>
      <c r="N34" s="10"/>
      <c r="O34" s="10">
        <f t="shared" si="0"/>
        <v>0</v>
      </c>
    </row>
    <row r="35" spans="1:15" ht="102" customHeight="1" x14ac:dyDescent="0.25">
      <c r="A35" s="10"/>
      <c r="B35" s="9"/>
      <c r="C35" s="10"/>
      <c r="D35" s="2" t="s">
        <v>37</v>
      </c>
      <c r="E35" s="2" t="s">
        <v>115</v>
      </c>
      <c r="F35" s="2" t="s">
        <v>116</v>
      </c>
      <c r="G35" s="4">
        <v>41715</v>
      </c>
      <c r="H35" s="4">
        <v>43448</v>
      </c>
      <c r="I35" s="5">
        <v>996015936</v>
      </c>
      <c r="J35" s="5">
        <v>996015936</v>
      </c>
      <c r="K35" s="5">
        <v>996015936</v>
      </c>
      <c r="L35" s="10"/>
      <c r="M35" s="10"/>
      <c r="N35" s="10"/>
      <c r="O35" s="10">
        <f t="shared" si="0"/>
        <v>0</v>
      </c>
    </row>
    <row r="36" spans="1:15" ht="102" customHeight="1" x14ac:dyDescent="0.25">
      <c r="A36" s="10"/>
      <c r="B36" s="9"/>
      <c r="C36" s="10"/>
      <c r="D36" s="2" t="s">
        <v>37</v>
      </c>
      <c r="E36" s="2" t="s">
        <v>117</v>
      </c>
      <c r="F36" s="2" t="s">
        <v>118</v>
      </c>
      <c r="G36" s="4">
        <v>41778</v>
      </c>
      <c r="H36" s="4">
        <v>43448</v>
      </c>
      <c r="I36" s="5">
        <v>2400000000</v>
      </c>
      <c r="J36" s="5">
        <v>2456027888</v>
      </c>
      <c r="K36" s="5">
        <v>2207899304</v>
      </c>
      <c r="L36" s="10"/>
      <c r="M36" s="10"/>
      <c r="N36" s="10"/>
      <c r="O36" s="10">
        <f t="shared" si="0"/>
        <v>0</v>
      </c>
    </row>
    <row r="37" spans="1:15" ht="102" customHeight="1" x14ac:dyDescent="0.25">
      <c r="A37" s="10"/>
      <c r="B37" s="9"/>
      <c r="C37" s="10"/>
      <c r="D37" s="2" t="s">
        <v>37</v>
      </c>
      <c r="E37" s="2" t="s">
        <v>104</v>
      </c>
      <c r="F37" s="2" t="s">
        <v>119</v>
      </c>
      <c r="G37" s="4">
        <v>41708</v>
      </c>
      <c r="H37" s="4">
        <v>43448</v>
      </c>
      <c r="I37" s="5">
        <v>0</v>
      </c>
      <c r="J37" s="5">
        <v>0</v>
      </c>
      <c r="K37" s="5">
        <v>0</v>
      </c>
      <c r="L37" s="10"/>
      <c r="M37" s="10"/>
      <c r="N37" s="10"/>
      <c r="O37" s="10">
        <f t="shared" si="0"/>
        <v>0</v>
      </c>
    </row>
    <row r="38" spans="1:15" ht="102" customHeight="1" x14ac:dyDescent="0.25">
      <c r="A38" s="10"/>
      <c r="B38" s="9"/>
      <c r="C38" s="10"/>
      <c r="D38" s="2" t="s">
        <v>38</v>
      </c>
      <c r="E38" s="2" t="s">
        <v>120</v>
      </c>
      <c r="F38" s="2" t="s">
        <v>121</v>
      </c>
      <c r="G38" s="4">
        <v>41806</v>
      </c>
      <c r="H38" s="4">
        <v>43448</v>
      </c>
      <c r="I38" s="5">
        <v>100000000</v>
      </c>
      <c r="J38" s="5">
        <v>100000000</v>
      </c>
      <c r="K38" s="5">
        <v>100000000</v>
      </c>
      <c r="L38" s="10"/>
      <c r="M38" s="10"/>
      <c r="N38" s="10"/>
      <c r="O38" s="10">
        <f t="shared" si="0"/>
        <v>0</v>
      </c>
    </row>
    <row r="39" spans="1:15" ht="127.5" customHeight="1" x14ac:dyDescent="0.25">
      <c r="A39" s="10" t="s">
        <v>8</v>
      </c>
      <c r="B39" s="9">
        <v>2013011000120</v>
      </c>
      <c r="C39" s="10" t="s">
        <v>14</v>
      </c>
      <c r="D39" s="2" t="s">
        <v>39</v>
      </c>
      <c r="E39" s="2" t="s">
        <v>122</v>
      </c>
      <c r="F39" s="2" t="s">
        <v>123</v>
      </c>
      <c r="G39" s="4">
        <v>41701</v>
      </c>
      <c r="H39" s="4">
        <v>43448</v>
      </c>
      <c r="I39" s="5">
        <v>268088083</v>
      </c>
      <c r="J39" s="5">
        <v>536333108</v>
      </c>
      <c r="K39" s="5">
        <v>488432002.32999998</v>
      </c>
      <c r="L39" s="11">
        <f>SUM(I39:I54)</f>
        <v>5000000000</v>
      </c>
      <c r="M39" s="11">
        <f>SUM(J39:J54)</f>
        <v>4907191603</v>
      </c>
      <c r="N39" s="11">
        <f>SUM(K39:K54)</f>
        <v>4853157675.3299999</v>
      </c>
      <c r="O39" s="11">
        <f t="shared" si="0"/>
        <v>14760349278.33</v>
      </c>
    </row>
    <row r="40" spans="1:15" ht="127.5" customHeight="1" x14ac:dyDescent="0.25">
      <c r="A40" s="10"/>
      <c r="B40" s="9"/>
      <c r="C40" s="10"/>
      <c r="D40" s="2" t="s">
        <v>39</v>
      </c>
      <c r="E40" s="2" t="s">
        <v>124</v>
      </c>
      <c r="F40" s="2" t="s">
        <v>125</v>
      </c>
      <c r="G40" s="4">
        <v>41687</v>
      </c>
      <c r="H40" s="4">
        <v>43448</v>
      </c>
      <c r="I40" s="5">
        <v>500000000</v>
      </c>
      <c r="J40" s="5">
        <v>410692000</v>
      </c>
      <c r="K40" s="5">
        <v>410692000</v>
      </c>
      <c r="L40" s="10"/>
      <c r="M40" s="10"/>
      <c r="N40" s="10"/>
      <c r="O40" s="10">
        <f t="shared" si="0"/>
        <v>0</v>
      </c>
    </row>
    <row r="41" spans="1:15" ht="127.5" customHeight="1" x14ac:dyDescent="0.25">
      <c r="A41" s="10"/>
      <c r="B41" s="9"/>
      <c r="C41" s="10"/>
      <c r="D41" s="2" t="s">
        <v>39</v>
      </c>
      <c r="E41" s="2" t="s">
        <v>126</v>
      </c>
      <c r="F41" s="2" t="s">
        <v>127</v>
      </c>
      <c r="G41" s="4">
        <v>41701</v>
      </c>
      <c r="H41" s="4">
        <v>43448</v>
      </c>
      <c r="I41" s="5">
        <v>470000000</v>
      </c>
      <c r="J41" s="5">
        <v>96418000</v>
      </c>
      <c r="K41" s="5">
        <v>96418000</v>
      </c>
      <c r="L41" s="10"/>
      <c r="M41" s="10"/>
      <c r="N41" s="10"/>
      <c r="O41" s="10">
        <f t="shared" si="0"/>
        <v>0</v>
      </c>
    </row>
    <row r="42" spans="1:15" ht="127.5" customHeight="1" x14ac:dyDescent="0.25">
      <c r="A42" s="10"/>
      <c r="B42" s="9"/>
      <c r="C42" s="10"/>
      <c r="D42" s="2" t="s">
        <v>39</v>
      </c>
      <c r="E42" s="2" t="s">
        <v>120</v>
      </c>
      <c r="F42" s="2" t="s">
        <v>128</v>
      </c>
      <c r="G42" s="4">
        <v>41701</v>
      </c>
      <c r="H42" s="4">
        <v>43448</v>
      </c>
      <c r="I42" s="5">
        <v>300000000</v>
      </c>
      <c r="J42" s="5">
        <v>431000000</v>
      </c>
      <c r="K42" s="5">
        <v>429517178</v>
      </c>
      <c r="L42" s="10"/>
      <c r="M42" s="10"/>
      <c r="N42" s="10"/>
      <c r="O42" s="10">
        <f t="shared" si="0"/>
        <v>0</v>
      </c>
    </row>
    <row r="43" spans="1:15" ht="127.5" customHeight="1" x14ac:dyDescent="0.25">
      <c r="A43" s="10"/>
      <c r="B43" s="9"/>
      <c r="C43" s="10"/>
      <c r="D43" s="2" t="s">
        <v>40</v>
      </c>
      <c r="E43" s="2" t="s">
        <v>129</v>
      </c>
      <c r="F43" s="2" t="s">
        <v>130</v>
      </c>
      <c r="G43" s="4">
        <v>41869</v>
      </c>
      <c r="H43" s="4">
        <v>43448</v>
      </c>
      <c r="I43" s="5">
        <v>0</v>
      </c>
      <c r="J43" s="5">
        <v>0</v>
      </c>
      <c r="K43" s="5">
        <v>0</v>
      </c>
      <c r="L43" s="10"/>
      <c r="M43" s="10"/>
      <c r="N43" s="10"/>
      <c r="O43" s="10">
        <f t="shared" si="0"/>
        <v>0</v>
      </c>
    </row>
    <row r="44" spans="1:15" ht="127.5" customHeight="1" x14ac:dyDescent="0.25">
      <c r="A44" s="10"/>
      <c r="B44" s="9"/>
      <c r="C44" s="10"/>
      <c r="D44" s="2" t="s">
        <v>40</v>
      </c>
      <c r="E44" s="2" t="s">
        <v>129</v>
      </c>
      <c r="F44" s="2" t="s">
        <v>131</v>
      </c>
      <c r="G44" s="4">
        <v>41760</v>
      </c>
      <c r="H44" s="4">
        <v>43448</v>
      </c>
      <c r="I44" s="5">
        <v>250000000</v>
      </c>
      <c r="J44" s="5">
        <v>12773603</v>
      </c>
      <c r="K44" s="5">
        <v>12773603</v>
      </c>
      <c r="L44" s="10"/>
      <c r="M44" s="10"/>
      <c r="N44" s="10"/>
      <c r="O44" s="10">
        <f t="shared" si="0"/>
        <v>0</v>
      </c>
    </row>
    <row r="45" spans="1:15" ht="127.5" customHeight="1" x14ac:dyDescent="0.25">
      <c r="A45" s="10"/>
      <c r="B45" s="9"/>
      <c r="C45" s="10"/>
      <c r="D45" s="2" t="s">
        <v>40</v>
      </c>
      <c r="E45" s="2" t="s">
        <v>129</v>
      </c>
      <c r="F45" s="2" t="s">
        <v>132</v>
      </c>
      <c r="G45" s="4">
        <v>41725</v>
      </c>
      <c r="H45" s="4">
        <v>43455</v>
      </c>
      <c r="I45" s="5">
        <v>0</v>
      </c>
      <c r="J45" s="5">
        <v>40500000</v>
      </c>
      <c r="K45" s="5">
        <v>35850000</v>
      </c>
      <c r="L45" s="10"/>
      <c r="M45" s="10"/>
      <c r="N45" s="10"/>
      <c r="O45" s="10">
        <f t="shared" si="0"/>
        <v>0</v>
      </c>
    </row>
    <row r="46" spans="1:15" ht="127.5" customHeight="1" x14ac:dyDescent="0.25">
      <c r="A46" s="10"/>
      <c r="B46" s="9"/>
      <c r="C46" s="10"/>
      <c r="D46" s="2" t="s">
        <v>41</v>
      </c>
      <c r="E46" s="2" t="s">
        <v>133</v>
      </c>
      <c r="F46" s="2" t="s">
        <v>134</v>
      </c>
      <c r="G46" s="4">
        <v>41725</v>
      </c>
      <c r="H46" s="4">
        <v>43448</v>
      </c>
      <c r="I46" s="5">
        <v>0</v>
      </c>
      <c r="J46" s="5">
        <v>192169200</v>
      </c>
      <c r="K46" s="5">
        <v>192169200</v>
      </c>
      <c r="L46" s="10"/>
      <c r="M46" s="10"/>
      <c r="N46" s="10"/>
      <c r="O46" s="10">
        <f t="shared" si="0"/>
        <v>0</v>
      </c>
    </row>
    <row r="47" spans="1:15" ht="127.5" customHeight="1" x14ac:dyDescent="0.25">
      <c r="A47" s="10"/>
      <c r="B47" s="9"/>
      <c r="C47" s="10"/>
      <c r="D47" s="2" t="s">
        <v>41</v>
      </c>
      <c r="E47" s="2" t="s">
        <v>135</v>
      </c>
      <c r="F47" s="2" t="s">
        <v>136</v>
      </c>
      <c r="G47" s="4">
        <v>41708</v>
      </c>
      <c r="H47" s="4">
        <v>43448</v>
      </c>
      <c r="I47" s="5">
        <v>1100000000</v>
      </c>
      <c r="J47" s="5">
        <v>1140166719</v>
      </c>
      <c r="K47" s="5">
        <v>1140166719</v>
      </c>
      <c r="L47" s="10"/>
      <c r="M47" s="10"/>
      <c r="N47" s="10"/>
      <c r="O47" s="10">
        <f t="shared" si="0"/>
        <v>0</v>
      </c>
    </row>
    <row r="48" spans="1:15" ht="127.5" customHeight="1" x14ac:dyDescent="0.25">
      <c r="A48" s="10"/>
      <c r="B48" s="9"/>
      <c r="C48" s="10"/>
      <c r="D48" s="2" t="s">
        <v>41</v>
      </c>
      <c r="E48" s="2" t="s">
        <v>137</v>
      </c>
      <c r="F48" s="2" t="s">
        <v>138</v>
      </c>
      <c r="G48" s="4">
        <v>41708</v>
      </c>
      <c r="H48" s="4">
        <v>43448</v>
      </c>
      <c r="I48" s="5">
        <v>726788000</v>
      </c>
      <c r="J48" s="5">
        <v>864652100</v>
      </c>
      <c r="K48" s="5">
        <v>864652100</v>
      </c>
      <c r="L48" s="10"/>
      <c r="M48" s="10"/>
      <c r="N48" s="10"/>
      <c r="O48" s="10">
        <f t="shared" si="0"/>
        <v>0</v>
      </c>
    </row>
    <row r="49" spans="1:15" ht="127.5" customHeight="1" x14ac:dyDescent="0.25">
      <c r="A49" s="10"/>
      <c r="B49" s="9"/>
      <c r="C49" s="10"/>
      <c r="D49" s="2" t="s">
        <v>41</v>
      </c>
      <c r="E49" s="2" t="s">
        <v>139</v>
      </c>
      <c r="F49" s="2" t="s">
        <v>92</v>
      </c>
      <c r="G49" s="4">
        <v>41655</v>
      </c>
      <c r="H49" s="4">
        <v>41992</v>
      </c>
      <c r="I49" s="5">
        <v>137168917</v>
      </c>
      <c r="J49" s="5">
        <v>0</v>
      </c>
      <c r="K49" s="5">
        <v>0</v>
      </c>
      <c r="L49" s="10"/>
      <c r="M49" s="10"/>
      <c r="N49" s="10"/>
      <c r="O49" s="10">
        <f t="shared" si="0"/>
        <v>0</v>
      </c>
    </row>
    <row r="50" spans="1:15" ht="127.5" customHeight="1" x14ac:dyDescent="0.25">
      <c r="A50" s="10"/>
      <c r="B50" s="9"/>
      <c r="C50" s="10"/>
      <c r="D50" s="2" t="s">
        <v>41</v>
      </c>
      <c r="E50" s="2" t="s">
        <v>139</v>
      </c>
      <c r="F50" s="2" t="s">
        <v>140</v>
      </c>
      <c r="G50" s="4">
        <v>41701</v>
      </c>
      <c r="H50" s="4">
        <v>43448</v>
      </c>
      <c r="I50" s="5">
        <v>1097955000</v>
      </c>
      <c r="J50" s="5">
        <v>92955000</v>
      </c>
      <c r="K50" s="5">
        <v>92955000</v>
      </c>
      <c r="L50" s="10"/>
      <c r="M50" s="10"/>
      <c r="N50" s="10"/>
      <c r="O50" s="10">
        <f t="shared" si="0"/>
        <v>0</v>
      </c>
    </row>
    <row r="51" spans="1:15" ht="127.5" customHeight="1" x14ac:dyDescent="0.25">
      <c r="A51" s="10"/>
      <c r="B51" s="9"/>
      <c r="C51" s="10"/>
      <c r="D51" s="2" t="s">
        <v>41</v>
      </c>
      <c r="E51" s="2" t="s">
        <v>139</v>
      </c>
      <c r="F51" s="2" t="s">
        <v>141</v>
      </c>
      <c r="G51" s="4">
        <v>41656</v>
      </c>
      <c r="H51" s="4">
        <v>41999</v>
      </c>
      <c r="I51" s="5">
        <v>150000000</v>
      </c>
      <c r="J51" s="5">
        <v>0</v>
      </c>
      <c r="K51" s="5">
        <v>0</v>
      </c>
      <c r="L51" s="10"/>
      <c r="M51" s="10"/>
      <c r="N51" s="10"/>
      <c r="O51" s="10">
        <f t="shared" si="0"/>
        <v>0</v>
      </c>
    </row>
    <row r="52" spans="1:15" ht="127.5" customHeight="1" x14ac:dyDescent="0.25">
      <c r="A52" s="10"/>
      <c r="B52" s="9"/>
      <c r="C52" s="10"/>
      <c r="D52" s="2" t="s">
        <v>41</v>
      </c>
      <c r="E52" s="2" t="s">
        <v>142</v>
      </c>
      <c r="F52" s="2" t="s">
        <v>143</v>
      </c>
      <c r="G52" s="4">
        <v>41725</v>
      </c>
      <c r="H52" s="4">
        <v>43448</v>
      </c>
      <c r="I52" s="5">
        <v>0</v>
      </c>
      <c r="J52" s="5">
        <v>97500000</v>
      </c>
      <c r="K52" s="5">
        <v>97500000</v>
      </c>
      <c r="L52" s="10"/>
      <c r="M52" s="10"/>
      <c r="N52" s="10"/>
      <c r="O52" s="10">
        <f t="shared" si="0"/>
        <v>0</v>
      </c>
    </row>
    <row r="53" spans="1:15" ht="127.5" customHeight="1" x14ac:dyDescent="0.25">
      <c r="A53" s="10"/>
      <c r="B53" s="9"/>
      <c r="C53" s="10"/>
      <c r="D53" s="2" t="s">
        <v>41</v>
      </c>
      <c r="E53" s="2" t="s">
        <v>144</v>
      </c>
      <c r="F53" s="2" t="s">
        <v>145</v>
      </c>
      <c r="G53" s="4">
        <v>41725</v>
      </c>
      <c r="H53" s="4">
        <v>43448</v>
      </c>
      <c r="I53" s="5">
        <v>0</v>
      </c>
      <c r="J53" s="5">
        <v>0</v>
      </c>
      <c r="K53" s="5">
        <v>0</v>
      </c>
      <c r="L53" s="10"/>
      <c r="M53" s="10"/>
      <c r="N53" s="10"/>
      <c r="O53" s="10">
        <f t="shared" si="0"/>
        <v>0</v>
      </c>
    </row>
    <row r="54" spans="1:15" ht="127.5" customHeight="1" x14ac:dyDescent="0.25">
      <c r="A54" s="10"/>
      <c r="B54" s="9"/>
      <c r="C54" s="10"/>
      <c r="D54" s="2" t="s">
        <v>41</v>
      </c>
      <c r="E54" s="2" t="s">
        <v>146</v>
      </c>
      <c r="F54" s="2" t="s">
        <v>147</v>
      </c>
      <c r="G54" s="4">
        <v>41725</v>
      </c>
      <c r="H54" s="4">
        <v>43448</v>
      </c>
      <c r="I54" s="5">
        <v>0</v>
      </c>
      <c r="J54" s="5">
        <v>992031873</v>
      </c>
      <c r="K54" s="5">
        <v>992031873</v>
      </c>
      <c r="L54" s="10"/>
      <c r="M54" s="10"/>
      <c r="N54" s="10"/>
      <c r="O54" s="10">
        <f t="shared" si="0"/>
        <v>0</v>
      </c>
    </row>
    <row r="55" spans="1:15" ht="114.75" customHeight="1" x14ac:dyDescent="0.25">
      <c r="A55" s="10" t="s">
        <v>8</v>
      </c>
      <c r="B55" s="9">
        <v>2013011000170</v>
      </c>
      <c r="C55" s="10" t="s">
        <v>15</v>
      </c>
      <c r="D55" s="2" t="s">
        <v>42</v>
      </c>
      <c r="E55" s="2" t="s">
        <v>148</v>
      </c>
      <c r="F55" s="2" t="s">
        <v>149</v>
      </c>
      <c r="G55" s="4">
        <v>41686</v>
      </c>
      <c r="H55" s="4">
        <v>43455</v>
      </c>
      <c r="I55" s="5">
        <v>358956000</v>
      </c>
      <c r="J55" s="5">
        <v>570449599</v>
      </c>
      <c r="K55" s="5">
        <v>548629898</v>
      </c>
      <c r="L55" s="11">
        <f>SUM(I55:I73)</f>
        <v>1350000000</v>
      </c>
      <c r="M55" s="11">
        <f>SUM(J55:J73)</f>
        <v>1763256000</v>
      </c>
      <c r="N55" s="11">
        <f>SUM(K55:K73)</f>
        <v>1678457699</v>
      </c>
      <c r="O55" s="11">
        <f t="shared" si="0"/>
        <v>4791713699</v>
      </c>
    </row>
    <row r="56" spans="1:15" ht="114.75" customHeight="1" x14ac:dyDescent="0.25">
      <c r="A56" s="10"/>
      <c r="B56" s="9"/>
      <c r="C56" s="10"/>
      <c r="D56" s="2" t="s">
        <v>42</v>
      </c>
      <c r="E56" s="2" t="s">
        <v>120</v>
      </c>
      <c r="F56" s="2" t="s">
        <v>150</v>
      </c>
      <c r="G56" s="4">
        <v>41686</v>
      </c>
      <c r="H56" s="4">
        <v>43455</v>
      </c>
      <c r="I56" s="5">
        <v>0</v>
      </c>
      <c r="J56" s="5">
        <v>0</v>
      </c>
      <c r="K56" s="5">
        <v>0</v>
      </c>
      <c r="L56" s="10"/>
      <c r="M56" s="10"/>
      <c r="N56" s="10"/>
      <c r="O56" s="10">
        <f t="shared" si="0"/>
        <v>0</v>
      </c>
    </row>
    <row r="57" spans="1:15" ht="114.75" customHeight="1" x14ac:dyDescent="0.25">
      <c r="A57" s="10"/>
      <c r="B57" s="9"/>
      <c r="C57" s="10"/>
      <c r="D57" s="2" t="s">
        <v>42</v>
      </c>
      <c r="E57" s="2" t="s">
        <v>151</v>
      </c>
      <c r="F57" s="2" t="s">
        <v>152</v>
      </c>
      <c r="G57" s="4">
        <v>41686</v>
      </c>
      <c r="H57" s="4">
        <v>43455</v>
      </c>
      <c r="I57" s="5">
        <v>0</v>
      </c>
      <c r="J57" s="5">
        <v>0</v>
      </c>
      <c r="K57" s="5">
        <v>0</v>
      </c>
      <c r="L57" s="10"/>
      <c r="M57" s="10"/>
      <c r="N57" s="10"/>
      <c r="O57" s="10">
        <f t="shared" si="0"/>
        <v>0</v>
      </c>
    </row>
    <row r="58" spans="1:15" ht="114.75" customHeight="1" x14ac:dyDescent="0.25">
      <c r="A58" s="10"/>
      <c r="B58" s="9"/>
      <c r="C58" s="10"/>
      <c r="D58" s="2" t="s">
        <v>42</v>
      </c>
      <c r="E58" s="2" t="s">
        <v>153</v>
      </c>
      <c r="F58" s="2" t="s">
        <v>154</v>
      </c>
      <c r="G58" s="4">
        <v>41686</v>
      </c>
      <c r="H58" s="4">
        <v>43455</v>
      </c>
      <c r="I58" s="5">
        <v>200000000</v>
      </c>
      <c r="J58" s="5">
        <v>177973260</v>
      </c>
      <c r="K58" s="5">
        <v>177216020</v>
      </c>
      <c r="L58" s="10"/>
      <c r="M58" s="10"/>
      <c r="N58" s="10"/>
      <c r="O58" s="10">
        <f t="shared" si="0"/>
        <v>0</v>
      </c>
    </row>
    <row r="59" spans="1:15" ht="114.75" customHeight="1" x14ac:dyDescent="0.25">
      <c r="A59" s="10"/>
      <c r="B59" s="9"/>
      <c r="C59" s="10"/>
      <c r="D59" s="2" t="s">
        <v>42</v>
      </c>
      <c r="E59" s="2" t="s">
        <v>155</v>
      </c>
      <c r="F59" s="2" t="s">
        <v>156</v>
      </c>
      <c r="G59" s="4">
        <v>41724</v>
      </c>
      <c r="H59" s="4">
        <v>43455</v>
      </c>
      <c r="I59" s="5">
        <v>0</v>
      </c>
      <c r="J59" s="5">
        <v>47212647</v>
      </c>
      <c r="K59" s="5">
        <v>47212647</v>
      </c>
      <c r="L59" s="10"/>
      <c r="M59" s="10"/>
      <c r="N59" s="10"/>
      <c r="O59" s="10">
        <f t="shared" si="0"/>
        <v>0</v>
      </c>
    </row>
    <row r="60" spans="1:15" ht="114.75" customHeight="1" x14ac:dyDescent="0.25">
      <c r="A60" s="10"/>
      <c r="B60" s="9"/>
      <c r="C60" s="10"/>
      <c r="D60" s="2" t="s">
        <v>43</v>
      </c>
      <c r="E60" s="2" t="s">
        <v>148</v>
      </c>
      <c r="F60" s="2" t="s">
        <v>157</v>
      </c>
      <c r="G60" s="4">
        <v>41686</v>
      </c>
      <c r="H60" s="4">
        <v>43455</v>
      </c>
      <c r="I60" s="5">
        <v>330785000</v>
      </c>
      <c r="J60" s="5">
        <v>380824367</v>
      </c>
      <c r="K60" s="5">
        <v>360853162</v>
      </c>
      <c r="L60" s="10"/>
      <c r="M60" s="10"/>
      <c r="N60" s="10"/>
      <c r="O60" s="10">
        <f t="shared" si="0"/>
        <v>0</v>
      </c>
    </row>
    <row r="61" spans="1:15" ht="114.75" customHeight="1" x14ac:dyDescent="0.25">
      <c r="A61" s="10"/>
      <c r="B61" s="9"/>
      <c r="C61" s="10"/>
      <c r="D61" s="2" t="s">
        <v>43</v>
      </c>
      <c r="E61" s="2" t="s">
        <v>120</v>
      </c>
      <c r="F61" s="2" t="s">
        <v>150</v>
      </c>
      <c r="G61" s="4">
        <v>41686</v>
      </c>
      <c r="H61" s="4">
        <v>43455</v>
      </c>
      <c r="I61" s="5">
        <v>0</v>
      </c>
      <c r="J61" s="5">
        <v>0</v>
      </c>
      <c r="K61" s="5">
        <v>0</v>
      </c>
      <c r="L61" s="10"/>
      <c r="M61" s="10"/>
      <c r="N61" s="10"/>
      <c r="O61" s="10">
        <f t="shared" si="0"/>
        <v>0</v>
      </c>
    </row>
    <row r="62" spans="1:15" ht="114.75" customHeight="1" x14ac:dyDescent="0.25">
      <c r="A62" s="10"/>
      <c r="B62" s="9"/>
      <c r="C62" s="10"/>
      <c r="D62" s="2" t="s">
        <v>43</v>
      </c>
      <c r="E62" s="2" t="s">
        <v>151</v>
      </c>
      <c r="F62" s="2" t="s">
        <v>152</v>
      </c>
      <c r="G62" s="4">
        <v>41686</v>
      </c>
      <c r="H62" s="4">
        <v>43455</v>
      </c>
      <c r="I62" s="5">
        <v>0</v>
      </c>
      <c r="J62" s="5">
        <v>0</v>
      </c>
      <c r="K62" s="5">
        <v>0</v>
      </c>
      <c r="L62" s="10"/>
      <c r="M62" s="10"/>
      <c r="N62" s="10"/>
      <c r="O62" s="10">
        <f t="shared" si="0"/>
        <v>0</v>
      </c>
    </row>
    <row r="63" spans="1:15" ht="114.75" customHeight="1" x14ac:dyDescent="0.25">
      <c r="A63" s="10"/>
      <c r="B63" s="9"/>
      <c r="C63" s="10"/>
      <c r="D63" s="2" t="s">
        <v>44</v>
      </c>
      <c r="E63" s="2" t="s">
        <v>120</v>
      </c>
      <c r="F63" s="2" t="s">
        <v>150</v>
      </c>
      <c r="G63" s="4">
        <v>41686</v>
      </c>
      <c r="H63" s="4">
        <v>43455</v>
      </c>
      <c r="I63" s="5">
        <v>0</v>
      </c>
      <c r="J63" s="5">
        <v>0</v>
      </c>
      <c r="K63" s="5">
        <v>0</v>
      </c>
      <c r="L63" s="10"/>
      <c r="M63" s="10"/>
      <c r="N63" s="10"/>
      <c r="O63" s="10">
        <f t="shared" si="0"/>
        <v>0</v>
      </c>
    </row>
    <row r="64" spans="1:15" ht="114.75" customHeight="1" x14ac:dyDescent="0.25">
      <c r="A64" s="10"/>
      <c r="B64" s="9"/>
      <c r="C64" s="10"/>
      <c r="D64" s="2" t="s">
        <v>44</v>
      </c>
      <c r="E64" s="2" t="s">
        <v>148</v>
      </c>
      <c r="F64" s="2" t="s">
        <v>158</v>
      </c>
      <c r="G64" s="4">
        <v>41686</v>
      </c>
      <c r="H64" s="4">
        <v>43455</v>
      </c>
      <c r="I64" s="5">
        <v>242720800</v>
      </c>
      <c r="J64" s="5">
        <v>173878805</v>
      </c>
      <c r="K64" s="5">
        <v>144109339</v>
      </c>
      <c r="L64" s="10"/>
      <c r="M64" s="10"/>
      <c r="N64" s="10"/>
      <c r="O64" s="10">
        <f t="shared" si="0"/>
        <v>0</v>
      </c>
    </row>
    <row r="65" spans="1:15" ht="114.75" customHeight="1" x14ac:dyDescent="0.25">
      <c r="A65" s="10"/>
      <c r="B65" s="9"/>
      <c r="C65" s="10"/>
      <c r="D65" s="2" t="s">
        <v>44</v>
      </c>
      <c r="E65" s="2" t="s">
        <v>151</v>
      </c>
      <c r="F65" s="2" t="s">
        <v>152</v>
      </c>
      <c r="G65" s="4">
        <v>41686</v>
      </c>
      <c r="H65" s="4">
        <v>43455</v>
      </c>
      <c r="I65" s="5">
        <v>0</v>
      </c>
      <c r="J65" s="5">
        <v>0</v>
      </c>
      <c r="K65" s="5">
        <v>0</v>
      </c>
      <c r="L65" s="10"/>
      <c r="M65" s="10"/>
      <c r="N65" s="10"/>
      <c r="O65" s="10">
        <f t="shared" si="0"/>
        <v>0</v>
      </c>
    </row>
    <row r="66" spans="1:15" ht="114.75" customHeight="1" x14ac:dyDescent="0.25">
      <c r="A66" s="10"/>
      <c r="B66" s="9"/>
      <c r="C66" s="10"/>
      <c r="D66" s="2" t="s">
        <v>44</v>
      </c>
      <c r="E66" s="2" t="s">
        <v>159</v>
      </c>
      <c r="F66" s="2" t="s">
        <v>160</v>
      </c>
      <c r="G66" s="4">
        <v>41686</v>
      </c>
      <c r="H66" s="4">
        <v>43455</v>
      </c>
      <c r="I66" s="5">
        <v>0</v>
      </c>
      <c r="J66" s="5">
        <v>0</v>
      </c>
      <c r="K66" s="5">
        <v>0</v>
      </c>
      <c r="L66" s="10"/>
      <c r="M66" s="10"/>
      <c r="N66" s="10"/>
      <c r="O66" s="10">
        <f t="shared" si="0"/>
        <v>0</v>
      </c>
    </row>
    <row r="67" spans="1:15" ht="114.75" customHeight="1" x14ac:dyDescent="0.25">
      <c r="A67" s="10"/>
      <c r="B67" s="9"/>
      <c r="C67" s="10"/>
      <c r="D67" s="2" t="s">
        <v>44</v>
      </c>
      <c r="E67" s="2" t="s">
        <v>94</v>
      </c>
      <c r="F67" s="2" t="s">
        <v>161</v>
      </c>
      <c r="G67" s="4">
        <v>41686</v>
      </c>
      <c r="H67" s="4">
        <v>43455</v>
      </c>
      <c r="I67" s="5">
        <v>0</v>
      </c>
      <c r="J67" s="5">
        <v>0</v>
      </c>
      <c r="K67" s="5">
        <v>0</v>
      </c>
      <c r="L67" s="10"/>
      <c r="M67" s="10"/>
      <c r="N67" s="10"/>
      <c r="O67" s="10">
        <f t="shared" si="0"/>
        <v>0</v>
      </c>
    </row>
    <row r="68" spans="1:15" ht="114.75" customHeight="1" x14ac:dyDescent="0.25">
      <c r="A68" s="10"/>
      <c r="B68" s="9"/>
      <c r="C68" s="10"/>
      <c r="D68" s="2" t="s">
        <v>44</v>
      </c>
      <c r="E68" s="2" t="s">
        <v>162</v>
      </c>
      <c r="F68" s="2" t="s">
        <v>163</v>
      </c>
      <c r="G68" s="4">
        <v>41724</v>
      </c>
      <c r="H68" s="4">
        <v>43455</v>
      </c>
      <c r="I68" s="5">
        <v>0</v>
      </c>
      <c r="J68" s="5">
        <v>64389667</v>
      </c>
      <c r="K68" s="5">
        <v>64389667</v>
      </c>
      <c r="L68" s="10"/>
      <c r="M68" s="10"/>
      <c r="N68" s="10"/>
      <c r="O68" s="10">
        <f t="shared" ref="O68:O131" si="1">N68+L68+M68</f>
        <v>0</v>
      </c>
    </row>
    <row r="69" spans="1:15" ht="114.75" customHeight="1" x14ac:dyDescent="0.25">
      <c r="A69" s="10"/>
      <c r="B69" s="9"/>
      <c r="C69" s="10"/>
      <c r="D69" s="2" t="s">
        <v>45</v>
      </c>
      <c r="E69" s="2" t="s">
        <v>120</v>
      </c>
      <c r="F69" s="2" t="s">
        <v>150</v>
      </c>
      <c r="G69" s="4">
        <v>41724</v>
      </c>
      <c r="H69" s="4">
        <v>43455</v>
      </c>
      <c r="I69" s="5">
        <v>0</v>
      </c>
      <c r="J69" s="5">
        <v>0</v>
      </c>
      <c r="K69" s="5">
        <v>0</v>
      </c>
      <c r="L69" s="10"/>
      <c r="M69" s="10"/>
      <c r="N69" s="10"/>
      <c r="O69" s="10">
        <f t="shared" si="1"/>
        <v>0</v>
      </c>
    </row>
    <row r="70" spans="1:15" ht="114.75" customHeight="1" x14ac:dyDescent="0.25">
      <c r="A70" s="10"/>
      <c r="B70" s="9"/>
      <c r="C70" s="10"/>
      <c r="D70" s="2" t="s">
        <v>45</v>
      </c>
      <c r="E70" s="2" t="s">
        <v>164</v>
      </c>
      <c r="F70" s="2" t="s">
        <v>92</v>
      </c>
      <c r="G70" s="4">
        <v>41655</v>
      </c>
      <c r="H70" s="4">
        <v>43083</v>
      </c>
      <c r="I70" s="5">
        <v>105974200</v>
      </c>
      <c r="J70" s="5">
        <v>0</v>
      </c>
      <c r="K70" s="5">
        <v>0</v>
      </c>
      <c r="L70" s="10"/>
      <c r="M70" s="10"/>
      <c r="N70" s="10"/>
      <c r="O70" s="10">
        <f t="shared" si="1"/>
        <v>0</v>
      </c>
    </row>
    <row r="71" spans="1:15" ht="114.75" customHeight="1" x14ac:dyDescent="0.25">
      <c r="A71" s="10"/>
      <c r="B71" s="9"/>
      <c r="C71" s="10"/>
      <c r="D71" s="2" t="s">
        <v>45</v>
      </c>
      <c r="E71" s="2" t="s">
        <v>164</v>
      </c>
      <c r="F71" s="2" t="s">
        <v>165</v>
      </c>
      <c r="G71" s="4">
        <v>41686</v>
      </c>
      <c r="H71" s="4">
        <v>43455</v>
      </c>
      <c r="I71" s="5">
        <v>90147000</v>
      </c>
      <c r="J71" s="5">
        <v>347652428</v>
      </c>
      <c r="K71" s="5">
        <v>336046966</v>
      </c>
      <c r="L71" s="10"/>
      <c r="M71" s="10"/>
      <c r="N71" s="10"/>
      <c r="O71" s="10">
        <f t="shared" si="1"/>
        <v>0</v>
      </c>
    </row>
    <row r="72" spans="1:15" ht="114.75" customHeight="1" x14ac:dyDescent="0.25">
      <c r="A72" s="10"/>
      <c r="B72" s="9"/>
      <c r="C72" s="10"/>
      <c r="D72" s="2" t="s">
        <v>45</v>
      </c>
      <c r="E72" s="2" t="s">
        <v>164</v>
      </c>
      <c r="F72" s="2" t="s">
        <v>166</v>
      </c>
      <c r="G72" s="4">
        <v>41686</v>
      </c>
      <c r="H72" s="4">
        <v>43098</v>
      </c>
      <c r="I72" s="5">
        <v>21417000</v>
      </c>
      <c r="J72" s="5">
        <v>0</v>
      </c>
      <c r="K72" s="5">
        <v>0</v>
      </c>
      <c r="L72" s="10"/>
      <c r="M72" s="10"/>
      <c r="N72" s="10"/>
      <c r="O72" s="10">
        <f t="shared" si="1"/>
        <v>0</v>
      </c>
    </row>
    <row r="73" spans="1:15" ht="76.5" x14ac:dyDescent="0.25">
      <c r="A73" s="10"/>
      <c r="B73" s="9"/>
      <c r="C73" s="10"/>
      <c r="D73" s="2" t="s">
        <v>46</v>
      </c>
      <c r="E73" s="2" t="s">
        <v>46</v>
      </c>
      <c r="F73" s="2" t="s">
        <v>167</v>
      </c>
      <c r="G73" s="4">
        <v>41640</v>
      </c>
      <c r="H73" s="4">
        <v>42004</v>
      </c>
      <c r="I73" s="5">
        <v>0</v>
      </c>
      <c r="J73" s="5">
        <v>875227</v>
      </c>
      <c r="K73" s="5">
        <v>0</v>
      </c>
      <c r="L73" s="10"/>
      <c r="M73" s="10"/>
      <c r="N73" s="10"/>
      <c r="O73" s="10">
        <f t="shared" si="1"/>
        <v>0</v>
      </c>
    </row>
    <row r="74" spans="1:15" ht="76.5" customHeight="1" x14ac:dyDescent="0.25">
      <c r="A74" s="10" t="s">
        <v>8</v>
      </c>
      <c r="B74" s="9">
        <v>2013011000172</v>
      </c>
      <c r="C74" s="10" t="s">
        <v>16</v>
      </c>
      <c r="D74" s="2" t="s">
        <v>47</v>
      </c>
      <c r="E74" s="2" t="s">
        <v>124</v>
      </c>
      <c r="F74" s="2" t="s">
        <v>168</v>
      </c>
      <c r="G74" s="4">
        <v>41715</v>
      </c>
      <c r="H74" s="4">
        <v>43448</v>
      </c>
      <c r="I74" s="5">
        <v>30000000</v>
      </c>
      <c r="J74" s="5">
        <v>30000000</v>
      </c>
      <c r="K74" s="5">
        <v>30000000</v>
      </c>
      <c r="L74" s="11">
        <f>SUM(I74:I83)</f>
        <v>750000000</v>
      </c>
      <c r="M74" s="11">
        <f>SUM(J74:J83)</f>
        <v>936744000</v>
      </c>
      <c r="N74" s="11">
        <f>SUM(K74:K83)</f>
        <v>903918329</v>
      </c>
      <c r="O74" s="11">
        <f t="shared" si="1"/>
        <v>2590662329</v>
      </c>
    </row>
    <row r="75" spans="1:15" ht="76.5" customHeight="1" x14ac:dyDescent="0.25">
      <c r="A75" s="10"/>
      <c r="B75" s="9"/>
      <c r="C75" s="10"/>
      <c r="D75" s="2" t="s">
        <v>47</v>
      </c>
      <c r="E75" s="2" t="s">
        <v>169</v>
      </c>
      <c r="F75" s="2" t="s">
        <v>170</v>
      </c>
      <c r="G75" s="4">
        <v>41715</v>
      </c>
      <c r="H75" s="4">
        <v>43448</v>
      </c>
      <c r="I75" s="5">
        <v>0</v>
      </c>
      <c r="J75" s="5">
        <v>32988048</v>
      </c>
      <c r="K75" s="5">
        <v>30000000</v>
      </c>
      <c r="L75" s="10"/>
      <c r="M75" s="10"/>
      <c r="N75" s="10"/>
      <c r="O75" s="10">
        <f t="shared" si="1"/>
        <v>0</v>
      </c>
    </row>
    <row r="76" spans="1:15" ht="38.25" x14ac:dyDescent="0.25">
      <c r="A76" s="10"/>
      <c r="B76" s="9"/>
      <c r="C76" s="10"/>
      <c r="D76" s="2" t="s">
        <v>47</v>
      </c>
      <c r="E76" s="2" t="s">
        <v>120</v>
      </c>
      <c r="F76" s="2" t="s">
        <v>171</v>
      </c>
      <c r="G76" s="4">
        <v>41715</v>
      </c>
      <c r="H76" s="4">
        <v>43448</v>
      </c>
      <c r="I76" s="5">
        <v>0</v>
      </c>
      <c r="J76" s="5">
        <v>0</v>
      </c>
      <c r="K76" s="5">
        <v>0</v>
      </c>
      <c r="L76" s="10"/>
      <c r="M76" s="10"/>
      <c r="N76" s="10"/>
      <c r="O76" s="10">
        <f t="shared" si="1"/>
        <v>0</v>
      </c>
    </row>
    <row r="77" spans="1:15" ht="76.5" customHeight="1" x14ac:dyDescent="0.25">
      <c r="A77" s="10"/>
      <c r="B77" s="9"/>
      <c r="C77" s="10"/>
      <c r="D77" s="2" t="s">
        <v>47</v>
      </c>
      <c r="E77" s="2" t="s">
        <v>122</v>
      </c>
      <c r="F77" s="2" t="s">
        <v>172</v>
      </c>
      <c r="G77" s="4">
        <v>41715</v>
      </c>
      <c r="H77" s="4">
        <v>43448</v>
      </c>
      <c r="I77" s="5">
        <v>100000000</v>
      </c>
      <c r="J77" s="5">
        <v>100000000</v>
      </c>
      <c r="K77" s="5">
        <v>83906555</v>
      </c>
      <c r="L77" s="10"/>
      <c r="M77" s="10"/>
      <c r="N77" s="10"/>
      <c r="O77" s="10">
        <f t="shared" si="1"/>
        <v>0</v>
      </c>
    </row>
    <row r="78" spans="1:15" ht="76.5" customHeight="1" x14ac:dyDescent="0.25">
      <c r="A78" s="10"/>
      <c r="B78" s="9"/>
      <c r="C78" s="10"/>
      <c r="D78" s="2" t="s">
        <v>48</v>
      </c>
      <c r="E78" s="2" t="s">
        <v>69</v>
      </c>
      <c r="F78" s="2" t="s">
        <v>173</v>
      </c>
      <c r="G78" s="4">
        <v>41715</v>
      </c>
      <c r="H78" s="4">
        <v>43448</v>
      </c>
      <c r="I78" s="5">
        <v>185211952</v>
      </c>
      <c r="J78" s="5">
        <v>185211952</v>
      </c>
      <c r="K78" s="5">
        <v>182385706</v>
      </c>
      <c r="L78" s="10"/>
      <c r="M78" s="10"/>
      <c r="N78" s="10"/>
      <c r="O78" s="10">
        <f t="shared" si="1"/>
        <v>0</v>
      </c>
    </row>
    <row r="79" spans="1:15" ht="76.5" customHeight="1" x14ac:dyDescent="0.25">
      <c r="A79" s="10"/>
      <c r="B79" s="9"/>
      <c r="C79" s="10"/>
      <c r="D79" s="2" t="s">
        <v>48</v>
      </c>
      <c r="E79" s="2" t="s">
        <v>69</v>
      </c>
      <c r="F79" s="2" t="s">
        <v>174</v>
      </c>
      <c r="G79" s="4">
        <v>41715</v>
      </c>
      <c r="H79" s="4">
        <v>43448</v>
      </c>
      <c r="I79" s="5">
        <v>0</v>
      </c>
      <c r="J79" s="5">
        <v>0</v>
      </c>
      <c r="K79" s="5">
        <v>0</v>
      </c>
      <c r="L79" s="10"/>
      <c r="M79" s="10"/>
      <c r="N79" s="10"/>
      <c r="O79" s="10">
        <f t="shared" si="1"/>
        <v>0</v>
      </c>
    </row>
    <row r="80" spans="1:15" ht="38.25" x14ac:dyDescent="0.25">
      <c r="A80" s="10"/>
      <c r="B80" s="9"/>
      <c r="C80" s="10"/>
      <c r="D80" s="2" t="s">
        <v>48</v>
      </c>
      <c r="E80" s="2" t="s">
        <v>175</v>
      </c>
      <c r="F80" s="2" t="s">
        <v>176</v>
      </c>
      <c r="G80" s="4">
        <v>41709</v>
      </c>
      <c r="H80" s="4">
        <v>43448</v>
      </c>
      <c r="I80" s="5">
        <v>151800000</v>
      </c>
      <c r="J80" s="5">
        <v>151800000</v>
      </c>
      <c r="K80" s="5">
        <v>151800000</v>
      </c>
      <c r="L80" s="10"/>
      <c r="M80" s="10"/>
      <c r="N80" s="10"/>
      <c r="O80" s="10">
        <f t="shared" si="1"/>
        <v>0</v>
      </c>
    </row>
    <row r="81" spans="1:15" ht="76.5" customHeight="1" x14ac:dyDescent="0.25">
      <c r="A81" s="10"/>
      <c r="B81" s="9"/>
      <c r="C81" s="10"/>
      <c r="D81" s="2" t="s">
        <v>48</v>
      </c>
      <c r="E81" s="2" t="s">
        <v>175</v>
      </c>
      <c r="F81" s="2" t="s">
        <v>92</v>
      </c>
      <c r="G81" s="4">
        <v>41649</v>
      </c>
      <c r="H81" s="4">
        <v>43077</v>
      </c>
      <c r="I81" s="5">
        <v>2988048</v>
      </c>
      <c r="J81" s="5">
        <v>0</v>
      </c>
      <c r="K81" s="5">
        <v>0</v>
      </c>
      <c r="L81" s="10"/>
      <c r="M81" s="10"/>
      <c r="N81" s="10"/>
      <c r="O81" s="10">
        <f t="shared" si="1"/>
        <v>0</v>
      </c>
    </row>
    <row r="82" spans="1:15" ht="51" x14ac:dyDescent="0.25">
      <c r="A82" s="10"/>
      <c r="B82" s="9"/>
      <c r="C82" s="10"/>
      <c r="D82" s="2" t="s">
        <v>48</v>
      </c>
      <c r="E82" s="2" t="s">
        <v>175</v>
      </c>
      <c r="F82" s="2" t="s">
        <v>177</v>
      </c>
      <c r="G82" s="4">
        <v>41715</v>
      </c>
      <c r="H82" s="4">
        <v>43448</v>
      </c>
      <c r="I82" s="5">
        <v>280000000</v>
      </c>
      <c r="J82" s="5">
        <v>250000000</v>
      </c>
      <c r="K82" s="5">
        <v>250000000</v>
      </c>
      <c r="L82" s="10"/>
      <c r="M82" s="10"/>
      <c r="N82" s="10"/>
      <c r="O82" s="10">
        <f t="shared" si="1"/>
        <v>0</v>
      </c>
    </row>
    <row r="83" spans="1:15" ht="38.25" x14ac:dyDescent="0.25">
      <c r="A83" s="10"/>
      <c r="B83" s="9"/>
      <c r="C83" s="10"/>
      <c r="D83" s="2" t="s">
        <v>48</v>
      </c>
      <c r="E83" s="2" t="s">
        <v>178</v>
      </c>
      <c r="F83" s="2" t="s">
        <v>179</v>
      </c>
      <c r="G83" s="4">
        <v>41848</v>
      </c>
      <c r="H83" s="4">
        <v>42004</v>
      </c>
      <c r="I83" s="5">
        <v>0</v>
      </c>
      <c r="J83" s="5">
        <v>186744000</v>
      </c>
      <c r="K83" s="5">
        <v>175826068</v>
      </c>
      <c r="L83" s="10"/>
      <c r="M83" s="10"/>
      <c r="N83" s="10"/>
      <c r="O83" s="10">
        <f t="shared" si="1"/>
        <v>0</v>
      </c>
    </row>
    <row r="84" spans="1:15" ht="51" x14ac:dyDescent="0.25">
      <c r="A84" s="10" t="s">
        <v>8</v>
      </c>
      <c r="B84" s="9">
        <v>2013011000203</v>
      </c>
      <c r="C84" s="10" t="s">
        <v>17</v>
      </c>
      <c r="D84" s="2" t="s">
        <v>49</v>
      </c>
      <c r="E84" s="2" t="s">
        <v>180</v>
      </c>
      <c r="F84" s="2" t="s">
        <v>181</v>
      </c>
      <c r="G84" s="4">
        <v>41715</v>
      </c>
      <c r="H84" s="4">
        <v>43448</v>
      </c>
      <c r="I84" s="5">
        <v>1955353008</v>
      </c>
      <c r="J84" s="5">
        <v>1955353008</v>
      </c>
      <c r="K84" s="5">
        <v>1907149371</v>
      </c>
      <c r="L84" s="11">
        <f>SUM(I84:I97)</f>
        <v>8580000000</v>
      </c>
      <c r="M84" s="11">
        <f>SUM(J84:J97)</f>
        <v>8580000000</v>
      </c>
      <c r="N84" s="11">
        <f>SUM(K84:K97)</f>
        <v>7121458862.5</v>
      </c>
      <c r="O84" s="11">
        <f t="shared" si="1"/>
        <v>24281458862.5</v>
      </c>
    </row>
    <row r="85" spans="1:15" ht="51" x14ac:dyDescent="0.25">
      <c r="A85" s="10"/>
      <c r="B85" s="9"/>
      <c r="C85" s="10"/>
      <c r="D85" s="2" t="s">
        <v>49</v>
      </c>
      <c r="E85" s="2" t="s">
        <v>182</v>
      </c>
      <c r="F85" s="2" t="s">
        <v>183</v>
      </c>
      <c r="G85" s="4">
        <v>41929</v>
      </c>
      <c r="H85" s="4">
        <v>43451</v>
      </c>
      <c r="I85" s="5">
        <v>16500000</v>
      </c>
      <c r="J85" s="5">
        <v>16500000</v>
      </c>
      <c r="K85" s="5">
        <v>16500000</v>
      </c>
      <c r="L85" s="10"/>
      <c r="M85" s="10"/>
      <c r="N85" s="10"/>
      <c r="O85" s="10">
        <f t="shared" si="1"/>
        <v>0</v>
      </c>
    </row>
    <row r="86" spans="1:15" ht="63.75" x14ac:dyDescent="0.25">
      <c r="A86" s="10"/>
      <c r="B86" s="9"/>
      <c r="C86" s="10"/>
      <c r="D86" s="2" t="s">
        <v>49</v>
      </c>
      <c r="E86" s="2" t="s">
        <v>184</v>
      </c>
      <c r="F86" s="2" t="s">
        <v>185</v>
      </c>
      <c r="G86" s="4">
        <v>41729</v>
      </c>
      <c r="H86" s="4">
        <v>43448</v>
      </c>
      <c r="I86" s="5">
        <v>0</v>
      </c>
      <c r="J86" s="5">
        <v>0</v>
      </c>
      <c r="K86" s="5">
        <v>0</v>
      </c>
      <c r="L86" s="10"/>
      <c r="M86" s="10"/>
      <c r="N86" s="10"/>
      <c r="O86" s="10">
        <f t="shared" si="1"/>
        <v>0</v>
      </c>
    </row>
    <row r="87" spans="1:15" ht="63.75" x14ac:dyDescent="0.25">
      <c r="A87" s="10"/>
      <c r="B87" s="9"/>
      <c r="C87" s="10"/>
      <c r="D87" s="2" t="s">
        <v>50</v>
      </c>
      <c r="E87" s="2" t="s">
        <v>186</v>
      </c>
      <c r="F87" s="2" t="s">
        <v>187</v>
      </c>
      <c r="G87" s="4">
        <v>41715</v>
      </c>
      <c r="H87" s="4">
        <v>43448</v>
      </c>
      <c r="I87" s="5">
        <v>979661396</v>
      </c>
      <c r="J87" s="5">
        <v>979661396</v>
      </c>
      <c r="K87" s="5">
        <v>956741911</v>
      </c>
      <c r="L87" s="10"/>
      <c r="M87" s="10"/>
      <c r="N87" s="10"/>
      <c r="O87" s="10">
        <f t="shared" si="1"/>
        <v>0</v>
      </c>
    </row>
    <row r="88" spans="1:15" ht="38.25" x14ac:dyDescent="0.25">
      <c r="A88" s="10"/>
      <c r="B88" s="9"/>
      <c r="C88" s="10"/>
      <c r="D88" s="2" t="s">
        <v>50</v>
      </c>
      <c r="E88" s="2" t="s">
        <v>186</v>
      </c>
      <c r="F88" s="2" t="s">
        <v>188</v>
      </c>
      <c r="G88" s="4">
        <v>41656</v>
      </c>
      <c r="H88" s="4">
        <v>43451</v>
      </c>
      <c r="I88" s="5">
        <v>52495800</v>
      </c>
      <c r="J88" s="5">
        <v>52495800</v>
      </c>
      <c r="K88" s="5">
        <v>52495800</v>
      </c>
      <c r="L88" s="10"/>
      <c r="M88" s="10"/>
      <c r="N88" s="10"/>
      <c r="O88" s="10">
        <f t="shared" si="1"/>
        <v>0</v>
      </c>
    </row>
    <row r="89" spans="1:15" ht="51" x14ac:dyDescent="0.25">
      <c r="A89" s="10"/>
      <c r="B89" s="9"/>
      <c r="C89" s="10"/>
      <c r="D89" s="2" t="s">
        <v>50</v>
      </c>
      <c r="E89" s="2" t="s">
        <v>186</v>
      </c>
      <c r="F89" s="2" t="s">
        <v>189</v>
      </c>
      <c r="G89" s="4">
        <v>41656</v>
      </c>
      <c r="H89" s="4">
        <v>43448</v>
      </c>
      <c r="I89" s="5">
        <v>98850611</v>
      </c>
      <c r="J89" s="5">
        <v>98850611</v>
      </c>
      <c r="K89" s="5">
        <v>85864088</v>
      </c>
      <c r="L89" s="10"/>
      <c r="M89" s="10"/>
      <c r="N89" s="10"/>
      <c r="O89" s="10">
        <f t="shared" si="1"/>
        <v>0</v>
      </c>
    </row>
    <row r="90" spans="1:15" ht="63.75" customHeight="1" x14ac:dyDescent="0.25">
      <c r="A90" s="10"/>
      <c r="B90" s="9"/>
      <c r="C90" s="10"/>
      <c r="D90" s="2" t="s">
        <v>51</v>
      </c>
      <c r="E90" s="2" t="s">
        <v>190</v>
      </c>
      <c r="F90" s="2" t="s">
        <v>191</v>
      </c>
      <c r="G90" s="4">
        <v>41729</v>
      </c>
      <c r="H90" s="4">
        <v>43448</v>
      </c>
      <c r="I90" s="5">
        <v>1350440603</v>
      </c>
      <c r="J90" s="5">
        <v>1350440603</v>
      </c>
      <c r="K90" s="5">
        <v>1250240300</v>
      </c>
      <c r="L90" s="10"/>
      <c r="M90" s="10"/>
      <c r="N90" s="10"/>
      <c r="O90" s="10">
        <f t="shared" si="1"/>
        <v>0</v>
      </c>
    </row>
    <row r="91" spans="1:15" ht="38.25" x14ac:dyDescent="0.25">
      <c r="A91" s="10"/>
      <c r="B91" s="9"/>
      <c r="C91" s="10"/>
      <c r="D91" s="2" t="s">
        <v>51</v>
      </c>
      <c r="E91" s="2" t="s">
        <v>192</v>
      </c>
      <c r="F91" s="2" t="s">
        <v>193</v>
      </c>
      <c r="G91" s="4">
        <v>41929</v>
      </c>
      <c r="H91" s="4">
        <v>43451</v>
      </c>
      <c r="I91" s="5">
        <v>325000000</v>
      </c>
      <c r="J91" s="5">
        <v>325000000</v>
      </c>
      <c r="K91" s="5">
        <v>264760663</v>
      </c>
      <c r="L91" s="10"/>
      <c r="M91" s="10"/>
      <c r="N91" s="10"/>
      <c r="O91" s="10">
        <f t="shared" si="1"/>
        <v>0</v>
      </c>
    </row>
    <row r="92" spans="1:15" ht="63.75" x14ac:dyDescent="0.25">
      <c r="A92" s="10"/>
      <c r="B92" s="9"/>
      <c r="C92" s="10"/>
      <c r="D92" s="2" t="s">
        <v>51</v>
      </c>
      <c r="E92" s="2" t="s">
        <v>194</v>
      </c>
      <c r="F92" s="2" t="s">
        <v>195</v>
      </c>
      <c r="G92" s="4">
        <v>41715</v>
      </c>
      <c r="H92" s="4">
        <v>43448</v>
      </c>
      <c r="I92" s="5">
        <v>480529721</v>
      </c>
      <c r="J92" s="5">
        <v>480529721</v>
      </c>
      <c r="K92" s="5">
        <v>480529721</v>
      </c>
      <c r="L92" s="10"/>
      <c r="M92" s="10"/>
      <c r="N92" s="10"/>
      <c r="O92" s="10">
        <f t="shared" si="1"/>
        <v>0</v>
      </c>
    </row>
    <row r="93" spans="1:15" ht="63.75" customHeight="1" x14ac:dyDescent="0.25">
      <c r="A93" s="10"/>
      <c r="B93" s="9"/>
      <c r="C93" s="10"/>
      <c r="D93" s="2" t="s">
        <v>51</v>
      </c>
      <c r="E93" s="2" t="s">
        <v>196</v>
      </c>
      <c r="F93" s="2" t="s">
        <v>197</v>
      </c>
      <c r="G93" s="4">
        <v>41715</v>
      </c>
      <c r="H93" s="4">
        <v>43448</v>
      </c>
      <c r="I93" s="5">
        <v>774596220</v>
      </c>
      <c r="J93" s="5">
        <v>774596220</v>
      </c>
      <c r="K93" s="5">
        <v>774596220</v>
      </c>
      <c r="L93" s="10"/>
      <c r="M93" s="10"/>
      <c r="N93" s="10"/>
      <c r="O93" s="10">
        <f t="shared" si="1"/>
        <v>0</v>
      </c>
    </row>
    <row r="94" spans="1:15" ht="63.75" customHeight="1" x14ac:dyDescent="0.25">
      <c r="A94" s="10"/>
      <c r="B94" s="9"/>
      <c r="C94" s="10"/>
      <c r="D94" s="2" t="s">
        <v>51</v>
      </c>
      <c r="E94" s="2" t="s">
        <v>198</v>
      </c>
      <c r="F94" s="2" t="s">
        <v>199</v>
      </c>
      <c r="G94" s="4">
        <v>41715</v>
      </c>
      <c r="H94" s="4">
        <v>43448</v>
      </c>
      <c r="I94" s="5">
        <v>2339206570</v>
      </c>
      <c r="J94" s="5">
        <v>2339206570</v>
      </c>
      <c r="K94" s="5">
        <v>1125463191.5</v>
      </c>
      <c r="L94" s="10"/>
      <c r="M94" s="10"/>
      <c r="N94" s="10"/>
      <c r="O94" s="10">
        <f t="shared" si="1"/>
        <v>0</v>
      </c>
    </row>
    <row r="95" spans="1:15" ht="38.25" x14ac:dyDescent="0.25">
      <c r="A95" s="10"/>
      <c r="B95" s="9"/>
      <c r="C95" s="10"/>
      <c r="D95" s="2" t="s">
        <v>51</v>
      </c>
      <c r="E95" s="2" t="s">
        <v>200</v>
      </c>
      <c r="F95" s="2" t="s">
        <v>201</v>
      </c>
      <c r="G95" s="4">
        <v>41729</v>
      </c>
      <c r="H95" s="4">
        <v>43448</v>
      </c>
      <c r="I95" s="5">
        <v>0</v>
      </c>
      <c r="J95" s="5">
        <v>0</v>
      </c>
      <c r="K95" s="5">
        <v>0</v>
      </c>
      <c r="L95" s="10"/>
      <c r="M95" s="10"/>
      <c r="N95" s="10"/>
      <c r="O95" s="10">
        <f t="shared" si="1"/>
        <v>0</v>
      </c>
    </row>
    <row r="96" spans="1:15" ht="63.75" customHeight="1" x14ac:dyDescent="0.25">
      <c r="A96" s="10"/>
      <c r="B96" s="9"/>
      <c r="C96" s="10"/>
      <c r="D96" s="2" t="s">
        <v>51</v>
      </c>
      <c r="E96" s="2" t="s">
        <v>202</v>
      </c>
      <c r="F96" s="2" t="s">
        <v>203</v>
      </c>
      <c r="G96" s="4">
        <v>41729</v>
      </c>
      <c r="H96" s="4">
        <v>43448</v>
      </c>
      <c r="I96" s="5">
        <v>0</v>
      </c>
      <c r="J96" s="5">
        <v>0</v>
      </c>
      <c r="K96" s="5">
        <v>0</v>
      </c>
      <c r="L96" s="10"/>
      <c r="M96" s="10"/>
      <c r="N96" s="10"/>
      <c r="O96" s="10">
        <f t="shared" si="1"/>
        <v>0</v>
      </c>
    </row>
    <row r="97" spans="1:15" ht="51" x14ac:dyDescent="0.25">
      <c r="A97" s="10"/>
      <c r="B97" s="9"/>
      <c r="C97" s="10"/>
      <c r="D97" s="2" t="s">
        <v>51</v>
      </c>
      <c r="E97" s="2" t="s">
        <v>204</v>
      </c>
      <c r="F97" s="2" t="s">
        <v>205</v>
      </c>
      <c r="G97" s="4">
        <v>41929</v>
      </c>
      <c r="H97" s="4">
        <v>43451</v>
      </c>
      <c r="I97" s="5">
        <v>207366071</v>
      </c>
      <c r="J97" s="5">
        <v>207366071</v>
      </c>
      <c r="K97" s="5">
        <v>207117597</v>
      </c>
      <c r="L97" s="10"/>
      <c r="M97" s="10"/>
      <c r="N97" s="10"/>
      <c r="O97" s="10">
        <f t="shared" si="1"/>
        <v>0</v>
      </c>
    </row>
    <row r="98" spans="1:15" ht="51" x14ac:dyDescent="0.25">
      <c r="A98" s="2" t="s">
        <v>8</v>
      </c>
      <c r="B98" s="3">
        <v>2013011000402</v>
      </c>
      <c r="C98" s="2" t="s">
        <v>18</v>
      </c>
      <c r="D98" s="2" t="s">
        <v>52</v>
      </c>
      <c r="E98" s="2" t="s">
        <v>206</v>
      </c>
      <c r="F98" s="2" t="s">
        <v>207</v>
      </c>
      <c r="G98" s="4">
        <v>41687</v>
      </c>
      <c r="H98" s="4">
        <v>43091</v>
      </c>
      <c r="I98" s="5">
        <v>14000000000</v>
      </c>
      <c r="J98" s="5">
        <v>14000000000</v>
      </c>
      <c r="K98" s="5">
        <v>0</v>
      </c>
      <c r="L98" s="5">
        <f>SUM(I98)</f>
        <v>14000000000</v>
      </c>
      <c r="M98" s="5">
        <f>SUM(J98)</f>
        <v>14000000000</v>
      </c>
      <c r="N98" s="5">
        <f>SUM(K98)</f>
        <v>0</v>
      </c>
      <c r="O98" s="5">
        <f t="shared" si="1"/>
        <v>28000000000</v>
      </c>
    </row>
    <row r="99" spans="1:15" ht="102" customHeight="1" x14ac:dyDescent="0.25">
      <c r="A99" s="10" t="s">
        <v>8</v>
      </c>
      <c r="B99" s="9">
        <v>2013011000404</v>
      </c>
      <c r="C99" s="10" t="s">
        <v>19</v>
      </c>
      <c r="D99" s="2" t="s">
        <v>53</v>
      </c>
      <c r="E99" s="2" t="s">
        <v>180</v>
      </c>
      <c r="F99" s="2" t="s">
        <v>92</v>
      </c>
      <c r="G99" s="4">
        <v>41712</v>
      </c>
      <c r="H99" s="4">
        <v>43091</v>
      </c>
      <c r="I99" s="5">
        <v>11273307</v>
      </c>
      <c r="J99" s="5">
        <v>0</v>
      </c>
      <c r="K99" s="5">
        <v>0</v>
      </c>
      <c r="L99" s="11">
        <f>SUM(I99:I105)</f>
        <v>420000000</v>
      </c>
      <c r="M99" s="11">
        <f>SUM(J99:J105)</f>
        <v>420000000</v>
      </c>
      <c r="N99" s="11">
        <f>SUM(K99:K105)</f>
        <v>412459353</v>
      </c>
      <c r="O99" s="11">
        <f t="shared" si="1"/>
        <v>1252459353</v>
      </c>
    </row>
    <row r="100" spans="1:15" ht="102" customHeight="1" x14ac:dyDescent="0.25">
      <c r="A100" s="10"/>
      <c r="B100" s="9"/>
      <c r="C100" s="10"/>
      <c r="D100" s="2" t="s">
        <v>53</v>
      </c>
      <c r="E100" s="2" t="s">
        <v>180</v>
      </c>
      <c r="F100" s="2" t="s">
        <v>208</v>
      </c>
      <c r="G100" s="4">
        <v>41687</v>
      </c>
      <c r="H100" s="4">
        <v>43455</v>
      </c>
      <c r="I100" s="5">
        <v>72400000</v>
      </c>
      <c r="J100" s="5">
        <v>25673307</v>
      </c>
      <c r="K100" s="5">
        <v>23881824</v>
      </c>
      <c r="L100" s="10"/>
      <c r="M100" s="10"/>
      <c r="N100" s="10"/>
      <c r="O100" s="10">
        <f t="shared" si="1"/>
        <v>0</v>
      </c>
    </row>
    <row r="101" spans="1:15" ht="102" customHeight="1" x14ac:dyDescent="0.25">
      <c r="A101" s="10"/>
      <c r="B101" s="9"/>
      <c r="C101" s="10"/>
      <c r="D101" s="2" t="s">
        <v>53</v>
      </c>
      <c r="E101" s="2" t="s">
        <v>180</v>
      </c>
      <c r="F101" s="2" t="s">
        <v>209</v>
      </c>
      <c r="G101" s="4">
        <v>41656</v>
      </c>
      <c r="H101" s="4">
        <v>43455</v>
      </c>
      <c r="I101" s="5">
        <v>156000000</v>
      </c>
      <c r="J101" s="5">
        <v>0</v>
      </c>
      <c r="K101" s="5">
        <v>0</v>
      </c>
      <c r="L101" s="10"/>
      <c r="M101" s="10"/>
      <c r="N101" s="10"/>
      <c r="O101" s="10">
        <f t="shared" si="1"/>
        <v>0</v>
      </c>
    </row>
    <row r="102" spans="1:15" ht="102" customHeight="1" x14ac:dyDescent="0.25">
      <c r="A102" s="10"/>
      <c r="B102" s="9"/>
      <c r="C102" s="10"/>
      <c r="D102" s="2" t="s">
        <v>53</v>
      </c>
      <c r="E102" s="2" t="s">
        <v>210</v>
      </c>
      <c r="F102" s="2" t="s">
        <v>211</v>
      </c>
      <c r="G102" s="4">
        <v>41654</v>
      </c>
      <c r="H102" s="4">
        <v>42353</v>
      </c>
      <c r="I102" s="5">
        <v>0</v>
      </c>
      <c r="J102" s="5">
        <v>186000000</v>
      </c>
      <c r="K102" s="5">
        <v>186000000</v>
      </c>
      <c r="L102" s="10"/>
      <c r="M102" s="10"/>
      <c r="N102" s="10"/>
      <c r="O102" s="10">
        <f t="shared" si="1"/>
        <v>0</v>
      </c>
    </row>
    <row r="103" spans="1:15" ht="102" customHeight="1" x14ac:dyDescent="0.25">
      <c r="A103" s="10"/>
      <c r="B103" s="9"/>
      <c r="C103" s="10"/>
      <c r="D103" s="2" t="s">
        <v>53</v>
      </c>
      <c r="E103" s="2" t="s">
        <v>212</v>
      </c>
      <c r="F103" s="2" t="s">
        <v>213</v>
      </c>
      <c r="G103" s="4">
        <v>41640</v>
      </c>
      <c r="H103" s="4">
        <v>43451</v>
      </c>
      <c r="I103" s="5">
        <v>0</v>
      </c>
      <c r="J103" s="5">
        <v>28000000</v>
      </c>
      <c r="K103" s="5">
        <v>25820219</v>
      </c>
      <c r="L103" s="10"/>
      <c r="M103" s="10"/>
      <c r="N103" s="10"/>
      <c r="O103" s="10">
        <f t="shared" si="1"/>
        <v>0</v>
      </c>
    </row>
    <row r="104" spans="1:15" ht="102" customHeight="1" x14ac:dyDescent="0.25">
      <c r="A104" s="10"/>
      <c r="B104" s="9"/>
      <c r="C104" s="10"/>
      <c r="D104" s="2" t="s">
        <v>54</v>
      </c>
      <c r="E104" s="2" t="s">
        <v>214</v>
      </c>
      <c r="F104" s="2" t="s">
        <v>215</v>
      </c>
      <c r="G104" s="4">
        <v>41687</v>
      </c>
      <c r="H104" s="4">
        <v>43455</v>
      </c>
      <c r="I104" s="5">
        <v>180326693</v>
      </c>
      <c r="J104" s="5">
        <v>150326693</v>
      </c>
      <c r="K104" s="5">
        <v>150000120</v>
      </c>
      <c r="L104" s="10"/>
      <c r="M104" s="10"/>
      <c r="N104" s="10"/>
      <c r="O104" s="10">
        <f t="shared" si="1"/>
        <v>0</v>
      </c>
    </row>
    <row r="105" spans="1:15" ht="102" customHeight="1" x14ac:dyDescent="0.25">
      <c r="A105" s="10"/>
      <c r="B105" s="9"/>
      <c r="C105" s="10"/>
      <c r="D105" s="2" t="s">
        <v>54</v>
      </c>
      <c r="E105" s="2" t="s">
        <v>120</v>
      </c>
      <c r="F105" s="2" t="s">
        <v>216</v>
      </c>
      <c r="G105" s="4">
        <v>41687</v>
      </c>
      <c r="H105" s="4">
        <v>43455</v>
      </c>
      <c r="I105" s="5">
        <v>0</v>
      </c>
      <c r="J105" s="5">
        <v>30000000</v>
      </c>
      <c r="K105" s="5">
        <v>26757190</v>
      </c>
      <c r="L105" s="10"/>
      <c r="M105" s="10"/>
      <c r="N105" s="10"/>
      <c r="O105" s="10">
        <f t="shared" si="1"/>
        <v>0</v>
      </c>
    </row>
    <row r="106" spans="1:15" ht="102" customHeight="1" x14ac:dyDescent="0.25">
      <c r="A106" s="10" t="s">
        <v>8</v>
      </c>
      <c r="B106" s="9">
        <v>2013011000416</v>
      </c>
      <c r="C106" s="10" t="s">
        <v>20</v>
      </c>
      <c r="D106" s="2" t="s">
        <v>55</v>
      </c>
      <c r="E106" s="2" t="s">
        <v>217</v>
      </c>
      <c r="F106" s="2" t="s">
        <v>218</v>
      </c>
      <c r="G106" s="4">
        <v>41656</v>
      </c>
      <c r="H106" s="4">
        <v>43448</v>
      </c>
      <c r="I106" s="5">
        <v>2270916</v>
      </c>
      <c r="J106" s="5">
        <v>0</v>
      </c>
      <c r="K106" s="5">
        <v>0</v>
      </c>
      <c r="L106" s="11">
        <f>SUM(I106:I112)</f>
        <v>570000000</v>
      </c>
      <c r="M106" s="11">
        <f>SUM(J106:J112)</f>
        <v>570000000</v>
      </c>
      <c r="N106" s="11">
        <f>SUM(K106:K112)</f>
        <v>569496000</v>
      </c>
      <c r="O106" s="11">
        <f t="shared" si="1"/>
        <v>1709496000</v>
      </c>
    </row>
    <row r="107" spans="1:15" ht="102" customHeight="1" x14ac:dyDescent="0.25">
      <c r="A107" s="10"/>
      <c r="B107" s="9"/>
      <c r="C107" s="10"/>
      <c r="D107" s="2" t="s">
        <v>55</v>
      </c>
      <c r="E107" s="2" t="s">
        <v>217</v>
      </c>
      <c r="F107" s="2" t="s">
        <v>219</v>
      </c>
      <c r="G107" s="4">
        <v>41715</v>
      </c>
      <c r="H107" s="4">
        <v>42003</v>
      </c>
      <c r="I107" s="5">
        <v>87729084</v>
      </c>
      <c r="J107" s="5">
        <v>70000000</v>
      </c>
      <c r="K107" s="5">
        <v>70000000</v>
      </c>
      <c r="L107" s="10"/>
      <c r="M107" s="10"/>
      <c r="N107" s="10"/>
      <c r="O107" s="10">
        <f t="shared" si="1"/>
        <v>0</v>
      </c>
    </row>
    <row r="108" spans="1:15" ht="102" customHeight="1" x14ac:dyDescent="0.25">
      <c r="A108" s="10"/>
      <c r="B108" s="9"/>
      <c r="C108" s="10"/>
      <c r="D108" s="2" t="s">
        <v>55</v>
      </c>
      <c r="E108" s="2" t="s">
        <v>217</v>
      </c>
      <c r="F108" s="2" t="s">
        <v>220</v>
      </c>
      <c r="G108" s="4">
        <v>41701</v>
      </c>
      <c r="H108" s="4">
        <v>43098</v>
      </c>
      <c r="I108" s="5">
        <v>345500000</v>
      </c>
      <c r="J108" s="5">
        <v>367729084</v>
      </c>
      <c r="K108" s="5">
        <v>367729084</v>
      </c>
      <c r="L108" s="10"/>
      <c r="M108" s="10"/>
      <c r="N108" s="10"/>
      <c r="O108" s="10">
        <f t="shared" si="1"/>
        <v>0</v>
      </c>
    </row>
    <row r="109" spans="1:15" ht="102" customHeight="1" x14ac:dyDescent="0.25">
      <c r="A109" s="10"/>
      <c r="B109" s="9"/>
      <c r="C109" s="10"/>
      <c r="D109" s="2" t="s">
        <v>55</v>
      </c>
      <c r="E109" s="2" t="s">
        <v>217</v>
      </c>
      <c r="F109" s="2" t="s">
        <v>221</v>
      </c>
      <c r="G109" s="4">
        <v>41661</v>
      </c>
      <c r="H109" s="4">
        <v>43084</v>
      </c>
      <c r="I109" s="5">
        <v>70000000</v>
      </c>
      <c r="J109" s="5">
        <v>70000000</v>
      </c>
      <c r="K109" s="5">
        <v>70000000</v>
      </c>
      <c r="L109" s="10"/>
      <c r="M109" s="10"/>
      <c r="N109" s="10"/>
      <c r="O109" s="10">
        <f t="shared" si="1"/>
        <v>0</v>
      </c>
    </row>
    <row r="110" spans="1:15" ht="102" customHeight="1" x14ac:dyDescent="0.25">
      <c r="A110" s="10"/>
      <c r="B110" s="9"/>
      <c r="C110" s="10"/>
      <c r="D110" s="2" t="s">
        <v>56</v>
      </c>
      <c r="E110" s="2" t="s">
        <v>124</v>
      </c>
      <c r="F110" s="2" t="s">
        <v>222</v>
      </c>
      <c r="G110" s="4">
        <v>41742</v>
      </c>
      <c r="H110" s="4">
        <v>43455</v>
      </c>
      <c r="I110" s="5">
        <v>0</v>
      </c>
      <c r="J110" s="5">
        <v>20000000</v>
      </c>
      <c r="K110" s="5">
        <v>20000000</v>
      </c>
      <c r="L110" s="10"/>
      <c r="M110" s="10"/>
      <c r="N110" s="10"/>
      <c r="O110" s="10">
        <f t="shared" si="1"/>
        <v>0</v>
      </c>
    </row>
    <row r="111" spans="1:15" ht="102" customHeight="1" x14ac:dyDescent="0.25">
      <c r="A111" s="10"/>
      <c r="B111" s="9"/>
      <c r="C111" s="10"/>
      <c r="D111" s="2" t="s">
        <v>56</v>
      </c>
      <c r="E111" s="2" t="s">
        <v>122</v>
      </c>
      <c r="F111" s="2" t="s">
        <v>223</v>
      </c>
      <c r="G111" s="4">
        <v>41708</v>
      </c>
      <c r="H111" s="4">
        <v>43448</v>
      </c>
      <c r="I111" s="5">
        <v>30000000</v>
      </c>
      <c r="J111" s="5">
        <v>42270916</v>
      </c>
      <c r="K111" s="5">
        <v>41766916</v>
      </c>
      <c r="L111" s="10"/>
      <c r="M111" s="10"/>
      <c r="N111" s="10"/>
      <c r="O111" s="10">
        <f t="shared" si="1"/>
        <v>0</v>
      </c>
    </row>
    <row r="112" spans="1:15" ht="102" customHeight="1" x14ac:dyDescent="0.25">
      <c r="A112" s="10"/>
      <c r="B112" s="9"/>
      <c r="C112" s="10"/>
      <c r="D112" s="2" t="s">
        <v>57</v>
      </c>
      <c r="E112" s="2" t="s">
        <v>120</v>
      </c>
      <c r="F112" s="2" t="s">
        <v>83</v>
      </c>
      <c r="G112" s="4">
        <v>41642</v>
      </c>
      <c r="H112" s="4">
        <v>43448</v>
      </c>
      <c r="I112" s="5">
        <v>34500000</v>
      </c>
      <c r="J112" s="5">
        <v>0</v>
      </c>
      <c r="K112" s="5">
        <v>0</v>
      </c>
      <c r="L112" s="10"/>
      <c r="M112" s="10"/>
      <c r="N112" s="10"/>
      <c r="O112" s="10">
        <f t="shared" si="1"/>
        <v>0</v>
      </c>
    </row>
    <row r="113" spans="1:15" ht="51" x14ac:dyDescent="0.25">
      <c r="A113" s="10" t="s">
        <v>8</v>
      </c>
      <c r="B113" s="9">
        <v>2013011000419</v>
      </c>
      <c r="C113" s="10" t="s">
        <v>21</v>
      </c>
      <c r="D113" s="2" t="s">
        <v>58</v>
      </c>
      <c r="E113" s="2" t="s">
        <v>224</v>
      </c>
      <c r="F113" s="2" t="s">
        <v>225</v>
      </c>
      <c r="G113" s="4">
        <v>41687</v>
      </c>
      <c r="H113" s="4">
        <v>43448</v>
      </c>
      <c r="I113" s="5">
        <v>500000000</v>
      </c>
      <c r="J113" s="5">
        <v>0</v>
      </c>
      <c r="K113" s="5">
        <v>0</v>
      </c>
      <c r="L113" s="11">
        <f>SUM(I113:I131)</f>
        <v>3849000000</v>
      </c>
      <c r="M113" s="11">
        <f>SUM(J113:J131)</f>
        <v>3849000000</v>
      </c>
      <c r="N113" s="11">
        <f>SUM(K113:K131)</f>
        <v>3635282073.8400002</v>
      </c>
      <c r="O113" s="11">
        <f t="shared" si="1"/>
        <v>11333282073.84</v>
      </c>
    </row>
    <row r="114" spans="1:15" ht="38.25" x14ac:dyDescent="0.25">
      <c r="A114" s="10"/>
      <c r="B114" s="9"/>
      <c r="C114" s="10"/>
      <c r="D114" s="2" t="s">
        <v>59</v>
      </c>
      <c r="E114" s="2" t="s">
        <v>226</v>
      </c>
      <c r="F114" s="2" t="s">
        <v>227</v>
      </c>
      <c r="G114" s="4">
        <v>41680</v>
      </c>
      <c r="H114" s="4">
        <v>43448</v>
      </c>
      <c r="I114" s="5">
        <v>106000000</v>
      </c>
      <c r="J114" s="5">
        <v>427007840</v>
      </c>
      <c r="K114" s="5">
        <v>427007840</v>
      </c>
      <c r="L114" s="10"/>
      <c r="M114" s="10"/>
      <c r="N114" s="10"/>
      <c r="O114" s="10">
        <f t="shared" si="1"/>
        <v>0</v>
      </c>
    </row>
    <row r="115" spans="1:15" ht="51" x14ac:dyDescent="0.25">
      <c r="A115" s="10"/>
      <c r="B115" s="9"/>
      <c r="C115" s="10"/>
      <c r="D115" s="2" t="s">
        <v>59</v>
      </c>
      <c r="E115" s="2" t="s">
        <v>226</v>
      </c>
      <c r="F115" s="2" t="s">
        <v>228</v>
      </c>
      <c r="G115" s="4">
        <v>41680</v>
      </c>
      <c r="H115" s="4">
        <v>43448</v>
      </c>
      <c r="I115" s="5">
        <v>0</v>
      </c>
      <c r="J115" s="5">
        <v>0</v>
      </c>
      <c r="K115" s="5">
        <v>0</v>
      </c>
      <c r="L115" s="10"/>
      <c r="M115" s="10"/>
      <c r="N115" s="10"/>
      <c r="O115" s="10">
        <f t="shared" si="1"/>
        <v>0</v>
      </c>
    </row>
    <row r="116" spans="1:15" ht="38.25" x14ac:dyDescent="0.25">
      <c r="A116" s="10"/>
      <c r="B116" s="9"/>
      <c r="C116" s="10"/>
      <c r="D116" s="2" t="s">
        <v>59</v>
      </c>
      <c r="E116" s="2" t="s">
        <v>91</v>
      </c>
      <c r="F116" s="2" t="s">
        <v>229</v>
      </c>
      <c r="G116" s="4">
        <v>41680</v>
      </c>
      <c r="H116" s="4">
        <v>43448</v>
      </c>
      <c r="I116" s="5">
        <v>153000000</v>
      </c>
      <c r="J116" s="5">
        <v>173000000</v>
      </c>
      <c r="K116" s="5">
        <v>172967599.24000001</v>
      </c>
      <c r="L116" s="10"/>
      <c r="M116" s="10"/>
      <c r="N116" s="10"/>
      <c r="O116" s="10">
        <f t="shared" si="1"/>
        <v>0</v>
      </c>
    </row>
    <row r="117" spans="1:15" ht="63.75" customHeight="1" x14ac:dyDescent="0.25">
      <c r="A117" s="10"/>
      <c r="B117" s="9"/>
      <c r="C117" s="10"/>
      <c r="D117" s="2" t="s">
        <v>60</v>
      </c>
      <c r="E117" s="2" t="s">
        <v>230</v>
      </c>
      <c r="F117" s="2" t="s">
        <v>107</v>
      </c>
      <c r="G117" s="4">
        <v>41687</v>
      </c>
      <c r="H117" s="4">
        <v>43084</v>
      </c>
      <c r="I117" s="5">
        <v>16346614</v>
      </c>
      <c r="J117" s="5">
        <v>0</v>
      </c>
      <c r="K117" s="5">
        <v>0</v>
      </c>
      <c r="L117" s="10"/>
      <c r="M117" s="10"/>
      <c r="N117" s="10"/>
      <c r="O117" s="10">
        <f t="shared" si="1"/>
        <v>0</v>
      </c>
    </row>
    <row r="118" spans="1:15" ht="63.75" customHeight="1" x14ac:dyDescent="0.25">
      <c r="A118" s="10"/>
      <c r="B118" s="9"/>
      <c r="C118" s="10"/>
      <c r="D118" s="2" t="s">
        <v>60</v>
      </c>
      <c r="E118" s="2" t="s">
        <v>230</v>
      </c>
      <c r="F118" s="2" t="s">
        <v>231</v>
      </c>
      <c r="G118" s="4">
        <v>41687</v>
      </c>
      <c r="H118" s="4">
        <v>43448</v>
      </c>
      <c r="I118" s="5">
        <v>50000000</v>
      </c>
      <c r="J118" s="5">
        <v>0</v>
      </c>
      <c r="K118" s="5">
        <v>0</v>
      </c>
      <c r="L118" s="10"/>
      <c r="M118" s="10"/>
      <c r="N118" s="10"/>
      <c r="O118" s="10">
        <f t="shared" si="1"/>
        <v>0</v>
      </c>
    </row>
    <row r="119" spans="1:15" ht="51" x14ac:dyDescent="0.25">
      <c r="A119" s="10"/>
      <c r="B119" s="9"/>
      <c r="C119" s="10"/>
      <c r="D119" s="2" t="s">
        <v>60</v>
      </c>
      <c r="E119" s="2" t="s">
        <v>230</v>
      </c>
      <c r="F119" s="2" t="s">
        <v>232</v>
      </c>
      <c r="G119" s="4">
        <v>41680</v>
      </c>
      <c r="H119" s="4">
        <v>43448</v>
      </c>
      <c r="I119" s="5">
        <v>358570986</v>
      </c>
      <c r="J119" s="5">
        <v>1443354442</v>
      </c>
      <c r="K119" s="5">
        <v>1279514074.5599999</v>
      </c>
      <c r="L119" s="10"/>
      <c r="M119" s="10"/>
      <c r="N119" s="10"/>
      <c r="O119" s="10">
        <f t="shared" si="1"/>
        <v>0</v>
      </c>
    </row>
    <row r="120" spans="1:15" ht="63.75" customHeight="1" x14ac:dyDescent="0.25">
      <c r="A120" s="10"/>
      <c r="B120" s="9"/>
      <c r="C120" s="10"/>
      <c r="D120" s="2" t="s">
        <v>60</v>
      </c>
      <c r="E120" s="2" t="s">
        <v>120</v>
      </c>
      <c r="F120" s="2" t="s">
        <v>233</v>
      </c>
      <c r="G120" s="4">
        <v>41687</v>
      </c>
      <c r="H120" s="4">
        <v>43448</v>
      </c>
      <c r="I120" s="5">
        <v>500000000</v>
      </c>
      <c r="J120" s="5">
        <v>496000000</v>
      </c>
      <c r="K120" s="5">
        <v>458016729</v>
      </c>
      <c r="L120" s="10"/>
      <c r="M120" s="10"/>
      <c r="N120" s="10"/>
      <c r="O120" s="10">
        <f t="shared" si="1"/>
        <v>0</v>
      </c>
    </row>
    <row r="121" spans="1:15" ht="38.25" x14ac:dyDescent="0.25">
      <c r="A121" s="10"/>
      <c r="B121" s="9"/>
      <c r="C121" s="10"/>
      <c r="D121" s="2" t="s">
        <v>60</v>
      </c>
      <c r="E121" s="2" t="s">
        <v>120</v>
      </c>
      <c r="F121" s="2" t="s">
        <v>234</v>
      </c>
      <c r="G121" s="4">
        <v>41687</v>
      </c>
      <c r="H121" s="4">
        <v>43448</v>
      </c>
      <c r="I121" s="5">
        <v>1022000000</v>
      </c>
      <c r="J121" s="5">
        <v>0</v>
      </c>
      <c r="K121" s="5">
        <v>0</v>
      </c>
      <c r="L121" s="10"/>
      <c r="M121" s="10"/>
      <c r="N121" s="10"/>
      <c r="O121" s="10">
        <f t="shared" si="1"/>
        <v>0</v>
      </c>
    </row>
    <row r="122" spans="1:15" ht="63.75" customHeight="1" x14ac:dyDescent="0.25">
      <c r="A122" s="10"/>
      <c r="B122" s="9"/>
      <c r="C122" s="10"/>
      <c r="D122" s="2" t="s">
        <v>60</v>
      </c>
      <c r="E122" s="2" t="s">
        <v>120</v>
      </c>
      <c r="F122" s="2" t="s">
        <v>235</v>
      </c>
      <c r="G122" s="4">
        <v>41656</v>
      </c>
      <c r="H122" s="4">
        <v>43448</v>
      </c>
      <c r="I122" s="5">
        <v>17200000</v>
      </c>
      <c r="J122" s="5">
        <v>0</v>
      </c>
      <c r="K122" s="5">
        <v>0</v>
      </c>
      <c r="L122" s="10"/>
      <c r="M122" s="10"/>
      <c r="N122" s="10"/>
      <c r="O122" s="10">
        <f t="shared" si="1"/>
        <v>0</v>
      </c>
    </row>
    <row r="123" spans="1:15" ht="38.25" x14ac:dyDescent="0.25">
      <c r="A123" s="10"/>
      <c r="B123" s="9"/>
      <c r="C123" s="10"/>
      <c r="D123" s="2" t="s">
        <v>60</v>
      </c>
      <c r="E123" s="2" t="s">
        <v>236</v>
      </c>
      <c r="F123" s="2" t="s">
        <v>237</v>
      </c>
      <c r="G123" s="4">
        <v>41687</v>
      </c>
      <c r="H123" s="4">
        <v>43448</v>
      </c>
      <c r="I123" s="5">
        <v>25900000</v>
      </c>
      <c r="J123" s="5">
        <v>122900000</v>
      </c>
      <c r="K123" s="5">
        <v>122900000</v>
      </c>
      <c r="L123" s="10"/>
      <c r="M123" s="10"/>
      <c r="N123" s="10"/>
      <c r="O123" s="10">
        <f t="shared" si="1"/>
        <v>0</v>
      </c>
    </row>
    <row r="124" spans="1:15" ht="63.75" customHeight="1" x14ac:dyDescent="0.25">
      <c r="A124" s="10"/>
      <c r="B124" s="9"/>
      <c r="C124" s="10"/>
      <c r="D124" s="2" t="s">
        <v>60</v>
      </c>
      <c r="E124" s="2" t="s">
        <v>238</v>
      </c>
      <c r="F124" s="2" t="s">
        <v>235</v>
      </c>
      <c r="G124" s="4">
        <v>41731</v>
      </c>
      <c r="H124" s="4">
        <v>43448</v>
      </c>
      <c r="I124" s="5">
        <v>0</v>
      </c>
      <c r="J124" s="5">
        <v>24200000</v>
      </c>
      <c r="K124" s="5">
        <v>24200000</v>
      </c>
      <c r="L124" s="10"/>
      <c r="M124" s="10"/>
      <c r="N124" s="10"/>
      <c r="O124" s="10">
        <f t="shared" si="1"/>
        <v>0</v>
      </c>
    </row>
    <row r="125" spans="1:15" ht="63.75" customHeight="1" x14ac:dyDescent="0.25">
      <c r="A125" s="10"/>
      <c r="B125" s="9"/>
      <c r="C125" s="10"/>
      <c r="D125" s="2" t="s">
        <v>60</v>
      </c>
      <c r="E125" s="2" t="s">
        <v>239</v>
      </c>
      <c r="F125" s="2" t="s">
        <v>231</v>
      </c>
      <c r="G125" s="4">
        <v>41731</v>
      </c>
      <c r="H125" s="4">
        <v>43448</v>
      </c>
      <c r="I125" s="5">
        <v>0</v>
      </c>
      <c r="J125" s="5">
        <v>50000000</v>
      </c>
      <c r="K125" s="5">
        <v>50000000</v>
      </c>
      <c r="L125" s="10"/>
      <c r="M125" s="10"/>
      <c r="N125" s="10"/>
      <c r="O125" s="10">
        <f t="shared" si="1"/>
        <v>0</v>
      </c>
    </row>
    <row r="126" spans="1:15" ht="51" x14ac:dyDescent="0.25">
      <c r="A126" s="10"/>
      <c r="B126" s="9"/>
      <c r="C126" s="10"/>
      <c r="D126" s="2" t="s">
        <v>61</v>
      </c>
      <c r="E126" s="2" t="s">
        <v>240</v>
      </c>
      <c r="F126" s="2" t="s">
        <v>241</v>
      </c>
      <c r="G126" s="4">
        <v>41680</v>
      </c>
      <c r="H126" s="4">
        <v>43448</v>
      </c>
      <c r="I126" s="5">
        <v>99998400</v>
      </c>
      <c r="J126" s="5">
        <v>299998400</v>
      </c>
      <c r="K126" s="5">
        <v>288136513.04000002</v>
      </c>
      <c r="L126" s="10"/>
      <c r="M126" s="10"/>
      <c r="N126" s="10"/>
      <c r="O126" s="10">
        <f t="shared" si="1"/>
        <v>0</v>
      </c>
    </row>
    <row r="127" spans="1:15" ht="63.75" customHeight="1" x14ac:dyDescent="0.25">
      <c r="A127" s="10"/>
      <c r="B127" s="9"/>
      <c r="C127" s="10"/>
      <c r="D127" s="2" t="s">
        <v>61</v>
      </c>
      <c r="E127" s="2" t="s">
        <v>120</v>
      </c>
      <c r="F127" s="2" t="s">
        <v>242</v>
      </c>
      <c r="G127" s="4">
        <v>41687</v>
      </c>
      <c r="H127" s="4">
        <v>43448</v>
      </c>
      <c r="I127" s="5">
        <v>0</v>
      </c>
      <c r="J127" s="5">
        <v>0</v>
      </c>
      <c r="K127" s="5">
        <v>0</v>
      </c>
      <c r="L127" s="10"/>
      <c r="M127" s="10"/>
      <c r="N127" s="10"/>
      <c r="O127" s="10">
        <f t="shared" si="1"/>
        <v>0</v>
      </c>
    </row>
    <row r="128" spans="1:15" ht="63.75" customHeight="1" x14ac:dyDescent="0.25">
      <c r="A128" s="10"/>
      <c r="B128" s="9"/>
      <c r="C128" s="10"/>
      <c r="D128" s="2" t="s">
        <v>61</v>
      </c>
      <c r="E128" s="2" t="s">
        <v>243</v>
      </c>
      <c r="F128" s="2" t="s">
        <v>244</v>
      </c>
      <c r="G128" s="4">
        <v>41708</v>
      </c>
      <c r="H128" s="4">
        <v>43448</v>
      </c>
      <c r="I128" s="5">
        <v>999984000</v>
      </c>
      <c r="J128" s="5">
        <v>481473067</v>
      </c>
      <c r="K128" s="5">
        <v>481473067</v>
      </c>
      <c r="L128" s="10"/>
      <c r="M128" s="10"/>
      <c r="N128" s="10"/>
      <c r="O128" s="10">
        <f t="shared" si="1"/>
        <v>0</v>
      </c>
    </row>
    <row r="129" spans="1:15" ht="63.75" customHeight="1" x14ac:dyDescent="0.25">
      <c r="A129" s="10"/>
      <c r="B129" s="9"/>
      <c r="C129" s="10"/>
      <c r="D129" s="2" t="s">
        <v>61</v>
      </c>
      <c r="E129" s="2" t="s">
        <v>245</v>
      </c>
      <c r="F129" s="2" t="s">
        <v>246</v>
      </c>
      <c r="G129" s="4">
        <v>41792</v>
      </c>
      <c r="H129" s="4">
        <v>43448</v>
      </c>
      <c r="I129" s="5">
        <v>0</v>
      </c>
      <c r="J129" s="5">
        <v>331066251</v>
      </c>
      <c r="K129" s="5">
        <v>331066251</v>
      </c>
      <c r="L129" s="10"/>
      <c r="M129" s="10"/>
      <c r="N129" s="10"/>
      <c r="O129" s="10">
        <f t="shared" si="1"/>
        <v>0</v>
      </c>
    </row>
    <row r="130" spans="1:15" ht="63.75" customHeight="1" x14ac:dyDescent="0.25">
      <c r="A130" s="10"/>
      <c r="B130" s="9"/>
      <c r="C130" s="10"/>
      <c r="D130" s="2" t="s">
        <v>62</v>
      </c>
      <c r="E130" s="2" t="s">
        <v>247</v>
      </c>
      <c r="F130" s="2" t="s">
        <v>248</v>
      </c>
      <c r="G130" s="4">
        <v>41731</v>
      </c>
      <c r="H130" s="4">
        <v>43448</v>
      </c>
      <c r="I130" s="5">
        <v>0</v>
      </c>
      <c r="J130" s="5">
        <v>0</v>
      </c>
      <c r="K130" s="5">
        <v>0</v>
      </c>
      <c r="L130" s="10"/>
      <c r="M130" s="10"/>
      <c r="N130" s="10"/>
      <c r="O130" s="10">
        <f t="shared" si="1"/>
        <v>0</v>
      </c>
    </row>
    <row r="131" spans="1:15" ht="63.75" customHeight="1" x14ac:dyDescent="0.25">
      <c r="A131" s="10"/>
      <c r="B131" s="9"/>
      <c r="C131" s="10"/>
      <c r="D131" s="2" t="s">
        <v>62</v>
      </c>
      <c r="E131" s="2" t="s">
        <v>249</v>
      </c>
      <c r="F131" s="2" t="s">
        <v>250</v>
      </c>
      <c r="G131" s="4">
        <v>41731</v>
      </c>
      <c r="H131" s="4">
        <v>43448</v>
      </c>
      <c r="I131" s="5">
        <v>0</v>
      </c>
      <c r="J131" s="5">
        <v>0</v>
      </c>
      <c r="K131" s="5">
        <v>0</v>
      </c>
      <c r="L131" s="10"/>
      <c r="M131" s="10"/>
      <c r="N131" s="10"/>
      <c r="O131" s="10">
        <f t="shared" si="1"/>
        <v>0</v>
      </c>
    </row>
  </sheetData>
  <mergeCells count="85">
    <mergeCell ref="A1:O1"/>
    <mergeCell ref="L106:L112"/>
    <mergeCell ref="L113:L131"/>
    <mergeCell ref="O3:O6"/>
    <mergeCell ref="O7:O8"/>
    <mergeCell ref="O9:O16"/>
    <mergeCell ref="O17:O27"/>
    <mergeCell ref="O28:O38"/>
    <mergeCell ref="O39:O54"/>
    <mergeCell ref="O55:O73"/>
    <mergeCell ref="O74:O83"/>
    <mergeCell ref="O84:O97"/>
    <mergeCell ref="O99:O105"/>
    <mergeCell ref="O106:O112"/>
    <mergeCell ref="O113:O131"/>
    <mergeCell ref="L39:L54"/>
    <mergeCell ref="L55:L73"/>
    <mergeCell ref="L74:L83"/>
    <mergeCell ref="L84:L97"/>
    <mergeCell ref="L99:L105"/>
    <mergeCell ref="L3:L6"/>
    <mergeCell ref="L7:L8"/>
    <mergeCell ref="L9:L16"/>
    <mergeCell ref="L17:L27"/>
    <mergeCell ref="L28:L38"/>
    <mergeCell ref="N106:N112"/>
    <mergeCell ref="N113:N131"/>
    <mergeCell ref="M3:M6"/>
    <mergeCell ref="M7:M8"/>
    <mergeCell ref="M9:M16"/>
    <mergeCell ref="M17:M27"/>
    <mergeCell ref="M28:M38"/>
    <mergeCell ref="M39:M54"/>
    <mergeCell ref="M55:M73"/>
    <mergeCell ref="M74:M83"/>
    <mergeCell ref="M84:M97"/>
    <mergeCell ref="M99:M105"/>
    <mergeCell ref="M106:M112"/>
    <mergeCell ref="M113:M131"/>
    <mergeCell ref="N39:N54"/>
    <mergeCell ref="N55:N73"/>
    <mergeCell ref="N74:N83"/>
    <mergeCell ref="N84:N97"/>
    <mergeCell ref="N99:N105"/>
    <mergeCell ref="N3:N6"/>
    <mergeCell ref="N7:N8"/>
    <mergeCell ref="N9:N16"/>
    <mergeCell ref="N17:N27"/>
    <mergeCell ref="N28:N38"/>
    <mergeCell ref="A106:A112"/>
    <mergeCell ref="B106:B112"/>
    <mergeCell ref="C106:C112"/>
    <mergeCell ref="A113:A131"/>
    <mergeCell ref="B113:B131"/>
    <mergeCell ref="C113:C131"/>
    <mergeCell ref="A84:A97"/>
    <mergeCell ref="B84:B97"/>
    <mergeCell ref="C84:C97"/>
    <mergeCell ref="A99:A105"/>
    <mergeCell ref="B99:B105"/>
    <mergeCell ref="C99:C105"/>
    <mergeCell ref="A55:A73"/>
    <mergeCell ref="B55:B73"/>
    <mergeCell ref="C55:C73"/>
    <mergeCell ref="A74:A83"/>
    <mergeCell ref="B74:B83"/>
    <mergeCell ref="C74:C83"/>
    <mergeCell ref="A28:A38"/>
    <mergeCell ref="B28:B38"/>
    <mergeCell ref="C28:C38"/>
    <mergeCell ref="A39:A54"/>
    <mergeCell ref="B39:B54"/>
    <mergeCell ref="C39:C54"/>
    <mergeCell ref="A9:A16"/>
    <mergeCell ref="B9:B16"/>
    <mergeCell ref="C9:C16"/>
    <mergeCell ref="A17:A27"/>
    <mergeCell ref="B17:B27"/>
    <mergeCell ref="C17:C27"/>
    <mergeCell ref="B3:B6"/>
    <mergeCell ref="A3:A6"/>
    <mergeCell ref="C3:C6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zoomScale="70" zoomScaleNormal="70" workbookViewId="0">
      <selection sqref="A1:O1"/>
    </sheetView>
  </sheetViews>
  <sheetFormatPr baseColWidth="10" defaultRowHeight="15" x14ac:dyDescent="0.25"/>
  <cols>
    <col min="1" max="1" width="7.85546875" style="1" bestFit="1" customWidth="1"/>
    <col min="2" max="2" width="16.7109375" style="6" bestFit="1" customWidth="1"/>
    <col min="3" max="3" width="30.42578125" style="1" customWidth="1"/>
    <col min="4" max="4" width="30.85546875" style="1" customWidth="1"/>
    <col min="5" max="5" width="11.42578125" style="1"/>
    <col min="6" max="6" width="25.42578125" style="1" customWidth="1"/>
    <col min="7" max="8" width="15.28515625" style="1" bestFit="1" customWidth="1"/>
    <col min="9" max="11" width="15.42578125" style="1" bestFit="1" customWidth="1"/>
    <col min="12" max="15" width="16.7109375" style="6" bestFit="1" customWidth="1"/>
    <col min="16" max="16384" width="11.42578125" style="1"/>
  </cols>
  <sheetData>
    <row r="1" spans="1:15" ht="17.25" customHeight="1" thickBot="1" x14ac:dyDescent="0.3">
      <c r="A1" s="12" t="s">
        <v>548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49.5" x14ac:dyDescent="0.25">
      <c r="A2" s="15" t="s">
        <v>0</v>
      </c>
      <c r="B2" s="16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7" t="s">
        <v>545</v>
      </c>
      <c r="J2" s="17" t="s">
        <v>546</v>
      </c>
      <c r="K2" s="17" t="s">
        <v>547</v>
      </c>
      <c r="L2" s="17" t="s">
        <v>541</v>
      </c>
      <c r="M2" s="17" t="s">
        <v>542</v>
      </c>
      <c r="N2" s="17" t="s">
        <v>543</v>
      </c>
      <c r="O2" s="17" t="s">
        <v>544</v>
      </c>
    </row>
    <row r="3" spans="1:15" ht="38.25" x14ac:dyDescent="0.25">
      <c r="A3" s="10" t="s">
        <v>8</v>
      </c>
      <c r="B3" s="9">
        <v>1175000110000</v>
      </c>
      <c r="C3" s="10" t="s">
        <v>9</v>
      </c>
      <c r="D3" s="2" t="s">
        <v>22</v>
      </c>
      <c r="E3" s="2" t="s">
        <v>63</v>
      </c>
      <c r="F3" s="2" t="s">
        <v>64</v>
      </c>
      <c r="G3" s="4">
        <v>39814</v>
      </c>
      <c r="H3" s="4">
        <v>43822</v>
      </c>
      <c r="I3" s="5">
        <v>120000000</v>
      </c>
      <c r="J3" s="5">
        <v>15012488</v>
      </c>
      <c r="K3" s="5">
        <v>15012488</v>
      </c>
      <c r="L3" s="9">
        <f>SUM(I3:I6)</f>
        <v>400000000</v>
      </c>
      <c r="M3" s="9">
        <f>SUM(J3:J6)</f>
        <v>400000000</v>
      </c>
      <c r="N3" s="9">
        <f>SUM(K3:K6)</f>
        <v>265277856.49000001</v>
      </c>
      <c r="O3" s="9">
        <f>N3+M3+L3</f>
        <v>1065277856.49</v>
      </c>
    </row>
    <row r="4" spans="1:15" ht="51" x14ac:dyDescent="0.25">
      <c r="A4" s="10"/>
      <c r="B4" s="9"/>
      <c r="C4" s="10"/>
      <c r="D4" s="2" t="s">
        <v>23</v>
      </c>
      <c r="E4" s="2" t="s">
        <v>63</v>
      </c>
      <c r="F4" s="2" t="s">
        <v>65</v>
      </c>
      <c r="G4" s="4">
        <v>41640</v>
      </c>
      <c r="H4" s="4">
        <v>42004</v>
      </c>
      <c r="I4" s="5">
        <v>0</v>
      </c>
      <c r="J4" s="5">
        <v>0</v>
      </c>
      <c r="K4" s="5">
        <v>0</v>
      </c>
      <c r="L4" s="9"/>
      <c r="M4" s="9"/>
      <c r="N4" s="9"/>
      <c r="O4" s="9">
        <f t="shared" ref="O4:O67" si="0">N4+M4+L4</f>
        <v>0</v>
      </c>
    </row>
    <row r="5" spans="1:15" ht="51" x14ac:dyDescent="0.25">
      <c r="A5" s="10"/>
      <c r="B5" s="9"/>
      <c r="C5" s="10"/>
      <c r="D5" s="2" t="s">
        <v>23</v>
      </c>
      <c r="E5" s="2" t="s">
        <v>63</v>
      </c>
      <c r="F5" s="2" t="s">
        <v>66</v>
      </c>
      <c r="G5" s="4">
        <v>40513</v>
      </c>
      <c r="H5" s="4">
        <v>43822</v>
      </c>
      <c r="I5" s="5">
        <v>280000000</v>
      </c>
      <c r="J5" s="5">
        <v>84987512</v>
      </c>
      <c r="K5" s="5">
        <v>0</v>
      </c>
      <c r="L5" s="9"/>
      <c r="M5" s="9"/>
      <c r="N5" s="9"/>
      <c r="O5" s="9">
        <f t="shared" si="0"/>
        <v>0</v>
      </c>
    </row>
    <row r="6" spans="1:15" ht="63.75" x14ac:dyDescent="0.25">
      <c r="A6" s="10"/>
      <c r="B6" s="9"/>
      <c r="C6" s="10"/>
      <c r="D6" s="2" t="s">
        <v>24</v>
      </c>
      <c r="E6" s="2" t="s">
        <v>67</v>
      </c>
      <c r="F6" s="2" t="s">
        <v>68</v>
      </c>
      <c r="G6" s="4">
        <v>39814</v>
      </c>
      <c r="H6" s="4">
        <v>43822</v>
      </c>
      <c r="I6" s="5">
        <v>0</v>
      </c>
      <c r="J6" s="5">
        <v>300000000</v>
      </c>
      <c r="K6" s="5">
        <v>250265368.49000001</v>
      </c>
      <c r="L6" s="9"/>
      <c r="M6" s="9"/>
      <c r="N6" s="9"/>
      <c r="O6" s="9">
        <f t="shared" si="0"/>
        <v>0</v>
      </c>
    </row>
    <row r="7" spans="1:15" ht="76.5" customHeight="1" x14ac:dyDescent="0.25">
      <c r="A7" s="10" t="s">
        <v>8</v>
      </c>
      <c r="B7" s="9">
        <v>2013011000116</v>
      </c>
      <c r="C7" s="10" t="s">
        <v>11</v>
      </c>
      <c r="D7" s="2" t="s">
        <v>27</v>
      </c>
      <c r="E7" s="2" t="s">
        <v>73</v>
      </c>
      <c r="F7" s="2" t="s">
        <v>74</v>
      </c>
      <c r="G7" s="4">
        <v>41687</v>
      </c>
      <c r="H7" s="4">
        <v>43822</v>
      </c>
      <c r="I7" s="5">
        <v>15000000</v>
      </c>
      <c r="J7" s="5">
        <v>3500000</v>
      </c>
      <c r="K7" s="5">
        <v>3500000</v>
      </c>
      <c r="L7" s="9">
        <f>SUM(I7:I14)</f>
        <v>750000000</v>
      </c>
      <c r="M7" s="9">
        <f>SUM(J7:J14)</f>
        <v>847000000</v>
      </c>
      <c r="N7" s="9">
        <f>SUM(K7:K14)</f>
        <v>843954206.70000005</v>
      </c>
      <c r="O7" s="9">
        <f t="shared" si="0"/>
        <v>2440954206.6999998</v>
      </c>
    </row>
    <row r="8" spans="1:15" ht="76.5" customHeight="1" x14ac:dyDescent="0.25">
      <c r="A8" s="10"/>
      <c r="B8" s="9"/>
      <c r="C8" s="10"/>
      <c r="D8" s="2" t="s">
        <v>28</v>
      </c>
      <c r="E8" s="2" t="s">
        <v>73</v>
      </c>
      <c r="F8" s="2" t="s">
        <v>74</v>
      </c>
      <c r="G8" s="4">
        <v>41687</v>
      </c>
      <c r="H8" s="4">
        <v>43822</v>
      </c>
      <c r="I8" s="5">
        <v>15000000</v>
      </c>
      <c r="J8" s="5">
        <v>4000000</v>
      </c>
      <c r="K8" s="5">
        <v>4000000</v>
      </c>
      <c r="L8" s="9"/>
      <c r="M8" s="9"/>
      <c r="N8" s="9"/>
      <c r="O8" s="9">
        <f t="shared" si="0"/>
        <v>0</v>
      </c>
    </row>
    <row r="9" spans="1:15" ht="76.5" customHeight="1" x14ac:dyDescent="0.25">
      <c r="A9" s="10"/>
      <c r="B9" s="9"/>
      <c r="C9" s="10"/>
      <c r="D9" s="2" t="s">
        <v>28</v>
      </c>
      <c r="E9" s="2" t="s">
        <v>75</v>
      </c>
      <c r="F9" s="2" t="s">
        <v>76</v>
      </c>
      <c r="G9" s="4">
        <v>41687</v>
      </c>
      <c r="H9" s="4">
        <v>43822</v>
      </c>
      <c r="I9" s="5">
        <v>160000000</v>
      </c>
      <c r="J9" s="5">
        <v>180000000</v>
      </c>
      <c r="K9" s="5">
        <v>180000000</v>
      </c>
      <c r="L9" s="9"/>
      <c r="M9" s="9"/>
      <c r="N9" s="9"/>
      <c r="O9" s="9">
        <f t="shared" si="0"/>
        <v>0</v>
      </c>
    </row>
    <row r="10" spans="1:15" ht="76.5" customHeight="1" x14ac:dyDescent="0.25">
      <c r="A10" s="10"/>
      <c r="B10" s="9"/>
      <c r="C10" s="10"/>
      <c r="D10" s="2" t="s">
        <v>29</v>
      </c>
      <c r="E10" s="2" t="s">
        <v>77</v>
      </c>
      <c r="F10" s="2" t="s">
        <v>78</v>
      </c>
      <c r="G10" s="4">
        <v>41687</v>
      </c>
      <c r="H10" s="4">
        <v>43822</v>
      </c>
      <c r="I10" s="5">
        <v>199324106</v>
      </c>
      <c r="J10" s="5">
        <v>108756000</v>
      </c>
      <c r="K10" s="5">
        <v>108756000</v>
      </c>
      <c r="L10" s="9"/>
      <c r="M10" s="9"/>
      <c r="N10" s="9"/>
      <c r="O10" s="9">
        <f t="shared" si="0"/>
        <v>0</v>
      </c>
    </row>
    <row r="11" spans="1:15" ht="76.5" x14ac:dyDescent="0.25">
      <c r="A11" s="10"/>
      <c r="B11" s="9"/>
      <c r="C11" s="10"/>
      <c r="D11" s="2" t="s">
        <v>251</v>
      </c>
      <c r="E11" s="2" t="s">
        <v>79</v>
      </c>
      <c r="F11" s="2" t="s">
        <v>80</v>
      </c>
      <c r="G11" s="4">
        <v>41687</v>
      </c>
      <c r="H11" s="4">
        <v>41995</v>
      </c>
      <c r="I11" s="5">
        <v>0</v>
      </c>
      <c r="J11" s="5">
        <v>0</v>
      </c>
      <c r="K11" s="5">
        <v>0</v>
      </c>
      <c r="L11" s="9"/>
      <c r="M11" s="9"/>
      <c r="N11" s="9"/>
      <c r="O11" s="9">
        <f t="shared" si="0"/>
        <v>0</v>
      </c>
    </row>
    <row r="12" spans="1:15" ht="76.5" x14ac:dyDescent="0.25">
      <c r="A12" s="10"/>
      <c r="B12" s="9"/>
      <c r="C12" s="10"/>
      <c r="D12" s="2" t="s">
        <v>251</v>
      </c>
      <c r="E12" s="2" t="s">
        <v>79</v>
      </c>
      <c r="F12" s="2" t="s">
        <v>81</v>
      </c>
      <c r="G12" s="4">
        <v>41687</v>
      </c>
      <c r="H12" s="4">
        <v>43822</v>
      </c>
      <c r="I12" s="5">
        <v>255675894</v>
      </c>
      <c r="J12" s="5">
        <v>527778000</v>
      </c>
      <c r="K12" s="5">
        <v>527632206.69999999</v>
      </c>
      <c r="L12" s="9"/>
      <c r="M12" s="9"/>
      <c r="N12" s="9"/>
      <c r="O12" s="9">
        <f t="shared" si="0"/>
        <v>0</v>
      </c>
    </row>
    <row r="13" spans="1:15" ht="76.5" customHeight="1" x14ac:dyDescent="0.25">
      <c r="A13" s="10"/>
      <c r="B13" s="9"/>
      <c r="C13" s="10"/>
      <c r="D13" s="2" t="s">
        <v>251</v>
      </c>
      <c r="E13" s="2" t="s">
        <v>82</v>
      </c>
      <c r="F13" s="2" t="s">
        <v>83</v>
      </c>
      <c r="G13" s="4">
        <v>41687</v>
      </c>
      <c r="H13" s="4">
        <v>43822</v>
      </c>
      <c r="I13" s="5">
        <v>45000000</v>
      </c>
      <c r="J13" s="5">
        <v>22966000</v>
      </c>
      <c r="K13" s="5">
        <v>20066000</v>
      </c>
      <c r="L13" s="9"/>
      <c r="M13" s="9"/>
      <c r="N13" s="9"/>
      <c r="O13" s="9">
        <f t="shared" si="0"/>
        <v>0</v>
      </c>
    </row>
    <row r="14" spans="1:15" ht="76.5" customHeight="1" x14ac:dyDescent="0.25">
      <c r="A14" s="10"/>
      <c r="B14" s="9"/>
      <c r="C14" s="10"/>
      <c r="D14" s="2" t="s">
        <v>251</v>
      </c>
      <c r="E14" s="2" t="s">
        <v>84</v>
      </c>
      <c r="F14" s="2" t="s">
        <v>85</v>
      </c>
      <c r="G14" s="4">
        <v>41687</v>
      </c>
      <c r="H14" s="4">
        <v>43822</v>
      </c>
      <c r="I14" s="5">
        <v>60000000</v>
      </c>
      <c r="J14" s="5">
        <v>0</v>
      </c>
      <c r="K14" s="5">
        <v>0</v>
      </c>
      <c r="L14" s="9"/>
      <c r="M14" s="9"/>
      <c r="N14" s="9"/>
      <c r="O14" s="9">
        <f t="shared" si="0"/>
        <v>0</v>
      </c>
    </row>
    <row r="15" spans="1:15" ht="102" x14ac:dyDescent="0.25">
      <c r="A15" s="10" t="s">
        <v>8</v>
      </c>
      <c r="B15" s="9">
        <v>2013011000118</v>
      </c>
      <c r="C15" s="10" t="s">
        <v>12</v>
      </c>
      <c r="D15" s="2" t="s">
        <v>31</v>
      </c>
      <c r="E15" s="2" t="s">
        <v>86</v>
      </c>
      <c r="F15" s="2" t="s">
        <v>260</v>
      </c>
      <c r="G15" s="4">
        <v>41687</v>
      </c>
      <c r="H15" s="4">
        <v>43822</v>
      </c>
      <c r="I15" s="5">
        <v>20000000</v>
      </c>
      <c r="J15" s="5">
        <v>10000000</v>
      </c>
      <c r="K15" s="5">
        <v>7688100</v>
      </c>
      <c r="L15" s="9">
        <f>SUM(I15:I32)</f>
        <v>3700000000</v>
      </c>
      <c r="M15" s="9">
        <f>SUM(J15:J32)</f>
        <v>6927000000</v>
      </c>
      <c r="N15" s="9">
        <f>SUM(K15:K32)</f>
        <v>5952497574.5200005</v>
      </c>
      <c r="O15" s="9">
        <f t="shared" si="0"/>
        <v>16579497574.52</v>
      </c>
    </row>
    <row r="16" spans="1:15" ht="102" x14ac:dyDescent="0.25">
      <c r="A16" s="10"/>
      <c r="B16" s="9"/>
      <c r="C16" s="10"/>
      <c r="D16" s="2" t="s">
        <v>31</v>
      </c>
      <c r="E16" s="2" t="s">
        <v>86</v>
      </c>
      <c r="F16" s="2" t="s">
        <v>87</v>
      </c>
      <c r="G16" s="4">
        <v>41687</v>
      </c>
      <c r="H16" s="4">
        <v>43822</v>
      </c>
      <c r="I16" s="5">
        <v>50000000</v>
      </c>
      <c r="J16" s="5">
        <v>74960000</v>
      </c>
      <c r="K16" s="5">
        <v>66960000</v>
      </c>
      <c r="L16" s="9"/>
      <c r="M16" s="9"/>
      <c r="N16" s="9"/>
      <c r="O16" s="9">
        <f t="shared" si="0"/>
        <v>0</v>
      </c>
    </row>
    <row r="17" spans="1:15" ht="102" x14ac:dyDescent="0.25">
      <c r="A17" s="10"/>
      <c r="B17" s="9"/>
      <c r="C17" s="10"/>
      <c r="D17" s="2" t="s">
        <v>31</v>
      </c>
      <c r="E17" s="2" t="s">
        <v>86</v>
      </c>
      <c r="F17" s="2" t="s">
        <v>261</v>
      </c>
      <c r="G17" s="4">
        <v>42186</v>
      </c>
      <c r="H17" s="4">
        <v>42363</v>
      </c>
      <c r="I17" s="5">
        <v>0</v>
      </c>
      <c r="J17" s="5">
        <v>0</v>
      </c>
      <c r="K17" s="5">
        <v>0</v>
      </c>
      <c r="L17" s="9"/>
      <c r="M17" s="9"/>
      <c r="N17" s="9"/>
      <c r="O17" s="9">
        <f t="shared" si="0"/>
        <v>0</v>
      </c>
    </row>
    <row r="18" spans="1:15" ht="102" x14ac:dyDescent="0.25">
      <c r="A18" s="10"/>
      <c r="B18" s="9"/>
      <c r="C18" s="10"/>
      <c r="D18" s="2" t="s">
        <v>31</v>
      </c>
      <c r="E18" s="2" t="s">
        <v>86</v>
      </c>
      <c r="F18" s="2" t="s">
        <v>88</v>
      </c>
      <c r="G18" s="4">
        <v>41687</v>
      </c>
      <c r="H18" s="4">
        <v>43822</v>
      </c>
      <c r="I18" s="5">
        <v>2340000000</v>
      </c>
      <c r="J18" s="5">
        <v>5455444000</v>
      </c>
      <c r="K18" s="5">
        <v>4678141170.0200005</v>
      </c>
      <c r="L18" s="9"/>
      <c r="M18" s="9"/>
      <c r="N18" s="9"/>
      <c r="O18" s="9">
        <f t="shared" si="0"/>
        <v>0</v>
      </c>
    </row>
    <row r="19" spans="1:15" ht="102" x14ac:dyDescent="0.25">
      <c r="A19" s="10"/>
      <c r="B19" s="9"/>
      <c r="C19" s="10"/>
      <c r="D19" s="2" t="s">
        <v>31</v>
      </c>
      <c r="E19" s="2" t="s">
        <v>86</v>
      </c>
      <c r="F19" s="2" t="s">
        <v>262</v>
      </c>
      <c r="G19" s="4">
        <v>41687</v>
      </c>
      <c r="H19" s="4">
        <v>43822</v>
      </c>
      <c r="I19" s="5">
        <v>0</v>
      </c>
      <c r="J19" s="5">
        <v>0</v>
      </c>
      <c r="K19" s="5">
        <v>0</v>
      </c>
      <c r="L19" s="9"/>
      <c r="M19" s="9"/>
      <c r="N19" s="9"/>
      <c r="O19" s="9">
        <f t="shared" si="0"/>
        <v>0</v>
      </c>
    </row>
    <row r="20" spans="1:15" ht="76.5" customHeight="1" x14ac:dyDescent="0.25">
      <c r="A20" s="10"/>
      <c r="B20" s="9"/>
      <c r="C20" s="10"/>
      <c r="D20" s="2" t="s">
        <v>32</v>
      </c>
      <c r="E20" s="2" t="s">
        <v>91</v>
      </c>
      <c r="F20" s="2" t="s">
        <v>93</v>
      </c>
      <c r="G20" s="4">
        <v>41687</v>
      </c>
      <c r="H20" s="4">
        <v>43822</v>
      </c>
      <c r="I20" s="5">
        <v>75000000</v>
      </c>
      <c r="J20" s="5">
        <v>0</v>
      </c>
      <c r="K20" s="5">
        <v>0</v>
      </c>
      <c r="L20" s="9"/>
      <c r="M20" s="9"/>
      <c r="N20" s="9"/>
      <c r="O20" s="9">
        <f t="shared" si="0"/>
        <v>0</v>
      </c>
    </row>
    <row r="21" spans="1:15" ht="76.5" customHeight="1" x14ac:dyDescent="0.25">
      <c r="A21" s="10"/>
      <c r="B21" s="9"/>
      <c r="C21" s="10"/>
      <c r="D21" s="2" t="s">
        <v>32</v>
      </c>
      <c r="E21" s="2" t="s">
        <v>91</v>
      </c>
      <c r="F21" s="2" t="s">
        <v>263</v>
      </c>
      <c r="G21" s="4">
        <v>41653</v>
      </c>
      <c r="H21" s="4">
        <v>43822</v>
      </c>
      <c r="I21" s="5">
        <v>0</v>
      </c>
      <c r="J21" s="5">
        <v>40000000</v>
      </c>
      <c r="K21" s="5">
        <v>21436518</v>
      </c>
      <c r="L21" s="9"/>
      <c r="M21" s="9"/>
      <c r="N21" s="9"/>
      <c r="O21" s="9">
        <f t="shared" si="0"/>
        <v>0</v>
      </c>
    </row>
    <row r="22" spans="1:15" ht="76.5" customHeight="1" x14ac:dyDescent="0.25">
      <c r="A22" s="10"/>
      <c r="B22" s="9"/>
      <c r="C22" s="10"/>
      <c r="D22" s="2" t="s">
        <v>32</v>
      </c>
      <c r="E22" s="2" t="s">
        <v>84</v>
      </c>
      <c r="F22" s="2" t="s">
        <v>264</v>
      </c>
      <c r="G22" s="4">
        <v>42017</v>
      </c>
      <c r="H22" s="4">
        <v>42360</v>
      </c>
      <c r="I22" s="5">
        <v>0</v>
      </c>
      <c r="J22" s="5">
        <v>624000000</v>
      </c>
      <c r="K22" s="5">
        <v>464400000</v>
      </c>
      <c r="L22" s="9"/>
      <c r="M22" s="9"/>
      <c r="N22" s="9"/>
      <c r="O22" s="9">
        <f t="shared" si="0"/>
        <v>0</v>
      </c>
    </row>
    <row r="23" spans="1:15" ht="76.5" customHeight="1" x14ac:dyDescent="0.25">
      <c r="A23" s="10"/>
      <c r="B23" s="9"/>
      <c r="C23" s="10"/>
      <c r="D23" s="2" t="s">
        <v>32</v>
      </c>
      <c r="E23" s="2" t="s">
        <v>265</v>
      </c>
      <c r="F23" s="2" t="s">
        <v>266</v>
      </c>
      <c r="G23" s="4">
        <v>42111</v>
      </c>
      <c r="H23" s="4">
        <v>42359</v>
      </c>
      <c r="I23" s="5">
        <v>45000000</v>
      </c>
      <c r="J23" s="5">
        <v>0</v>
      </c>
      <c r="K23" s="5">
        <v>0</v>
      </c>
      <c r="L23" s="9"/>
      <c r="M23" s="9"/>
      <c r="N23" s="9"/>
      <c r="O23" s="9">
        <f t="shared" si="0"/>
        <v>0</v>
      </c>
    </row>
    <row r="24" spans="1:15" ht="76.5" customHeight="1" x14ac:dyDescent="0.25">
      <c r="A24" s="10"/>
      <c r="B24" s="9"/>
      <c r="C24" s="10"/>
      <c r="D24" s="2" t="s">
        <v>32</v>
      </c>
      <c r="E24" s="2" t="s">
        <v>267</v>
      </c>
      <c r="F24" s="2" t="s">
        <v>268</v>
      </c>
      <c r="G24" s="4">
        <v>42052</v>
      </c>
      <c r="H24" s="4">
        <v>42730</v>
      </c>
      <c r="I24" s="5">
        <v>250000000</v>
      </c>
      <c r="J24" s="5">
        <v>0</v>
      </c>
      <c r="K24" s="5">
        <v>0</v>
      </c>
      <c r="L24" s="9"/>
      <c r="M24" s="9"/>
      <c r="N24" s="9"/>
      <c r="O24" s="9">
        <f t="shared" si="0"/>
        <v>0</v>
      </c>
    </row>
    <row r="25" spans="1:15" ht="76.5" customHeight="1" x14ac:dyDescent="0.25">
      <c r="A25" s="10"/>
      <c r="B25" s="9"/>
      <c r="C25" s="10"/>
      <c r="D25" s="2" t="s">
        <v>33</v>
      </c>
      <c r="E25" s="2" t="s">
        <v>94</v>
      </c>
      <c r="F25" s="2" t="s">
        <v>95</v>
      </c>
      <c r="G25" s="4">
        <v>41687</v>
      </c>
      <c r="H25" s="4">
        <v>42359</v>
      </c>
      <c r="I25" s="5">
        <v>250000000</v>
      </c>
      <c r="J25" s="5">
        <v>0</v>
      </c>
      <c r="K25" s="5">
        <v>0</v>
      </c>
      <c r="L25" s="9"/>
      <c r="M25" s="9"/>
      <c r="N25" s="9"/>
      <c r="O25" s="9">
        <f t="shared" si="0"/>
        <v>0</v>
      </c>
    </row>
    <row r="26" spans="1:15" ht="76.5" x14ac:dyDescent="0.25">
      <c r="A26" s="10"/>
      <c r="B26" s="9"/>
      <c r="C26" s="10"/>
      <c r="D26" s="2" t="s">
        <v>33</v>
      </c>
      <c r="E26" s="2" t="s">
        <v>96</v>
      </c>
      <c r="F26" s="2" t="s">
        <v>97</v>
      </c>
      <c r="G26" s="4">
        <v>41656</v>
      </c>
      <c r="H26" s="4">
        <v>42359</v>
      </c>
      <c r="I26" s="5">
        <v>100000000</v>
      </c>
      <c r="J26" s="5">
        <v>0</v>
      </c>
      <c r="K26" s="5">
        <v>0</v>
      </c>
      <c r="L26" s="9"/>
      <c r="M26" s="9"/>
      <c r="N26" s="9"/>
      <c r="O26" s="9">
        <f t="shared" si="0"/>
        <v>0</v>
      </c>
    </row>
    <row r="27" spans="1:15" ht="76.5" customHeight="1" x14ac:dyDescent="0.25">
      <c r="A27" s="10"/>
      <c r="B27" s="9"/>
      <c r="C27" s="10"/>
      <c r="D27" s="2" t="s">
        <v>33</v>
      </c>
      <c r="E27" s="2" t="s">
        <v>269</v>
      </c>
      <c r="F27" s="2" t="s">
        <v>270</v>
      </c>
      <c r="G27" s="4">
        <v>42052</v>
      </c>
      <c r="H27" s="4">
        <v>43822</v>
      </c>
      <c r="I27" s="5">
        <v>50000000</v>
      </c>
      <c r="J27" s="5">
        <v>206596000</v>
      </c>
      <c r="K27" s="5">
        <v>206596000</v>
      </c>
      <c r="L27" s="9"/>
      <c r="M27" s="9"/>
      <c r="N27" s="9"/>
      <c r="O27" s="9">
        <f t="shared" si="0"/>
        <v>0</v>
      </c>
    </row>
    <row r="28" spans="1:15" ht="76.5" customHeight="1" x14ac:dyDescent="0.25">
      <c r="A28" s="10"/>
      <c r="B28" s="9"/>
      <c r="C28" s="10"/>
      <c r="D28" s="2" t="s">
        <v>33</v>
      </c>
      <c r="E28" s="2" t="s">
        <v>98</v>
      </c>
      <c r="F28" s="2" t="s">
        <v>99</v>
      </c>
      <c r="G28" s="4">
        <v>41687</v>
      </c>
      <c r="H28" s="4">
        <v>43822</v>
      </c>
      <c r="I28" s="5">
        <v>120000000</v>
      </c>
      <c r="J28" s="5">
        <v>25000000</v>
      </c>
      <c r="K28" s="5">
        <v>25000000</v>
      </c>
      <c r="L28" s="9"/>
      <c r="M28" s="9"/>
      <c r="N28" s="9"/>
      <c r="O28" s="9">
        <f t="shared" si="0"/>
        <v>0</v>
      </c>
    </row>
    <row r="29" spans="1:15" ht="76.5" customHeight="1" x14ac:dyDescent="0.25">
      <c r="A29" s="10"/>
      <c r="B29" s="9"/>
      <c r="C29" s="10"/>
      <c r="D29" s="2" t="s">
        <v>33</v>
      </c>
      <c r="E29" s="2" t="s">
        <v>271</v>
      </c>
      <c r="F29" s="2" t="s">
        <v>272</v>
      </c>
      <c r="G29" s="4">
        <v>42052</v>
      </c>
      <c r="H29" s="4">
        <v>43821</v>
      </c>
      <c r="I29" s="5">
        <v>100000000</v>
      </c>
      <c r="J29" s="5">
        <v>56000000</v>
      </c>
      <c r="K29" s="5">
        <v>56000000</v>
      </c>
      <c r="L29" s="9"/>
      <c r="M29" s="9"/>
      <c r="N29" s="9"/>
      <c r="O29" s="9">
        <f t="shared" si="0"/>
        <v>0</v>
      </c>
    </row>
    <row r="30" spans="1:15" ht="76.5" customHeight="1" x14ac:dyDescent="0.25">
      <c r="A30" s="10"/>
      <c r="B30" s="9"/>
      <c r="C30" s="10"/>
      <c r="D30" s="2" t="s">
        <v>33</v>
      </c>
      <c r="E30" s="2" t="s">
        <v>159</v>
      </c>
      <c r="F30" s="2" t="s">
        <v>273</v>
      </c>
      <c r="G30" s="4">
        <v>42017</v>
      </c>
      <c r="H30" s="4">
        <v>43822</v>
      </c>
      <c r="I30" s="5">
        <v>0</v>
      </c>
      <c r="J30" s="5">
        <v>50000000</v>
      </c>
      <c r="K30" s="5">
        <v>50000000</v>
      </c>
      <c r="L30" s="9"/>
      <c r="M30" s="9"/>
      <c r="N30" s="9"/>
      <c r="O30" s="9">
        <f t="shared" si="0"/>
        <v>0</v>
      </c>
    </row>
    <row r="31" spans="1:15" ht="76.5" customHeight="1" x14ac:dyDescent="0.25">
      <c r="A31" s="10"/>
      <c r="B31" s="9"/>
      <c r="C31" s="10"/>
      <c r="D31" s="2" t="s">
        <v>33</v>
      </c>
      <c r="E31" s="2" t="s">
        <v>100</v>
      </c>
      <c r="F31" s="2" t="s">
        <v>101</v>
      </c>
      <c r="G31" s="4">
        <v>41687</v>
      </c>
      <c r="H31" s="4">
        <v>42359</v>
      </c>
      <c r="I31" s="5">
        <v>100000000</v>
      </c>
      <c r="J31" s="5">
        <v>0</v>
      </c>
      <c r="K31" s="5">
        <v>0</v>
      </c>
      <c r="L31" s="9"/>
      <c r="M31" s="9"/>
      <c r="N31" s="9"/>
      <c r="O31" s="9">
        <f t="shared" si="0"/>
        <v>0</v>
      </c>
    </row>
    <row r="32" spans="1:15" ht="102" x14ac:dyDescent="0.25">
      <c r="A32" s="10"/>
      <c r="B32" s="9"/>
      <c r="C32" s="10"/>
      <c r="D32" s="2" t="s">
        <v>34</v>
      </c>
      <c r="E32" s="2" t="s">
        <v>102</v>
      </c>
      <c r="F32" s="2" t="s">
        <v>103</v>
      </c>
      <c r="G32" s="4">
        <v>41687</v>
      </c>
      <c r="H32" s="4">
        <v>43822</v>
      </c>
      <c r="I32" s="5">
        <v>200000000</v>
      </c>
      <c r="J32" s="5">
        <v>385000000</v>
      </c>
      <c r="K32" s="5">
        <v>376275786.5</v>
      </c>
      <c r="L32" s="9"/>
      <c r="M32" s="9"/>
      <c r="N32" s="9"/>
      <c r="O32" s="9">
        <f t="shared" si="0"/>
        <v>0</v>
      </c>
    </row>
    <row r="33" spans="1:15" ht="89.25" customHeight="1" x14ac:dyDescent="0.25">
      <c r="A33" s="10" t="s">
        <v>8</v>
      </c>
      <c r="B33" s="9">
        <v>2013011000119</v>
      </c>
      <c r="C33" s="10" t="s">
        <v>13</v>
      </c>
      <c r="D33" s="2" t="s">
        <v>35</v>
      </c>
      <c r="E33" s="2" t="s">
        <v>104</v>
      </c>
      <c r="F33" s="2" t="s">
        <v>274</v>
      </c>
      <c r="G33" s="4">
        <v>42795</v>
      </c>
      <c r="H33" s="4">
        <v>43822</v>
      </c>
      <c r="I33" s="5">
        <v>0</v>
      </c>
      <c r="J33" s="5">
        <v>0</v>
      </c>
      <c r="K33" s="5">
        <v>0</v>
      </c>
      <c r="L33" s="9">
        <f>SUM(I33:I44)</f>
        <v>19400000000</v>
      </c>
      <c r="M33" s="9">
        <f>SUM(J33:J44)</f>
        <v>18064800000</v>
      </c>
      <c r="N33" s="9">
        <f>SUM(K33:K44)</f>
        <v>16671952766.740002</v>
      </c>
      <c r="O33" s="9">
        <f t="shared" si="0"/>
        <v>54136752766.740005</v>
      </c>
    </row>
    <row r="34" spans="1:15" ht="89.25" customHeight="1" x14ac:dyDescent="0.25">
      <c r="A34" s="10"/>
      <c r="B34" s="9"/>
      <c r="C34" s="10"/>
      <c r="D34" s="2" t="s">
        <v>35</v>
      </c>
      <c r="E34" s="2" t="s">
        <v>104</v>
      </c>
      <c r="F34" s="2" t="s">
        <v>105</v>
      </c>
      <c r="G34" s="4">
        <v>41708</v>
      </c>
      <c r="H34" s="4">
        <v>43455</v>
      </c>
      <c r="I34" s="5">
        <v>71000000</v>
      </c>
      <c r="J34" s="5">
        <v>19500000</v>
      </c>
      <c r="K34" s="5">
        <v>19500000</v>
      </c>
      <c r="L34" s="9"/>
      <c r="M34" s="9"/>
      <c r="N34" s="9"/>
      <c r="O34" s="9">
        <f t="shared" si="0"/>
        <v>0</v>
      </c>
    </row>
    <row r="35" spans="1:15" ht="89.25" customHeight="1" x14ac:dyDescent="0.25">
      <c r="A35" s="10"/>
      <c r="B35" s="9"/>
      <c r="C35" s="10"/>
      <c r="D35" s="2" t="s">
        <v>36</v>
      </c>
      <c r="E35" s="2" t="s">
        <v>106</v>
      </c>
      <c r="F35" s="2" t="s">
        <v>107</v>
      </c>
      <c r="G35" s="4">
        <v>41806</v>
      </c>
      <c r="H35" s="4">
        <v>41987</v>
      </c>
      <c r="I35" s="5">
        <v>0</v>
      </c>
      <c r="J35" s="5">
        <v>0</v>
      </c>
      <c r="K35" s="5">
        <v>0</v>
      </c>
      <c r="L35" s="9"/>
      <c r="M35" s="9"/>
      <c r="N35" s="9"/>
      <c r="O35" s="9">
        <f t="shared" si="0"/>
        <v>0</v>
      </c>
    </row>
    <row r="36" spans="1:15" ht="89.25" customHeight="1" x14ac:dyDescent="0.25">
      <c r="A36" s="10"/>
      <c r="B36" s="9"/>
      <c r="C36" s="10"/>
      <c r="D36" s="2" t="s">
        <v>36</v>
      </c>
      <c r="E36" s="2" t="s">
        <v>106</v>
      </c>
      <c r="F36" s="2" t="s">
        <v>108</v>
      </c>
      <c r="G36" s="4">
        <v>41673</v>
      </c>
      <c r="H36" s="4">
        <v>43822</v>
      </c>
      <c r="I36" s="5">
        <v>7774154000</v>
      </c>
      <c r="J36" s="5">
        <v>6713803790</v>
      </c>
      <c r="K36" s="5">
        <v>6373249392</v>
      </c>
      <c r="L36" s="9"/>
      <c r="M36" s="9"/>
      <c r="N36" s="9"/>
      <c r="O36" s="9">
        <f t="shared" si="0"/>
        <v>0</v>
      </c>
    </row>
    <row r="37" spans="1:15" ht="114.75" x14ac:dyDescent="0.25">
      <c r="A37" s="10"/>
      <c r="B37" s="9"/>
      <c r="C37" s="10"/>
      <c r="D37" s="2" t="s">
        <v>36</v>
      </c>
      <c r="E37" s="2" t="s">
        <v>275</v>
      </c>
      <c r="F37" s="2" t="s">
        <v>109</v>
      </c>
      <c r="G37" s="4">
        <v>41708</v>
      </c>
      <c r="H37" s="4">
        <v>43822</v>
      </c>
      <c r="I37" s="5">
        <v>0</v>
      </c>
      <c r="J37" s="5">
        <v>0</v>
      </c>
      <c r="K37" s="5">
        <v>0</v>
      </c>
      <c r="L37" s="9"/>
      <c r="M37" s="9"/>
      <c r="N37" s="9"/>
      <c r="O37" s="9">
        <f t="shared" si="0"/>
        <v>0</v>
      </c>
    </row>
    <row r="38" spans="1:15" ht="89.25" x14ac:dyDescent="0.25">
      <c r="A38" s="10"/>
      <c r="B38" s="9"/>
      <c r="C38" s="10"/>
      <c r="D38" s="2" t="s">
        <v>36</v>
      </c>
      <c r="E38" s="2" t="s">
        <v>276</v>
      </c>
      <c r="F38" s="2" t="s">
        <v>110</v>
      </c>
      <c r="G38" s="4">
        <v>41708</v>
      </c>
      <c r="H38" s="4">
        <v>43822</v>
      </c>
      <c r="I38" s="5">
        <v>50000000</v>
      </c>
      <c r="J38" s="5">
        <v>66000000</v>
      </c>
      <c r="K38" s="5">
        <v>66000000</v>
      </c>
      <c r="L38" s="9"/>
      <c r="M38" s="9"/>
      <c r="N38" s="9"/>
      <c r="O38" s="9">
        <f t="shared" si="0"/>
        <v>0</v>
      </c>
    </row>
    <row r="39" spans="1:15" ht="89.25" x14ac:dyDescent="0.25">
      <c r="A39" s="10"/>
      <c r="B39" s="9"/>
      <c r="C39" s="10"/>
      <c r="D39" s="2" t="s">
        <v>37</v>
      </c>
      <c r="E39" s="2" t="s">
        <v>111</v>
      </c>
      <c r="F39" s="2" t="s">
        <v>277</v>
      </c>
      <c r="G39" s="4">
        <v>41673</v>
      </c>
      <c r="H39" s="4">
        <v>43822</v>
      </c>
      <c r="I39" s="5">
        <v>250000000</v>
      </c>
      <c r="J39" s="5">
        <v>143870520</v>
      </c>
      <c r="K39" s="5">
        <v>143870520</v>
      </c>
      <c r="L39" s="9"/>
      <c r="M39" s="9"/>
      <c r="N39" s="9"/>
      <c r="O39" s="9">
        <f t="shared" si="0"/>
        <v>0</v>
      </c>
    </row>
    <row r="40" spans="1:15" ht="89.25" x14ac:dyDescent="0.25">
      <c r="A40" s="10"/>
      <c r="B40" s="9"/>
      <c r="C40" s="10"/>
      <c r="D40" s="2" t="s">
        <v>37</v>
      </c>
      <c r="E40" s="2" t="s">
        <v>113</v>
      </c>
      <c r="F40" s="2" t="s">
        <v>114</v>
      </c>
      <c r="G40" s="4">
        <v>41673</v>
      </c>
      <c r="H40" s="4">
        <v>43822</v>
      </c>
      <c r="I40" s="5">
        <v>6872000000</v>
      </c>
      <c r="J40" s="5">
        <v>7881191397</v>
      </c>
      <c r="K40" s="5">
        <v>6828898562.1300001</v>
      </c>
      <c r="L40" s="9"/>
      <c r="M40" s="9"/>
      <c r="N40" s="9"/>
      <c r="O40" s="9">
        <f t="shared" si="0"/>
        <v>0</v>
      </c>
    </row>
    <row r="41" spans="1:15" ht="89.25" x14ac:dyDescent="0.25">
      <c r="A41" s="10"/>
      <c r="B41" s="9"/>
      <c r="C41" s="10"/>
      <c r="D41" s="2" t="s">
        <v>37</v>
      </c>
      <c r="E41" s="2" t="s">
        <v>115</v>
      </c>
      <c r="F41" s="2" t="s">
        <v>116</v>
      </c>
      <c r="G41" s="4">
        <v>41715</v>
      </c>
      <c r="H41" s="4">
        <v>43448</v>
      </c>
      <c r="I41" s="5">
        <v>1248950000</v>
      </c>
      <c r="J41" s="5">
        <v>0</v>
      </c>
      <c r="K41" s="5">
        <v>0</v>
      </c>
      <c r="L41" s="9"/>
      <c r="M41" s="9"/>
      <c r="N41" s="9"/>
      <c r="O41" s="9">
        <f t="shared" si="0"/>
        <v>0</v>
      </c>
    </row>
    <row r="42" spans="1:15" ht="89.25" x14ac:dyDescent="0.25">
      <c r="A42" s="10"/>
      <c r="B42" s="9"/>
      <c r="C42" s="10"/>
      <c r="D42" s="2" t="s">
        <v>37</v>
      </c>
      <c r="E42" s="2" t="s">
        <v>117</v>
      </c>
      <c r="F42" s="2" t="s">
        <v>118</v>
      </c>
      <c r="G42" s="4">
        <v>41778</v>
      </c>
      <c r="H42" s="4">
        <v>43822</v>
      </c>
      <c r="I42" s="5">
        <v>3118896000</v>
      </c>
      <c r="J42" s="5">
        <v>3121315053</v>
      </c>
      <c r="K42" s="5">
        <v>3121315053</v>
      </c>
      <c r="L42" s="9"/>
      <c r="M42" s="9"/>
      <c r="N42" s="9"/>
      <c r="O42" s="9">
        <f t="shared" si="0"/>
        <v>0</v>
      </c>
    </row>
    <row r="43" spans="1:15" ht="127.5" x14ac:dyDescent="0.25">
      <c r="A43" s="10"/>
      <c r="B43" s="9"/>
      <c r="C43" s="10"/>
      <c r="D43" s="2" t="s">
        <v>37</v>
      </c>
      <c r="E43" s="2" t="s">
        <v>278</v>
      </c>
      <c r="F43" s="2" t="s">
        <v>119</v>
      </c>
      <c r="G43" s="4">
        <v>41708</v>
      </c>
      <c r="H43" s="4">
        <v>43822</v>
      </c>
      <c r="I43" s="5">
        <v>0</v>
      </c>
      <c r="J43" s="5">
        <v>0</v>
      </c>
      <c r="K43" s="5">
        <v>0</v>
      </c>
      <c r="L43" s="9"/>
      <c r="M43" s="9"/>
      <c r="N43" s="9"/>
      <c r="O43" s="9">
        <f t="shared" si="0"/>
        <v>0</v>
      </c>
    </row>
    <row r="44" spans="1:15" ht="89.25" customHeight="1" x14ac:dyDescent="0.25">
      <c r="A44" s="10"/>
      <c r="B44" s="9"/>
      <c r="C44" s="10"/>
      <c r="D44" s="2" t="s">
        <v>38</v>
      </c>
      <c r="E44" s="2" t="s">
        <v>120</v>
      </c>
      <c r="F44" s="2" t="s">
        <v>121</v>
      </c>
      <c r="G44" s="4">
        <v>41806</v>
      </c>
      <c r="H44" s="4">
        <v>43822</v>
      </c>
      <c r="I44" s="5">
        <v>15000000</v>
      </c>
      <c r="J44" s="5">
        <v>119119240</v>
      </c>
      <c r="K44" s="5">
        <v>119119239.61</v>
      </c>
      <c r="L44" s="9"/>
      <c r="M44" s="9"/>
      <c r="N44" s="9"/>
      <c r="O44" s="9">
        <f t="shared" si="0"/>
        <v>0</v>
      </c>
    </row>
    <row r="45" spans="1:15" ht="89.25" customHeight="1" x14ac:dyDescent="0.25">
      <c r="A45" s="10" t="s">
        <v>8</v>
      </c>
      <c r="B45" s="9">
        <v>2013011000120</v>
      </c>
      <c r="C45" s="10" t="s">
        <v>14</v>
      </c>
      <c r="D45" s="2" t="s">
        <v>39</v>
      </c>
      <c r="E45" s="2" t="s">
        <v>279</v>
      </c>
      <c r="F45" s="2" t="s">
        <v>123</v>
      </c>
      <c r="G45" s="4">
        <v>41701</v>
      </c>
      <c r="H45" s="4">
        <v>43819</v>
      </c>
      <c r="I45" s="5">
        <v>700000000</v>
      </c>
      <c r="J45" s="5">
        <v>788874808</v>
      </c>
      <c r="K45" s="5">
        <v>788874807</v>
      </c>
      <c r="L45" s="9">
        <f>SUM(I45:I62)</f>
        <v>7300000000</v>
      </c>
      <c r="M45" s="9">
        <f>SUM(J45:J62)</f>
        <v>7300000000</v>
      </c>
      <c r="N45" s="9">
        <f>SUM(K45:K62)</f>
        <v>7094335129.6999998</v>
      </c>
      <c r="O45" s="9">
        <f t="shared" si="0"/>
        <v>21694335129.700001</v>
      </c>
    </row>
    <row r="46" spans="1:15" ht="89.25" customHeight="1" x14ac:dyDescent="0.25">
      <c r="A46" s="10"/>
      <c r="B46" s="9"/>
      <c r="C46" s="10"/>
      <c r="D46" s="2" t="s">
        <v>39</v>
      </c>
      <c r="E46" s="2" t="s">
        <v>124</v>
      </c>
      <c r="F46" s="2" t="s">
        <v>125</v>
      </c>
      <c r="G46" s="4">
        <v>41687</v>
      </c>
      <c r="H46" s="4">
        <v>43819</v>
      </c>
      <c r="I46" s="5">
        <v>700000000</v>
      </c>
      <c r="J46" s="5">
        <v>279000100</v>
      </c>
      <c r="K46" s="5">
        <v>279000000</v>
      </c>
      <c r="L46" s="9"/>
      <c r="M46" s="9"/>
      <c r="N46" s="9"/>
      <c r="O46" s="9">
        <f t="shared" si="0"/>
        <v>0</v>
      </c>
    </row>
    <row r="47" spans="1:15" ht="89.25" customHeight="1" x14ac:dyDescent="0.25">
      <c r="A47" s="10"/>
      <c r="B47" s="9"/>
      <c r="C47" s="10"/>
      <c r="D47" s="2" t="s">
        <v>39</v>
      </c>
      <c r="E47" s="2" t="s">
        <v>280</v>
      </c>
      <c r="F47" s="2" t="s">
        <v>281</v>
      </c>
      <c r="G47" s="4">
        <v>41701</v>
      </c>
      <c r="H47" s="4">
        <v>43819</v>
      </c>
      <c r="I47" s="5">
        <v>338000000</v>
      </c>
      <c r="J47" s="5">
        <v>250000000</v>
      </c>
      <c r="K47" s="5">
        <v>199250000</v>
      </c>
      <c r="L47" s="9"/>
      <c r="M47" s="9"/>
      <c r="N47" s="9"/>
      <c r="O47" s="9">
        <f t="shared" si="0"/>
        <v>0</v>
      </c>
    </row>
    <row r="48" spans="1:15" ht="102" x14ac:dyDescent="0.25">
      <c r="A48" s="10"/>
      <c r="B48" s="9"/>
      <c r="C48" s="10"/>
      <c r="D48" s="2" t="s">
        <v>39</v>
      </c>
      <c r="E48" s="2" t="s">
        <v>282</v>
      </c>
      <c r="F48" s="2" t="s">
        <v>283</v>
      </c>
      <c r="G48" s="4">
        <v>41701</v>
      </c>
      <c r="H48" s="4">
        <v>43819</v>
      </c>
      <c r="I48" s="5">
        <v>300000000</v>
      </c>
      <c r="J48" s="5">
        <v>300000000</v>
      </c>
      <c r="K48" s="5">
        <v>300000000</v>
      </c>
      <c r="L48" s="9"/>
      <c r="M48" s="9"/>
      <c r="N48" s="9"/>
      <c r="O48" s="9">
        <f t="shared" si="0"/>
        <v>0</v>
      </c>
    </row>
    <row r="49" spans="1:15" ht="89.25" customHeight="1" x14ac:dyDescent="0.25">
      <c r="A49" s="10"/>
      <c r="B49" s="9"/>
      <c r="C49" s="10"/>
      <c r="D49" s="2" t="s">
        <v>40</v>
      </c>
      <c r="E49" s="2" t="s">
        <v>129</v>
      </c>
      <c r="F49" s="2" t="s">
        <v>130</v>
      </c>
      <c r="G49" s="4">
        <v>41869</v>
      </c>
      <c r="H49" s="4">
        <v>41987</v>
      </c>
      <c r="I49" s="5">
        <v>0</v>
      </c>
      <c r="J49" s="5">
        <v>0</v>
      </c>
      <c r="K49" s="5">
        <v>0</v>
      </c>
      <c r="L49" s="9"/>
      <c r="M49" s="9"/>
      <c r="N49" s="9"/>
      <c r="O49" s="9">
        <f t="shared" si="0"/>
        <v>0</v>
      </c>
    </row>
    <row r="50" spans="1:15" ht="89.25" customHeight="1" x14ac:dyDescent="0.25">
      <c r="A50" s="10"/>
      <c r="B50" s="9"/>
      <c r="C50" s="10"/>
      <c r="D50" s="2" t="s">
        <v>40</v>
      </c>
      <c r="E50" s="2" t="s">
        <v>129</v>
      </c>
      <c r="F50" s="2" t="s">
        <v>131</v>
      </c>
      <c r="G50" s="4">
        <v>41760</v>
      </c>
      <c r="H50" s="4">
        <v>43448</v>
      </c>
      <c r="I50" s="5">
        <v>250000000</v>
      </c>
      <c r="J50" s="5">
        <v>0</v>
      </c>
      <c r="K50" s="5">
        <v>0</v>
      </c>
      <c r="L50" s="9"/>
      <c r="M50" s="9"/>
      <c r="N50" s="9"/>
      <c r="O50" s="9">
        <f t="shared" si="0"/>
        <v>0</v>
      </c>
    </row>
    <row r="51" spans="1:15" ht="89.25" customHeight="1" x14ac:dyDescent="0.25">
      <c r="A51" s="10"/>
      <c r="B51" s="9"/>
      <c r="C51" s="10"/>
      <c r="D51" s="2" t="s">
        <v>40</v>
      </c>
      <c r="E51" s="2" t="s">
        <v>129</v>
      </c>
      <c r="F51" s="2" t="s">
        <v>132</v>
      </c>
      <c r="G51" s="4">
        <v>41725</v>
      </c>
      <c r="H51" s="4">
        <v>43819</v>
      </c>
      <c r="I51" s="5">
        <v>400000000</v>
      </c>
      <c r="J51" s="5">
        <v>367666666</v>
      </c>
      <c r="K51" s="5">
        <v>367666666</v>
      </c>
      <c r="L51" s="9"/>
      <c r="M51" s="9"/>
      <c r="N51" s="9"/>
      <c r="O51" s="9">
        <f t="shared" si="0"/>
        <v>0</v>
      </c>
    </row>
    <row r="52" spans="1:15" ht="102" x14ac:dyDescent="0.25">
      <c r="A52" s="10"/>
      <c r="B52" s="9"/>
      <c r="C52" s="10"/>
      <c r="D52" s="2" t="s">
        <v>41</v>
      </c>
      <c r="E52" s="2" t="s">
        <v>284</v>
      </c>
      <c r="F52" s="2" t="s">
        <v>134</v>
      </c>
      <c r="G52" s="4">
        <v>41725</v>
      </c>
      <c r="H52" s="4">
        <v>43819</v>
      </c>
      <c r="I52" s="5">
        <v>50000000</v>
      </c>
      <c r="J52" s="5">
        <v>128000000</v>
      </c>
      <c r="K52" s="5">
        <v>112000000</v>
      </c>
      <c r="L52" s="9"/>
      <c r="M52" s="9"/>
      <c r="N52" s="9"/>
      <c r="O52" s="9">
        <f t="shared" si="0"/>
        <v>0</v>
      </c>
    </row>
    <row r="53" spans="1:15" ht="89.25" customHeight="1" x14ac:dyDescent="0.25">
      <c r="A53" s="10"/>
      <c r="B53" s="9"/>
      <c r="C53" s="10"/>
      <c r="D53" s="2" t="s">
        <v>41</v>
      </c>
      <c r="E53" s="2" t="s">
        <v>135</v>
      </c>
      <c r="F53" s="2" t="s">
        <v>136</v>
      </c>
      <c r="G53" s="4">
        <v>41708</v>
      </c>
      <c r="H53" s="4">
        <v>43819</v>
      </c>
      <c r="I53" s="5">
        <v>1500000000</v>
      </c>
      <c r="J53" s="5">
        <v>1090983000</v>
      </c>
      <c r="K53" s="5">
        <v>1017559000</v>
      </c>
      <c r="L53" s="9"/>
      <c r="M53" s="9"/>
      <c r="N53" s="9"/>
      <c r="O53" s="9">
        <f t="shared" si="0"/>
        <v>0</v>
      </c>
    </row>
    <row r="54" spans="1:15" ht="89.25" x14ac:dyDescent="0.25">
      <c r="A54" s="10"/>
      <c r="B54" s="9"/>
      <c r="C54" s="10"/>
      <c r="D54" s="2" t="s">
        <v>41</v>
      </c>
      <c r="E54" s="2" t="s">
        <v>137</v>
      </c>
      <c r="F54" s="2" t="s">
        <v>138</v>
      </c>
      <c r="G54" s="4">
        <v>41708</v>
      </c>
      <c r="H54" s="4">
        <v>43819</v>
      </c>
      <c r="I54" s="5">
        <v>1480000000</v>
      </c>
      <c r="J54" s="5">
        <v>1707780660</v>
      </c>
      <c r="K54" s="5">
        <v>1707780660</v>
      </c>
      <c r="L54" s="9"/>
      <c r="M54" s="9"/>
      <c r="N54" s="9"/>
      <c r="O54" s="9">
        <f t="shared" si="0"/>
        <v>0</v>
      </c>
    </row>
    <row r="55" spans="1:15" ht="89.25" customHeight="1" x14ac:dyDescent="0.25">
      <c r="A55" s="10"/>
      <c r="B55" s="9"/>
      <c r="C55" s="10"/>
      <c r="D55" s="2" t="s">
        <v>41</v>
      </c>
      <c r="E55" s="2" t="s">
        <v>139</v>
      </c>
      <c r="F55" s="2" t="s">
        <v>92</v>
      </c>
      <c r="G55" s="4">
        <v>41655</v>
      </c>
      <c r="H55" s="4">
        <v>41992</v>
      </c>
      <c r="I55" s="5">
        <v>0</v>
      </c>
      <c r="J55" s="5">
        <v>0</v>
      </c>
      <c r="K55" s="5">
        <v>0</v>
      </c>
      <c r="L55" s="9"/>
      <c r="M55" s="9"/>
      <c r="N55" s="9"/>
      <c r="O55" s="9">
        <f t="shared" si="0"/>
        <v>0</v>
      </c>
    </row>
    <row r="56" spans="1:15" ht="89.25" customHeight="1" x14ac:dyDescent="0.25">
      <c r="A56" s="10"/>
      <c r="B56" s="9"/>
      <c r="C56" s="10"/>
      <c r="D56" s="2" t="s">
        <v>41</v>
      </c>
      <c r="E56" s="2" t="s">
        <v>139</v>
      </c>
      <c r="F56" s="2" t="s">
        <v>140</v>
      </c>
      <c r="G56" s="4">
        <v>41701</v>
      </c>
      <c r="H56" s="4">
        <v>43819</v>
      </c>
      <c r="I56" s="5">
        <v>40000000</v>
      </c>
      <c r="J56" s="5">
        <v>112110432</v>
      </c>
      <c r="K56" s="5">
        <v>111599813</v>
      </c>
      <c r="L56" s="9"/>
      <c r="M56" s="9"/>
      <c r="N56" s="9"/>
      <c r="O56" s="9">
        <f t="shared" si="0"/>
        <v>0</v>
      </c>
    </row>
    <row r="57" spans="1:15" ht="89.25" customHeight="1" x14ac:dyDescent="0.25">
      <c r="A57" s="10"/>
      <c r="B57" s="9"/>
      <c r="C57" s="10"/>
      <c r="D57" s="2" t="s">
        <v>41</v>
      </c>
      <c r="E57" s="2" t="s">
        <v>139</v>
      </c>
      <c r="F57" s="2" t="s">
        <v>141</v>
      </c>
      <c r="G57" s="4">
        <v>41656</v>
      </c>
      <c r="H57" s="4">
        <v>41999</v>
      </c>
      <c r="I57" s="5">
        <v>0</v>
      </c>
      <c r="J57" s="5">
        <v>0</v>
      </c>
      <c r="K57" s="5">
        <v>0</v>
      </c>
      <c r="L57" s="9"/>
      <c r="M57" s="9"/>
      <c r="N57" s="9"/>
      <c r="O57" s="9">
        <f t="shared" si="0"/>
        <v>0</v>
      </c>
    </row>
    <row r="58" spans="1:15" ht="89.25" customHeight="1" x14ac:dyDescent="0.25">
      <c r="A58" s="10"/>
      <c r="B58" s="9"/>
      <c r="C58" s="10"/>
      <c r="D58" s="2" t="s">
        <v>41</v>
      </c>
      <c r="E58" s="2" t="s">
        <v>285</v>
      </c>
      <c r="F58" s="2" t="s">
        <v>286</v>
      </c>
      <c r="G58" s="4">
        <v>41725</v>
      </c>
      <c r="H58" s="4">
        <v>42727</v>
      </c>
      <c r="I58" s="5">
        <v>462000000</v>
      </c>
      <c r="J58" s="5">
        <v>431500000</v>
      </c>
      <c r="K58" s="5">
        <v>419500000</v>
      </c>
      <c r="L58" s="9"/>
      <c r="M58" s="9"/>
      <c r="N58" s="9"/>
      <c r="O58" s="9">
        <f t="shared" si="0"/>
        <v>0</v>
      </c>
    </row>
    <row r="59" spans="1:15" ht="89.25" customHeight="1" x14ac:dyDescent="0.25">
      <c r="A59" s="10"/>
      <c r="B59" s="9"/>
      <c r="C59" s="10"/>
      <c r="D59" s="2" t="s">
        <v>41</v>
      </c>
      <c r="E59" s="2" t="s">
        <v>144</v>
      </c>
      <c r="F59" s="2" t="s">
        <v>145</v>
      </c>
      <c r="G59" s="4">
        <v>41725</v>
      </c>
      <c r="H59" s="4">
        <v>43819</v>
      </c>
      <c r="I59" s="5">
        <v>80000000</v>
      </c>
      <c r="J59" s="5">
        <v>132000000</v>
      </c>
      <c r="K59" s="5">
        <v>127987104</v>
      </c>
      <c r="L59" s="9"/>
      <c r="M59" s="9"/>
      <c r="N59" s="9"/>
      <c r="O59" s="9">
        <f t="shared" si="0"/>
        <v>0</v>
      </c>
    </row>
    <row r="60" spans="1:15" ht="89.25" customHeight="1" x14ac:dyDescent="0.25">
      <c r="A60" s="10"/>
      <c r="B60" s="9"/>
      <c r="C60" s="10"/>
      <c r="D60" s="2" t="s">
        <v>41</v>
      </c>
      <c r="E60" s="2" t="s">
        <v>146</v>
      </c>
      <c r="F60" s="2" t="s">
        <v>147</v>
      </c>
      <c r="G60" s="4">
        <v>41725</v>
      </c>
      <c r="H60" s="4">
        <v>43819</v>
      </c>
      <c r="I60" s="5">
        <v>1000000000</v>
      </c>
      <c r="J60" s="5">
        <v>1528304334</v>
      </c>
      <c r="K60" s="5">
        <v>1479517079</v>
      </c>
      <c r="L60" s="9"/>
      <c r="M60" s="9"/>
      <c r="N60" s="9"/>
      <c r="O60" s="9">
        <f t="shared" si="0"/>
        <v>0</v>
      </c>
    </row>
    <row r="61" spans="1:15" ht="89.25" customHeight="1" x14ac:dyDescent="0.25">
      <c r="A61" s="10"/>
      <c r="B61" s="9"/>
      <c r="C61" s="10"/>
      <c r="D61" s="2" t="s">
        <v>41</v>
      </c>
      <c r="E61" s="2" t="s">
        <v>287</v>
      </c>
      <c r="F61" s="2" t="s">
        <v>288</v>
      </c>
      <c r="G61" s="4">
        <v>42032</v>
      </c>
      <c r="H61" s="4">
        <v>43819</v>
      </c>
      <c r="I61" s="5">
        <v>0</v>
      </c>
      <c r="J61" s="5">
        <v>183780000</v>
      </c>
      <c r="K61" s="5">
        <v>183600000.69999999</v>
      </c>
      <c r="L61" s="9"/>
      <c r="M61" s="9"/>
      <c r="N61" s="9"/>
      <c r="O61" s="9">
        <f t="shared" si="0"/>
        <v>0</v>
      </c>
    </row>
    <row r="62" spans="1:15" ht="89.25" customHeight="1" x14ac:dyDescent="0.25">
      <c r="A62" s="10"/>
      <c r="B62" s="9"/>
      <c r="C62" s="10"/>
      <c r="D62" s="2" t="s">
        <v>41</v>
      </c>
      <c r="E62" s="2" t="s">
        <v>289</v>
      </c>
      <c r="F62" s="2" t="s">
        <v>290</v>
      </c>
      <c r="G62" s="4">
        <v>42017</v>
      </c>
      <c r="H62" s="4">
        <v>42356</v>
      </c>
      <c r="I62" s="5">
        <v>0</v>
      </c>
      <c r="J62" s="5">
        <v>0</v>
      </c>
      <c r="K62" s="5">
        <v>0</v>
      </c>
      <c r="L62" s="9"/>
      <c r="M62" s="9"/>
      <c r="N62" s="9"/>
      <c r="O62" s="9">
        <f t="shared" si="0"/>
        <v>0</v>
      </c>
    </row>
    <row r="63" spans="1:15" ht="76.5" customHeight="1" x14ac:dyDescent="0.25">
      <c r="A63" s="10" t="s">
        <v>8</v>
      </c>
      <c r="B63" s="9">
        <v>2013011000170</v>
      </c>
      <c r="C63" s="10" t="s">
        <v>15</v>
      </c>
      <c r="D63" s="2" t="s">
        <v>252</v>
      </c>
      <c r="E63" s="2" t="s">
        <v>148</v>
      </c>
      <c r="F63" s="2" t="s">
        <v>291</v>
      </c>
      <c r="G63" s="4">
        <v>41686</v>
      </c>
      <c r="H63" s="4">
        <v>43822</v>
      </c>
      <c r="I63" s="5">
        <v>465800000</v>
      </c>
      <c r="J63" s="5">
        <v>784698777</v>
      </c>
      <c r="K63" s="5">
        <v>702934752</v>
      </c>
      <c r="L63" s="9">
        <f>SUM(I63:I87)</f>
        <v>3200000000</v>
      </c>
      <c r="M63" s="9">
        <f>SUM(J63:J87)</f>
        <v>3311000000</v>
      </c>
      <c r="N63" s="9">
        <f>SUM(K63:K87)</f>
        <v>3177586784.23</v>
      </c>
      <c r="O63" s="9">
        <f t="shared" si="0"/>
        <v>9688586784.2299995</v>
      </c>
    </row>
    <row r="64" spans="1:15" ht="76.5" customHeight="1" x14ac:dyDescent="0.25">
      <c r="A64" s="10"/>
      <c r="B64" s="9"/>
      <c r="C64" s="10"/>
      <c r="D64" s="2" t="s">
        <v>252</v>
      </c>
      <c r="E64" s="2" t="s">
        <v>120</v>
      </c>
      <c r="F64" s="2" t="s">
        <v>150</v>
      </c>
      <c r="G64" s="4">
        <v>41686</v>
      </c>
      <c r="H64" s="4">
        <v>43822</v>
      </c>
      <c r="I64" s="5">
        <v>25750000</v>
      </c>
      <c r="J64" s="5">
        <v>24268284</v>
      </c>
      <c r="K64" s="5">
        <v>24268284</v>
      </c>
      <c r="L64" s="9"/>
      <c r="M64" s="9"/>
      <c r="N64" s="9"/>
      <c r="O64" s="9">
        <f t="shared" si="0"/>
        <v>0</v>
      </c>
    </row>
    <row r="65" spans="1:15" ht="76.5" customHeight="1" x14ac:dyDescent="0.25">
      <c r="A65" s="10"/>
      <c r="B65" s="9"/>
      <c r="C65" s="10"/>
      <c r="D65" s="2" t="s">
        <v>252</v>
      </c>
      <c r="E65" s="2" t="s">
        <v>151</v>
      </c>
      <c r="F65" s="2" t="s">
        <v>152</v>
      </c>
      <c r="G65" s="4">
        <v>41686</v>
      </c>
      <c r="H65" s="4">
        <v>43822</v>
      </c>
      <c r="I65" s="5">
        <v>100000000</v>
      </c>
      <c r="J65" s="5">
        <v>50000000</v>
      </c>
      <c r="K65" s="5">
        <v>21428571</v>
      </c>
      <c r="L65" s="9"/>
      <c r="M65" s="9"/>
      <c r="N65" s="9"/>
      <c r="O65" s="9">
        <f t="shared" si="0"/>
        <v>0</v>
      </c>
    </row>
    <row r="66" spans="1:15" ht="76.5" customHeight="1" x14ac:dyDescent="0.25">
      <c r="A66" s="10"/>
      <c r="B66" s="9"/>
      <c r="C66" s="10"/>
      <c r="D66" s="2" t="s">
        <v>252</v>
      </c>
      <c r="E66" s="2" t="s">
        <v>292</v>
      </c>
      <c r="F66" s="2" t="s">
        <v>293</v>
      </c>
      <c r="G66" s="4">
        <v>42384</v>
      </c>
      <c r="H66" s="4">
        <v>42726</v>
      </c>
      <c r="I66" s="5">
        <v>0</v>
      </c>
      <c r="J66" s="5">
        <v>0</v>
      </c>
      <c r="K66" s="5">
        <v>0</v>
      </c>
      <c r="L66" s="9"/>
      <c r="M66" s="9"/>
      <c r="N66" s="9"/>
      <c r="O66" s="9">
        <f t="shared" si="0"/>
        <v>0</v>
      </c>
    </row>
    <row r="67" spans="1:15" ht="76.5" customHeight="1" x14ac:dyDescent="0.25">
      <c r="A67" s="10"/>
      <c r="B67" s="9"/>
      <c r="C67" s="10"/>
      <c r="D67" s="2" t="s">
        <v>252</v>
      </c>
      <c r="E67" s="2" t="s">
        <v>292</v>
      </c>
      <c r="F67" s="2" t="s">
        <v>294</v>
      </c>
      <c r="G67" s="4">
        <v>42017</v>
      </c>
      <c r="H67" s="4">
        <v>42360</v>
      </c>
      <c r="I67" s="5">
        <v>0</v>
      </c>
      <c r="J67" s="5">
        <v>282807040</v>
      </c>
      <c r="K67" s="5">
        <v>282807040</v>
      </c>
      <c r="L67" s="9"/>
      <c r="M67" s="9"/>
      <c r="N67" s="9"/>
      <c r="O67" s="9">
        <f t="shared" si="0"/>
        <v>0</v>
      </c>
    </row>
    <row r="68" spans="1:15" ht="76.5" customHeight="1" x14ac:dyDescent="0.25">
      <c r="A68" s="10"/>
      <c r="B68" s="9"/>
      <c r="C68" s="10"/>
      <c r="D68" s="2" t="s">
        <v>252</v>
      </c>
      <c r="E68" s="2" t="s">
        <v>292</v>
      </c>
      <c r="F68" s="2" t="s">
        <v>154</v>
      </c>
      <c r="G68" s="4">
        <v>41686</v>
      </c>
      <c r="H68" s="4">
        <v>43455</v>
      </c>
      <c r="I68" s="5">
        <v>515000000</v>
      </c>
      <c r="J68" s="5">
        <v>0</v>
      </c>
      <c r="K68" s="5">
        <v>0</v>
      </c>
      <c r="L68" s="9"/>
      <c r="M68" s="9"/>
      <c r="N68" s="9"/>
      <c r="O68" s="9">
        <f t="shared" ref="O68:O131" si="1">N68+M68+L68</f>
        <v>0</v>
      </c>
    </row>
    <row r="69" spans="1:15" ht="76.5" customHeight="1" x14ac:dyDescent="0.25">
      <c r="A69" s="10"/>
      <c r="B69" s="9"/>
      <c r="C69" s="10"/>
      <c r="D69" s="2" t="s">
        <v>252</v>
      </c>
      <c r="E69" s="2" t="s">
        <v>292</v>
      </c>
      <c r="F69" s="2" t="s">
        <v>295</v>
      </c>
      <c r="G69" s="4">
        <v>42744</v>
      </c>
      <c r="H69" s="4">
        <v>43822</v>
      </c>
      <c r="I69" s="5">
        <v>0</v>
      </c>
      <c r="J69" s="5">
        <v>0</v>
      </c>
      <c r="K69" s="5">
        <v>0</v>
      </c>
      <c r="L69" s="9"/>
      <c r="M69" s="9"/>
      <c r="N69" s="9"/>
      <c r="O69" s="9">
        <f t="shared" si="1"/>
        <v>0</v>
      </c>
    </row>
    <row r="70" spans="1:15" ht="76.5" x14ac:dyDescent="0.25">
      <c r="A70" s="10"/>
      <c r="B70" s="9"/>
      <c r="C70" s="10"/>
      <c r="D70" s="2" t="s">
        <v>252</v>
      </c>
      <c r="E70" s="2" t="s">
        <v>155</v>
      </c>
      <c r="F70" s="2" t="s">
        <v>296</v>
      </c>
      <c r="G70" s="4">
        <v>42017</v>
      </c>
      <c r="H70" s="4">
        <v>42360</v>
      </c>
      <c r="I70" s="5">
        <v>0</v>
      </c>
      <c r="J70" s="5">
        <v>113805000</v>
      </c>
      <c r="K70" s="5">
        <v>113805000</v>
      </c>
      <c r="L70" s="9"/>
      <c r="M70" s="9"/>
      <c r="N70" s="9"/>
      <c r="O70" s="9">
        <f t="shared" si="1"/>
        <v>0</v>
      </c>
    </row>
    <row r="71" spans="1:15" ht="76.5" x14ac:dyDescent="0.25">
      <c r="A71" s="10"/>
      <c r="B71" s="9"/>
      <c r="C71" s="10"/>
      <c r="D71" s="2" t="s">
        <v>252</v>
      </c>
      <c r="E71" s="2" t="s">
        <v>155</v>
      </c>
      <c r="F71" s="2" t="s">
        <v>156</v>
      </c>
      <c r="G71" s="4">
        <v>41724</v>
      </c>
      <c r="H71" s="4">
        <v>43815</v>
      </c>
      <c r="I71" s="5">
        <v>139300000</v>
      </c>
      <c r="J71" s="5">
        <v>0</v>
      </c>
      <c r="K71" s="5">
        <v>0</v>
      </c>
      <c r="L71" s="9"/>
      <c r="M71" s="9"/>
      <c r="N71" s="9"/>
      <c r="O71" s="9">
        <f t="shared" si="1"/>
        <v>0</v>
      </c>
    </row>
    <row r="72" spans="1:15" ht="76.5" x14ac:dyDescent="0.25">
      <c r="A72" s="10"/>
      <c r="B72" s="9"/>
      <c r="C72" s="10"/>
      <c r="D72" s="2" t="s">
        <v>43</v>
      </c>
      <c r="E72" s="2" t="s">
        <v>148</v>
      </c>
      <c r="F72" s="2" t="s">
        <v>297</v>
      </c>
      <c r="G72" s="4">
        <v>41686</v>
      </c>
      <c r="H72" s="4">
        <v>43822</v>
      </c>
      <c r="I72" s="5">
        <v>465800000</v>
      </c>
      <c r="J72" s="5">
        <v>563298248</v>
      </c>
      <c r="K72" s="5">
        <v>552627436</v>
      </c>
      <c r="L72" s="9"/>
      <c r="M72" s="9"/>
      <c r="N72" s="9"/>
      <c r="O72" s="9">
        <f t="shared" si="1"/>
        <v>0</v>
      </c>
    </row>
    <row r="73" spans="1:15" ht="76.5" x14ac:dyDescent="0.25">
      <c r="A73" s="10"/>
      <c r="B73" s="9"/>
      <c r="C73" s="10"/>
      <c r="D73" s="2" t="s">
        <v>43</v>
      </c>
      <c r="E73" s="2" t="s">
        <v>120</v>
      </c>
      <c r="F73" s="2" t="s">
        <v>150</v>
      </c>
      <c r="G73" s="4">
        <v>41686</v>
      </c>
      <c r="H73" s="4">
        <v>43822</v>
      </c>
      <c r="I73" s="5">
        <v>25750000</v>
      </c>
      <c r="J73" s="5">
        <v>0</v>
      </c>
      <c r="K73" s="5">
        <v>0</v>
      </c>
      <c r="L73" s="9"/>
      <c r="M73" s="9"/>
      <c r="N73" s="9"/>
      <c r="O73" s="9">
        <f t="shared" si="1"/>
        <v>0</v>
      </c>
    </row>
    <row r="74" spans="1:15" ht="76.5" x14ac:dyDescent="0.25">
      <c r="A74" s="10"/>
      <c r="B74" s="9"/>
      <c r="C74" s="10"/>
      <c r="D74" s="2" t="s">
        <v>43</v>
      </c>
      <c r="E74" s="2" t="s">
        <v>151</v>
      </c>
      <c r="F74" s="2" t="s">
        <v>152</v>
      </c>
      <c r="G74" s="4">
        <v>41686</v>
      </c>
      <c r="H74" s="4">
        <v>43822</v>
      </c>
      <c r="I74" s="5">
        <v>0</v>
      </c>
      <c r="J74" s="5">
        <v>0</v>
      </c>
      <c r="K74" s="5">
        <v>0</v>
      </c>
      <c r="L74" s="9"/>
      <c r="M74" s="9"/>
      <c r="N74" s="9"/>
      <c r="O74" s="9">
        <f t="shared" si="1"/>
        <v>0</v>
      </c>
    </row>
    <row r="75" spans="1:15" ht="89.25" x14ac:dyDescent="0.25">
      <c r="A75" s="10"/>
      <c r="B75" s="9"/>
      <c r="C75" s="10"/>
      <c r="D75" s="2" t="s">
        <v>253</v>
      </c>
      <c r="E75" s="2" t="s">
        <v>120</v>
      </c>
      <c r="F75" s="2" t="s">
        <v>150</v>
      </c>
      <c r="G75" s="4">
        <v>41686</v>
      </c>
      <c r="H75" s="4">
        <v>43822</v>
      </c>
      <c r="I75" s="5">
        <v>25750000</v>
      </c>
      <c r="J75" s="5">
        <v>22118839</v>
      </c>
      <c r="K75" s="5">
        <v>22118838</v>
      </c>
      <c r="L75" s="9"/>
      <c r="M75" s="9"/>
      <c r="N75" s="9"/>
      <c r="O75" s="9">
        <f t="shared" si="1"/>
        <v>0</v>
      </c>
    </row>
    <row r="76" spans="1:15" ht="89.25" x14ac:dyDescent="0.25">
      <c r="A76" s="10"/>
      <c r="B76" s="9"/>
      <c r="C76" s="10"/>
      <c r="D76" s="2" t="s">
        <v>253</v>
      </c>
      <c r="E76" s="2" t="s">
        <v>148</v>
      </c>
      <c r="F76" s="2" t="s">
        <v>298</v>
      </c>
      <c r="G76" s="4">
        <v>41686</v>
      </c>
      <c r="H76" s="4">
        <v>43822</v>
      </c>
      <c r="I76" s="5">
        <v>395800000</v>
      </c>
      <c r="J76" s="5">
        <v>669681667</v>
      </c>
      <c r="K76" s="5">
        <v>659573845</v>
      </c>
      <c r="L76" s="9"/>
      <c r="M76" s="9"/>
      <c r="N76" s="9"/>
      <c r="O76" s="9">
        <f t="shared" si="1"/>
        <v>0</v>
      </c>
    </row>
    <row r="77" spans="1:15" ht="89.25" x14ac:dyDescent="0.25">
      <c r="A77" s="10"/>
      <c r="B77" s="9"/>
      <c r="C77" s="10"/>
      <c r="D77" s="2" t="s">
        <v>253</v>
      </c>
      <c r="E77" s="2" t="s">
        <v>151</v>
      </c>
      <c r="F77" s="2" t="s">
        <v>152</v>
      </c>
      <c r="G77" s="4">
        <v>41686</v>
      </c>
      <c r="H77" s="4">
        <v>43822</v>
      </c>
      <c r="I77" s="5">
        <v>100000000</v>
      </c>
      <c r="J77" s="5">
        <v>0</v>
      </c>
      <c r="K77" s="5">
        <v>0</v>
      </c>
      <c r="L77" s="9"/>
      <c r="M77" s="9"/>
      <c r="N77" s="9"/>
      <c r="O77" s="9">
        <f t="shared" si="1"/>
        <v>0</v>
      </c>
    </row>
    <row r="78" spans="1:15" ht="89.25" x14ac:dyDescent="0.25">
      <c r="A78" s="10"/>
      <c r="B78" s="9"/>
      <c r="C78" s="10"/>
      <c r="D78" s="2" t="s">
        <v>253</v>
      </c>
      <c r="E78" s="2" t="s">
        <v>159</v>
      </c>
      <c r="F78" s="2" t="s">
        <v>160</v>
      </c>
      <c r="G78" s="4">
        <v>41686</v>
      </c>
      <c r="H78" s="4">
        <v>43822</v>
      </c>
      <c r="I78" s="5">
        <v>51500000</v>
      </c>
      <c r="J78" s="5">
        <v>150000000</v>
      </c>
      <c r="K78" s="5">
        <v>150000000</v>
      </c>
      <c r="L78" s="9"/>
      <c r="M78" s="9"/>
      <c r="N78" s="9"/>
      <c r="O78" s="9">
        <f t="shared" si="1"/>
        <v>0</v>
      </c>
    </row>
    <row r="79" spans="1:15" ht="89.25" x14ac:dyDescent="0.25">
      <c r="A79" s="10"/>
      <c r="B79" s="9"/>
      <c r="C79" s="10"/>
      <c r="D79" s="2" t="s">
        <v>253</v>
      </c>
      <c r="E79" s="2" t="s">
        <v>94</v>
      </c>
      <c r="F79" s="2" t="s">
        <v>161</v>
      </c>
      <c r="G79" s="4">
        <v>41686</v>
      </c>
      <c r="H79" s="4">
        <v>43822</v>
      </c>
      <c r="I79" s="5">
        <v>103000000</v>
      </c>
      <c r="J79" s="5">
        <v>0</v>
      </c>
      <c r="K79" s="5">
        <v>0</v>
      </c>
      <c r="L79" s="9"/>
      <c r="M79" s="9"/>
      <c r="N79" s="9"/>
      <c r="O79" s="9">
        <f t="shared" si="1"/>
        <v>0</v>
      </c>
    </row>
    <row r="80" spans="1:15" ht="89.25" x14ac:dyDescent="0.25">
      <c r="A80" s="10"/>
      <c r="B80" s="9"/>
      <c r="C80" s="10"/>
      <c r="D80" s="2" t="s">
        <v>253</v>
      </c>
      <c r="E80" s="2" t="s">
        <v>162</v>
      </c>
      <c r="F80" s="2" t="s">
        <v>163</v>
      </c>
      <c r="G80" s="4">
        <v>41724</v>
      </c>
      <c r="H80" s="4">
        <v>43822</v>
      </c>
      <c r="I80" s="5">
        <v>265000000</v>
      </c>
      <c r="J80" s="5">
        <v>0</v>
      </c>
      <c r="K80" s="5">
        <v>0</v>
      </c>
      <c r="L80" s="9"/>
      <c r="M80" s="9"/>
      <c r="N80" s="9"/>
      <c r="O80" s="9">
        <f t="shared" si="1"/>
        <v>0</v>
      </c>
    </row>
    <row r="81" spans="1:15" ht="140.25" x14ac:dyDescent="0.25">
      <c r="A81" s="10"/>
      <c r="B81" s="9"/>
      <c r="C81" s="10"/>
      <c r="D81" s="2" t="s">
        <v>253</v>
      </c>
      <c r="E81" s="2" t="s">
        <v>299</v>
      </c>
      <c r="F81" s="2" t="s">
        <v>300</v>
      </c>
      <c r="G81" s="4">
        <v>42017</v>
      </c>
      <c r="H81" s="4">
        <v>43822</v>
      </c>
      <c r="I81" s="5">
        <v>100000000</v>
      </c>
      <c r="J81" s="5">
        <v>50760000</v>
      </c>
      <c r="K81" s="5">
        <v>50760000</v>
      </c>
      <c r="L81" s="9"/>
      <c r="M81" s="9"/>
      <c r="N81" s="9"/>
      <c r="O81" s="9">
        <f t="shared" si="1"/>
        <v>0</v>
      </c>
    </row>
    <row r="82" spans="1:15" ht="76.5" customHeight="1" x14ac:dyDescent="0.25">
      <c r="A82" s="10"/>
      <c r="B82" s="9"/>
      <c r="C82" s="10"/>
      <c r="D82" s="2" t="s">
        <v>45</v>
      </c>
      <c r="E82" s="2" t="s">
        <v>120</v>
      </c>
      <c r="F82" s="2" t="s">
        <v>150</v>
      </c>
      <c r="G82" s="4">
        <v>41724</v>
      </c>
      <c r="H82" s="4">
        <v>43451</v>
      </c>
      <c r="I82" s="5">
        <v>25750000</v>
      </c>
      <c r="J82" s="5">
        <v>0</v>
      </c>
      <c r="K82" s="5">
        <v>0</v>
      </c>
      <c r="L82" s="9"/>
      <c r="M82" s="9"/>
      <c r="N82" s="9"/>
      <c r="O82" s="9">
        <f t="shared" si="1"/>
        <v>0</v>
      </c>
    </row>
    <row r="83" spans="1:15" ht="76.5" customHeight="1" x14ac:dyDescent="0.25">
      <c r="A83" s="10"/>
      <c r="B83" s="9"/>
      <c r="C83" s="10"/>
      <c r="D83" s="2" t="s">
        <v>45</v>
      </c>
      <c r="E83" s="2" t="s">
        <v>301</v>
      </c>
      <c r="F83" s="2" t="s">
        <v>92</v>
      </c>
      <c r="G83" s="4">
        <v>41655</v>
      </c>
      <c r="H83" s="4">
        <v>43083</v>
      </c>
      <c r="I83" s="5">
        <v>0</v>
      </c>
      <c r="J83" s="5">
        <v>0</v>
      </c>
      <c r="K83" s="5">
        <v>0</v>
      </c>
      <c r="L83" s="9"/>
      <c r="M83" s="9"/>
      <c r="N83" s="9"/>
      <c r="O83" s="9">
        <f t="shared" si="1"/>
        <v>0</v>
      </c>
    </row>
    <row r="84" spans="1:15" ht="76.5" customHeight="1" x14ac:dyDescent="0.25">
      <c r="A84" s="10"/>
      <c r="B84" s="9"/>
      <c r="C84" s="10"/>
      <c r="D84" s="2" t="s">
        <v>45</v>
      </c>
      <c r="E84" s="2" t="s">
        <v>301</v>
      </c>
      <c r="F84" s="2" t="s">
        <v>165</v>
      </c>
      <c r="G84" s="4">
        <v>41686</v>
      </c>
      <c r="H84" s="4">
        <v>43455</v>
      </c>
      <c r="I84" s="5">
        <v>395800000</v>
      </c>
      <c r="J84" s="5">
        <v>0</v>
      </c>
      <c r="K84" s="5">
        <v>0</v>
      </c>
      <c r="L84" s="9"/>
      <c r="M84" s="9"/>
      <c r="N84" s="9"/>
      <c r="O84" s="9">
        <f t="shared" si="1"/>
        <v>0</v>
      </c>
    </row>
    <row r="85" spans="1:15" ht="76.5" customHeight="1" x14ac:dyDescent="0.25">
      <c r="A85" s="10"/>
      <c r="B85" s="9"/>
      <c r="C85" s="10"/>
      <c r="D85" s="2" t="s">
        <v>45</v>
      </c>
      <c r="E85" s="2" t="s">
        <v>301</v>
      </c>
      <c r="F85" s="2" t="s">
        <v>302</v>
      </c>
      <c r="G85" s="4">
        <v>42017</v>
      </c>
      <c r="H85" s="4">
        <v>43822</v>
      </c>
      <c r="I85" s="5">
        <v>0</v>
      </c>
      <c r="J85" s="5">
        <v>598690405</v>
      </c>
      <c r="K85" s="5">
        <v>596391278.23000002</v>
      </c>
      <c r="L85" s="9"/>
      <c r="M85" s="9"/>
      <c r="N85" s="9"/>
      <c r="O85" s="9">
        <f t="shared" si="1"/>
        <v>0</v>
      </c>
    </row>
    <row r="86" spans="1:15" ht="76.5" x14ac:dyDescent="0.25">
      <c r="A86" s="10"/>
      <c r="B86" s="9"/>
      <c r="C86" s="10"/>
      <c r="D86" s="2" t="s">
        <v>45</v>
      </c>
      <c r="E86" s="2" t="s">
        <v>301</v>
      </c>
      <c r="F86" s="2" t="s">
        <v>166</v>
      </c>
      <c r="G86" s="4">
        <v>41686</v>
      </c>
      <c r="H86" s="4">
        <v>41995</v>
      </c>
      <c r="I86" s="5">
        <v>0</v>
      </c>
      <c r="J86" s="5">
        <v>0</v>
      </c>
      <c r="K86" s="5">
        <v>0</v>
      </c>
      <c r="L86" s="9"/>
      <c r="M86" s="9"/>
      <c r="N86" s="9"/>
      <c r="O86" s="9">
        <f t="shared" si="1"/>
        <v>0</v>
      </c>
    </row>
    <row r="87" spans="1:15" ht="114.75" x14ac:dyDescent="0.25">
      <c r="A87" s="10"/>
      <c r="B87" s="9"/>
      <c r="C87" s="10"/>
      <c r="D87" s="2" t="s">
        <v>46</v>
      </c>
      <c r="E87" s="2" t="s">
        <v>46</v>
      </c>
      <c r="F87" s="2" t="s">
        <v>167</v>
      </c>
      <c r="G87" s="4">
        <v>42005</v>
      </c>
      <c r="H87" s="4">
        <v>42369</v>
      </c>
      <c r="I87" s="5">
        <v>0</v>
      </c>
      <c r="J87" s="5">
        <v>871740</v>
      </c>
      <c r="K87" s="5">
        <v>871740</v>
      </c>
      <c r="L87" s="9"/>
      <c r="M87" s="9"/>
      <c r="N87" s="9"/>
      <c r="O87" s="9">
        <f t="shared" si="1"/>
        <v>0</v>
      </c>
    </row>
    <row r="88" spans="1:15" ht="63.75" customHeight="1" x14ac:dyDescent="0.25">
      <c r="A88" s="10" t="s">
        <v>8</v>
      </c>
      <c r="B88" s="9">
        <v>2013011000172</v>
      </c>
      <c r="C88" s="10" t="s">
        <v>16</v>
      </c>
      <c r="D88" s="2" t="s">
        <v>47</v>
      </c>
      <c r="E88" s="2" t="s">
        <v>124</v>
      </c>
      <c r="F88" s="2" t="s">
        <v>168</v>
      </c>
      <c r="G88" s="4">
        <v>41715</v>
      </c>
      <c r="H88" s="4">
        <v>43822</v>
      </c>
      <c r="I88" s="5">
        <v>30000000</v>
      </c>
      <c r="J88" s="5">
        <v>30000000</v>
      </c>
      <c r="K88" s="5">
        <v>30000000</v>
      </c>
      <c r="L88" s="9">
        <f>SUM(I88:I99)</f>
        <v>1150000000</v>
      </c>
      <c r="M88" s="9">
        <f>SUM(J88:J99)</f>
        <v>2826500000</v>
      </c>
      <c r="N88" s="9">
        <f>SUM(K88:K99)</f>
        <v>2701582814.2199998</v>
      </c>
      <c r="O88" s="9">
        <f t="shared" si="1"/>
        <v>6678082814.2199993</v>
      </c>
    </row>
    <row r="89" spans="1:15" ht="63.75" customHeight="1" x14ac:dyDescent="0.25">
      <c r="A89" s="10"/>
      <c r="B89" s="9"/>
      <c r="C89" s="10"/>
      <c r="D89" s="2" t="s">
        <v>47</v>
      </c>
      <c r="E89" s="2" t="s">
        <v>303</v>
      </c>
      <c r="F89" s="2" t="s">
        <v>170</v>
      </c>
      <c r="G89" s="4">
        <v>41715</v>
      </c>
      <c r="H89" s="4">
        <v>43822</v>
      </c>
      <c r="I89" s="5">
        <v>90503450</v>
      </c>
      <c r="J89" s="5">
        <v>90503450</v>
      </c>
      <c r="K89" s="5">
        <v>90503450</v>
      </c>
      <c r="L89" s="9"/>
      <c r="M89" s="9"/>
      <c r="N89" s="9"/>
      <c r="O89" s="9">
        <f t="shared" si="1"/>
        <v>0</v>
      </c>
    </row>
    <row r="90" spans="1:15" ht="63.75" customHeight="1" x14ac:dyDescent="0.25">
      <c r="A90" s="10"/>
      <c r="B90" s="9"/>
      <c r="C90" s="10"/>
      <c r="D90" s="2" t="s">
        <v>47</v>
      </c>
      <c r="E90" s="2" t="s">
        <v>304</v>
      </c>
      <c r="F90" s="2" t="s">
        <v>305</v>
      </c>
      <c r="G90" s="4">
        <v>41715</v>
      </c>
      <c r="H90" s="4">
        <v>43822</v>
      </c>
      <c r="I90" s="5">
        <v>30000000</v>
      </c>
      <c r="J90" s="5">
        <v>16697474</v>
      </c>
      <c r="K90" s="5">
        <v>16697474</v>
      </c>
      <c r="L90" s="9"/>
      <c r="M90" s="9"/>
      <c r="N90" s="9"/>
      <c r="O90" s="9">
        <f t="shared" si="1"/>
        <v>0</v>
      </c>
    </row>
    <row r="91" spans="1:15" ht="63.75" customHeight="1" x14ac:dyDescent="0.25">
      <c r="A91" s="10"/>
      <c r="B91" s="9"/>
      <c r="C91" s="10"/>
      <c r="D91" s="2" t="s">
        <v>47</v>
      </c>
      <c r="E91" s="2" t="s">
        <v>122</v>
      </c>
      <c r="F91" s="2" t="s">
        <v>172</v>
      </c>
      <c r="G91" s="4">
        <v>41715</v>
      </c>
      <c r="H91" s="4">
        <v>43822</v>
      </c>
      <c r="I91" s="5">
        <v>110000000</v>
      </c>
      <c r="J91" s="5">
        <v>461544850</v>
      </c>
      <c r="K91" s="5">
        <v>461544850</v>
      </c>
      <c r="L91" s="9"/>
      <c r="M91" s="9"/>
      <c r="N91" s="9"/>
      <c r="O91" s="9">
        <f t="shared" si="1"/>
        <v>0</v>
      </c>
    </row>
    <row r="92" spans="1:15" ht="140.25" x14ac:dyDescent="0.25">
      <c r="A92" s="10"/>
      <c r="B92" s="9"/>
      <c r="C92" s="10"/>
      <c r="D92" s="2" t="s">
        <v>48</v>
      </c>
      <c r="E92" s="2" t="s">
        <v>306</v>
      </c>
      <c r="F92" s="2" t="s">
        <v>173</v>
      </c>
      <c r="G92" s="4">
        <v>41715</v>
      </c>
      <c r="H92" s="4">
        <v>43822</v>
      </c>
      <c r="I92" s="5">
        <v>459000000</v>
      </c>
      <c r="J92" s="5">
        <v>1648747676</v>
      </c>
      <c r="K92" s="5">
        <v>1547785723.79</v>
      </c>
      <c r="L92" s="9"/>
      <c r="M92" s="9"/>
      <c r="N92" s="9"/>
      <c r="O92" s="9">
        <f t="shared" si="1"/>
        <v>0</v>
      </c>
    </row>
    <row r="93" spans="1:15" ht="140.25" x14ac:dyDescent="0.25">
      <c r="A93" s="10"/>
      <c r="B93" s="9"/>
      <c r="C93" s="10"/>
      <c r="D93" s="2" t="s">
        <v>48</v>
      </c>
      <c r="E93" s="2" t="s">
        <v>306</v>
      </c>
      <c r="F93" s="2" t="s">
        <v>307</v>
      </c>
      <c r="G93" s="4">
        <v>41715</v>
      </c>
      <c r="H93" s="4">
        <v>41995</v>
      </c>
      <c r="I93" s="5">
        <v>0</v>
      </c>
      <c r="J93" s="5">
        <v>0</v>
      </c>
      <c r="K93" s="5">
        <v>0</v>
      </c>
      <c r="L93" s="9"/>
      <c r="M93" s="9"/>
      <c r="N93" s="9"/>
      <c r="O93" s="9">
        <f t="shared" si="1"/>
        <v>0</v>
      </c>
    </row>
    <row r="94" spans="1:15" ht="76.5" x14ac:dyDescent="0.25">
      <c r="A94" s="10"/>
      <c r="B94" s="9"/>
      <c r="C94" s="10"/>
      <c r="D94" s="2" t="s">
        <v>48</v>
      </c>
      <c r="E94" s="2" t="s">
        <v>175</v>
      </c>
      <c r="F94" s="2" t="s">
        <v>176</v>
      </c>
      <c r="G94" s="4">
        <v>41709</v>
      </c>
      <c r="H94" s="4">
        <v>42359</v>
      </c>
      <c r="I94" s="5">
        <v>0</v>
      </c>
      <c r="J94" s="5">
        <v>0</v>
      </c>
      <c r="K94" s="5">
        <v>0</v>
      </c>
      <c r="L94" s="9"/>
      <c r="M94" s="9"/>
      <c r="N94" s="9"/>
      <c r="O94" s="9">
        <f t="shared" si="1"/>
        <v>0</v>
      </c>
    </row>
    <row r="95" spans="1:15" ht="63.75" customHeight="1" x14ac:dyDescent="0.25">
      <c r="A95" s="10"/>
      <c r="B95" s="9"/>
      <c r="C95" s="10"/>
      <c r="D95" s="2" t="s">
        <v>48</v>
      </c>
      <c r="E95" s="2" t="s">
        <v>175</v>
      </c>
      <c r="F95" s="2" t="s">
        <v>92</v>
      </c>
      <c r="G95" s="4">
        <v>41649</v>
      </c>
      <c r="H95" s="4">
        <v>41995</v>
      </c>
      <c r="I95" s="5">
        <v>0</v>
      </c>
      <c r="J95" s="5">
        <v>0</v>
      </c>
      <c r="K95" s="5">
        <v>0</v>
      </c>
      <c r="L95" s="9"/>
      <c r="M95" s="9"/>
      <c r="N95" s="9"/>
      <c r="O95" s="9">
        <f t="shared" si="1"/>
        <v>0</v>
      </c>
    </row>
    <row r="96" spans="1:15" ht="89.25" x14ac:dyDescent="0.25">
      <c r="A96" s="10"/>
      <c r="B96" s="9"/>
      <c r="C96" s="10"/>
      <c r="D96" s="2" t="s">
        <v>48</v>
      </c>
      <c r="E96" s="2" t="s">
        <v>175</v>
      </c>
      <c r="F96" s="2" t="s">
        <v>308</v>
      </c>
      <c r="G96" s="4">
        <v>41715</v>
      </c>
      <c r="H96" s="4">
        <v>43822</v>
      </c>
      <c r="I96" s="5">
        <v>241496550</v>
      </c>
      <c r="J96" s="5">
        <v>0</v>
      </c>
      <c r="K96" s="5">
        <v>0</v>
      </c>
      <c r="L96" s="9"/>
      <c r="M96" s="9"/>
      <c r="N96" s="9"/>
      <c r="O96" s="9">
        <f t="shared" si="1"/>
        <v>0</v>
      </c>
    </row>
    <row r="97" spans="1:15" ht="102" x14ac:dyDescent="0.25">
      <c r="A97" s="10"/>
      <c r="B97" s="9"/>
      <c r="C97" s="10"/>
      <c r="D97" s="2" t="s">
        <v>48</v>
      </c>
      <c r="E97" s="2" t="s">
        <v>178</v>
      </c>
      <c r="F97" s="2" t="s">
        <v>179</v>
      </c>
      <c r="G97" s="4">
        <v>41848</v>
      </c>
      <c r="H97" s="4">
        <v>42359</v>
      </c>
      <c r="I97" s="5">
        <v>0</v>
      </c>
      <c r="J97" s="5">
        <v>170500000</v>
      </c>
      <c r="K97" s="5">
        <v>170463595.43000001</v>
      </c>
      <c r="L97" s="9"/>
      <c r="M97" s="9"/>
      <c r="N97" s="9"/>
      <c r="O97" s="9">
        <f t="shared" si="1"/>
        <v>0</v>
      </c>
    </row>
    <row r="98" spans="1:15" ht="102" x14ac:dyDescent="0.25">
      <c r="A98" s="10"/>
      <c r="B98" s="9"/>
      <c r="C98" s="10"/>
      <c r="D98" s="2" t="s">
        <v>48</v>
      </c>
      <c r="E98" s="2" t="s">
        <v>309</v>
      </c>
      <c r="F98" s="2" t="s">
        <v>310</v>
      </c>
      <c r="G98" s="4">
        <v>42019</v>
      </c>
      <c r="H98" s="4">
        <v>43822</v>
      </c>
      <c r="I98" s="5">
        <v>189000000</v>
      </c>
      <c r="J98" s="5">
        <v>386506550</v>
      </c>
      <c r="K98" s="5">
        <v>362587721</v>
      </c>
      <c r="L98" s="9"/>
      <c r="M98" s="9"/>
      <c r="N98" s="9"/>
      <c r="O98" s="9">
        <f t="shared" si="1"/>
        <v>0</v>
      </c>
    </row>
    <row r="99" spans="1:15" ht="63.75" customHeight="1" x14ac:dyDescent="0.25">
      <c r="A99" s="10"/>
      <c r="B99" s="9"/>
      <c r="C99" s="10"/>
      <c r="D99" s="2" t="s">
        <v>48</v>
      </c>
      <c r="E99" s="2" t="s">
        <v>311</v>
      </c>
      <c r="F99" s="2" t="s">
        <v>307</v>
      </c>
      <c r="G99" s="4">
        <v>42186</v>
      </c>
      <c r="H99" s="4">
        <v>42360</v>
      </c>
      <c r="I99" s="5">
        <v>0</v>
      </c>
      <c r="J99" s="5">
        <v>22000000</v>
      </c>
      <c r="K99" s="5">
        <v>22000000</v>
      </c>
      <c r="L99" s="9"/>
      <c r="M99" s="9"/>
      <c r="N99" s="9"/>
      <c r="O99" s="9">
        <f t="shared" si="1"/>
        <v>0</v>
      </c>
    </row>
    <row r="100" spans="1:15" ht="102" x14ac:dyDescent="0.25">
      <c r="A100" s="10" t="s">
        <v>8</v>
      </c>
      <c r="B100" s="9">
        <v>2013011000203</v>
      </c>
      <c r="C100" s="10" t="s">
        <v>17</v>
      </c>
      <c r="D100" s="2" t="s">
        <v>254</v>
      </c>
      <c r="E100" s="2" t="s">
        <v>120</v>
      </c>
      <c r="F100" s="2" t="s">
        <v>181</v>
      </c>
      <c r="G100" s="4">
        <v>41715</v>
      </c>
      <c r="H100" s="4">
        <v>43819</v>
      </c>
      <c r="I100" s="5">
        <v>2092672592</v>
      </c>
      <c r="J100" s="5">
        <v>4724020526</v>
      </c>
      <c r="K100" s="5">
        <v>4619919708.4899998</v>
      </c>
      <c r="L100" s="9">
        <f>SUM(I100:I125)</f>
        <v>16200000000</v>
      </c>
      <c r="M100" s="9">
        <f>SUM(J100:J125)</f>
        <v>15514000000</v>
      </c>
      <c r="N100" s="9">
        <f>SUM(K100:K125)</f>
        <v>14063298642.27</v>
      </c>
      <c r="O100" s="9">
        <f t="shared" si="1"/>
        <v>45777298642.270004</v>
      </c>
    </row>
    <row r="101" spans="1:15" ht="102" x14ac:dyDescent="0.25">
      <c r="A101" s="10"/>
      <c r="B101" s="9"/>
      <c r="C101" s="10"/>
      <c r="D101" s="2" t="s">
        <v>254</v>
      </c>
      <c r="E101" s="2" t="s">
        <v>120</v>
      </c>
      <c r="F101" s="2" t="s">
        <v>312</v>
      </c>
      <c r="G101" s="4">
        <v>42186</v>
      </c>
      <c r="H101" s="4">
        <v>43821</v>
      </c>
      <c r="I101" s="5">
        <v>0</v>
      </c>
      <c r="J101" s="5">
        <v>0</v>
      </c>
      <c r="K101" s="5">
        <v>0</v>
      </c>
      <c r="L101" s="9"/>
      <c r="M101" s="9"/>
      <c r="N101" s="9"/>
      <c r="O101" s="9">
        <f t="shared" si="1"/>
        <v>0</v>
      </c>
    </row>
    <row r="102" spans="1:15" ht="102" x14ac:dyDescent="0.25">
      <c r="A102" s="10"/>
      <c r="B102" s="9"/>
      <c r="C102" s="10"/>
      <c r="D102" s="2" t="s">
        <v>254</v>
      </c>
      <c r="E102" s="2" t="s">
        <v>182</v>
      </c>
      <c r="F102" s="2" t="s">
        <v>313</v>
      </c>
      <c r="G102" s="4">
        <v>42370</v>
      </c>
      <c r="H102" s="4">
        <v>43821</v>
      </c>
      <c r="I102" s="5">
        <v>0</v>
      </c>
      <c r="J102" s="5">
        <v>0</v>
      </c>
      <c r="K102" s="5">
        <v>0</v>
      </c>
      <c r="L102" s="9"/>
      <c r="M102" s="9"/>
      <c r="N102" s="9"/>
      <c r="O102" s="9">
        <f t="shared" si="1"/>
        <v>0</v>
      </c>
    </row>
    <row r="103" spans="1:15" ht="102" x14ac:dyDescent="0.25">
      <c r="A103" s="10"/>
      <c r="B103" s="9"/>
      <c r="C103" s="10"/>
      <c r="D103" s="2" t="s">
        <v>254</v>
      </c>
      <c r="E103" s="2" t="s">
        <v>182</v>
      </c>
      <c r="F103" s="2" t="s">
        <v>314</v>
      </c>
      <c r="G103" s="4">
        <v>41929</v>
      </c>
      <c r="H103" s="4">
        <v>43819</v>
      </c>
      <c r="I103" s="5">
        <v>1925828018</v>
      </c>
      <c r="J103" s="5">
        <v>1161344925</v>
      </c>
      <c r="K103" s="5">
        <v>863966101</v>
      </c>
      <c r="L103" s="9"/>
      <c r="M103" s="9"/>
      <c r="N103" s="9"/>
      <c r="O103" s="9">
        <f t="shared" si="1"/>
        <v>0</v>
      </c>
    </row>
    <row r="104" spans="1:15" ht="114.75" x14ac:dyDescent="0.25">
      <c r="A104" s="10"/>
      <c r="B104" s="9"/>
      <c r="C104" s="10"/>
      <c r="D104" s="2" t="s">
        <v>254</v>
      </c>
      <c r="E104" s="2" t="s">
        <v>184</v>
      </c>
      <c r="F104" s="2" t="s">
        <v>185</v>
      </c>
      <c r="G104" s="4">
        <v>41729</v>
      </c>
      <c r="H104" s="4">
        <v>41991</v>
      </c>
      <c r="I104" s="5">
        <v>0</v>
      </c>
      <c r="J104" s="5">
        <v>0</v>
      </c>
      <c r="K104" s="5">
        <v>0</v>
      </c>
      <c r="L104" s="9"/>
      <c r="M104" s="9"/>
      <c r="N104" s="9"/>
      <c r="O104" s="9">
        <f t="shared" si="1"/>
        <v>0</v>
      </c>
    </row>
    <row r="105" spans="1:15" ht="63.75" x14ac:dyDescent="0.25">
      <c r="A105" s="10"/>
      <c r="B105" s="9"/>
      <c r="C105" s="10"/>
      <c r="D105" s="2" t="s">
        <v>50</v>
      </c>
      <c r="E105" s="2" t="s">
        <v>186</v>
      </c>
      <c r="F105" s="2" t="s">
        <v>315</v>
      </c>
      <c r="G105" s="4">
        <v>41715</v>
      </c>
      <c r="H105" s="4">
        <v>43819</v>
      </c>
      <c r="I105" s="5">
        <v>1176784307</v>
      </c>
      <c r="J105" s="5">
        <v>157657600</v>
      </c>
      <c r="K105" s="5">
        <v>68695999</v>
      </c>
      <c r="L105" s="9"/>
      <c r="M105" s="9"/>
      <c r="N105" s="9"/>
      <c r="O105" s="9">
        <f t="shared" si="1"/>
        <v>0</v>
      </c>
    </row>
    <row r="106" spans="1:15" ht="63.75" x14ac:dyDescent="0.25">
      <c r="A106" s="10"/>
      <c r="B106" s="9"/>
      <c r="C106" s="10"/>
      <c r="D106" s="2" t="s">
        <v>50</v>
      </c>
      <c r="E106" s="2" t="s">
        <v>186</v>
      </c>
      <c r="F106" s="2" t="s">
        <v>316</v>
      </c>
      <c r="G106" s="4">
        <v>41656</v>
      </c>
      <c r="H106" s="4">
        <v>43819</v>
      </c>
      <c r="I106" s="5">
        <v>118620733</v>
      </c>
      <c r="J106" s="5">
        <v>0</v>
      </c>
      <c r="K106" s="5">
        <v>0</v>
      </c>
      <c r="L106" s="9"/>
      <c r="M106" s="9"/>
      <c r="N106" s="9"/>
      <c r="O106" s="9">
        <f t="shared" si="1"/>
        <v>0</v>
      </c>
    </row>
    <row r="107" spans="1:15" ht="76.5" x14ac:dyDescent="0.25">
      <c r="A107" s="10"/>
      <c r="B107" s="9"/>
      <c r="C107" s="10"/>
      <c r="D107" s="2" t="s">
        <v>50</v>
      </c>
      <c r="E107" s="2" t="s">
        <v>186</v>
      </c>
      <c r="F107" s="2" t="s">
        <v>317</v>
      </c>
      <c r="G107" s="4">
        <v>41656</v>
      </c>
      <c r="H107" s="4">
        <v>43819</v>
      </c>
      <c r="I107" s="5">
        <v>62994960</v>
      </c>
      <c r="J107" s="5">
        <v>797241000</v>
      </c>
      <c r="K107" s="5">
        <v>785145566.22000003</v>
      </c>
      <c r="L107" s="9"/>
      <c r="M107" s="9"/>
      <c r="N107" s="9"/>
      <c r="O107" s="9">
        <f t="shared" si="1"/>
        <v>0</v>
      </c>
    </row>
    <row r="108" spans="1:15" ht="127.5" x14ac:dyDescent="0.25">
      <c r="A108" s="10"/>
      <c r="B108" s="9"/>
      <c r="C108" s="10"/>
      <c r="D108" s="2" t="s">
        <v>255</v>
      </c>
      <c r="E108" s="2" t="s">
        <v>318</v>
      </c>
      <c r="F108" s="2" t="s">
        <v>319</v>
      </c>
      <c r="G108" s="4">
        <v>41729</v>
      </c>
      <c r="H108" s="4">
        <v>43819</v>
      </c>
      <c r="I108" s="5">
        <v>4170000000</v>
      </c>
      <c r="J108" s="5">
        <v>1839325981</v>
      </c>
      <c r="K108" s="5">
        <v>1818874577.3299999</v>
      </c>
      <c r="L108" s="9"/>
      <c r="M108" s="9"/>
      <c r="N108" s="9"/>
      <c r="O108" s="9">
        <f t="shared" si="1"/>
        <v>0</v>
      </c>
    </row>
    <row r="109" spans="1:15" ht="127.5" x14ac:dyDescent="0.25">
      <c r="A109" s="10"/>
      <c r="B109" s="9"/>
      <c r="C109" s="10"/>
      <c r="D109" s="2" t="s">
        <v>255</v>
      </c>
      <c r="E109" s="2" t="s">
        <v>318</v>
      </c>
      <c r="F109" s="2" t="s">
        <v>320</v>
      </c>
      <c r="G109" s="4">
        <v>42186</v>
      </c>
      <c r="H109" s="4">
        <v>43819</v>
      </c>
      <c r="I109" s="5">
        <v>0</v>
      </c>
      <c r="J109" s="5">
        <v>3248286</v>
      </c>
      <c r="K109" s="5">
        <v>0</v>
      </c>
      <c r="L109" s="9"/>
      <c r="M109" s="9"/>
      <c r="N109" s="9"/>
      <c r="O109" s="9">
        <f t="shared" si="1"/>
        <v>0</v>
      </c>
    </row>
    <row r="110" spans="1:15" ht="63.75" x14ac:dyDescent="0.25">
      <c r="A110" s="10"/>
      <c r="B110" s="9"/>
      <c r="C110" s="10"/>
      <c r="D110" s="2" t="s">
        <v>255</v>
      </c>
      <c r="E110" s="2" t="s">
        <v>321</v>
      </c>
      <c r="F110" s="2" t="s">
        <v>322</v>
      </c>
      <c r="G110" s="4">
        <v>41929</v>
      </c>
      <c r="H110" s="4">
        <v>42361</v>
      </c>
      <c r="I110" s="5">
        <v>1301700000</v>
      </c>
      <c r="J110" s="5">
        <v>1135216053</v>
      </c>
      <c r="K110" s="5">
        <v>1125882496.3</v>
      </c>
      <c r="L110" s="9"/>
      <c r="M110" s="9"/>
      <c r="N110" s="9"/>
      <c r="O110" s="9">
        <f t="shared" si="1"/>
        <v>0</v>
      </c>
    </row>
    <row r="111" spans="1:15" ht="89.25" x14ac:dyDescent="0.25">
      <c r="A111" s="10"/>
      <c r="B111" s="9"/>
      <c r="C111" s="10"/>
      <c r="D111" s="2" t="s">
        <v>255</v>
      </c>
      <c r="E111" s="2" t="s">
        <v>194</v>
      </c>
      <c r="F111" s="2" t="s">
        <v>323</v>
      </c>
      <c r="G111" s="4">
        <v>42370</v>
      </c>
      <c r="H111" s="4">
        <v>43455</v>
      </c>
      <c r="I111" s="5">
        <v>0</v>
      </c>
      <c r="J111" s="5">
        <v>0</v>
      </c>
      <c r="K111" s="5">
        <v>0</v>
      </c>
      <c r="L111" s="9"/>
      <c r="M111" s="9"/>
      <c r="N111" s="9"/>
      <c r="O111" s="9">
        <f t="shared" si="1"/>
        <v>0</v>
      </c>
    </row>
    <row r="112" spans="1:15" ht="76.5" x14ac:dyDescent="0.25">
      <c r="A112" s="10"/>
      <c r="B112" s="9"/>
      <c r="C112" s="10"/>
      <c r="D112" s="2" t="s">
        <v>255</v>
      </c>
      <c r="E112" s="2" t="s">
        <v>194</v>
      </c>
      <c r="F112" s="2" t="s">
        <v>324</v>
      </c>
      <c r="G112" s="4">
        <v>41715</v>
      </c>
      <c r="H112" s="4">
        <v>43819</v>
      </c>
      <c r="I112" s="5">
        <v>728343548</v>
      </c>
      <c r="J112" s="5">
        <v>1414801700</v>
      </c>
      <c r="K112" s="5">
        <v>1297188056.2</v>
      </c>
      <c r="L112" s="9"/>
      <c r="M112" s="9"/>
      <c r="N112" s="9"/>
      <c r="O112" s="9">
        <f t="shared" si="1"/>
        <v>0</v>
      </c>
    </row>
    <row r="113" spans="1:15" ht="63.75" x14ac:dyDescent="0.25">
      <c r="A113" s="10"/>
      <c r="B113" s="9"/>
      <c r="C113" s="10"/>
      <c r="D113" s="2" t="s">
        <v>255</v>
      </c>
      <c r="E113" s="2" t="s">
        <v>230</v>
      </c>
      <c r="F113" s="2" t="s">
        <v>325</v>
      </c>
      <c r="G113" s="4">
        <v>42370</v>
      </c>
      <c r="H113" s="4">
        <v>43819</v>
      </c>
      <c r="I113" s="5">
        <v>0</v>
      </c>
      <c r="J113" s="5">
        <v>0</v>
      </c>
      <c r="K113" s="5">
        <v>0</v>
      </c>
      <c r="L113" s="9"/>
      <c r="M113" s="9"/>
      <c r="N113" s="9"/>
      <c r="O113" s="9">
        <f t="shared" si="1"/>
        <v>0</v>
      </c>
    </row>
    <row r="114" spans="1:15" ht="76.5" x14ac:dyDescent="0.25">
      <c r="A114" s="10"/>
      <c r="B114" s="9"/>
      <c r="C114" s="10"/>
      <c r="D114" s="2" t="s">
        <v>255</v>
      </c>
      <c r="E114" s="2" t="s">
        <v>230</v>
      </c>
      <c r="F114" s="2" t="s">
        <v>326</v>
      </c>
      <c r="G114" s="4">
        <v>41715</v>
      </c>
      <c r="H114" s="4">
        <v>43819</v>
      </c>
      <c r="I114" s="5">
        <v>852055842</v>
      </c>
      <c r="J114" s="5">
        <v>600000000</v>
      </c>
      <c r="K114" s="5">
        <v>600000000</v>
      </c>
      <c r="L114" s="9"/>
      <c r="M114" s="9"/>
      <c r="N114" s="9"/>
      <c r="O114" s="9">
        <f t="shared" si="1"/>
        <v>0</v>
      </c>
    </row>
    <row r="115" spans="1:15" ht="63.75" x14ac:dyDescent="0.25">
      <c r="A115" s="10"/>
      <c r="B115" s="9"/>
      <c r="C115" s="10"/>
      <c r="D115" s="2" t="s">
        <v>255</v>
      </c>
      <c r="E115" s="2" t="s">
        <v>327</v>
      </c>
      <c r="F115" s="2" t="s">
        <v>328</v>
      </c>
      <c r="G115" s="4">
        <v>42370</v>
      </c>
      <c r="H115" s="4">
        <v>43819</v>
      </c>
      <c r="I115" s="5">
        <v>0</v>
      </c>
      <c r="J115" s="5">
        <v>0</v>
      </c>
      <c r="K115" s="5">
        <v>0</v>
      </c>
      <c r="L115" s="9"/>
      <c r="M115" s="9"/>
      <c r="N115" s="9"/>
      <c r="O115" s="9">
        <f t="shared" si="1"/>
        <v>0</v>
      </c>
    </row>
    <row r="116" spans="1:15" ht="63.75" x14ac:dyDescent="0.25">
      <c r="A116" s="10"/>
      <c r="B116" s="9"/>
      <c r="C116" s="10"/>
      <c r="D116" s="2" t="s">
        <v>255</v>
      </c>
      <c r="E116" s="2" t="s">
        <v>327</v>
      </c>
      <c r="F116" s="2" t="s">
        <v>329</v>
      </c>
      <c r="G116" s="4">
        <v>42370</v>
      </c>
      <c r="H116" s="4">
        <v>43819</v>
      </c>
      <c r="I116" s="5">
        <v>0</v>
      </c>
      <c r="J116" s="5">
        <v>0</v>
      </c>
      <c r="K116" s="5">
        <v>0</v>
      </c>
      <c r="L116" s="9"/>
      <c r="M116" s="9"/>
      <c r="N116" s="9"/>
      <c r="O116" s="9">
        <f t="shared" si="1"/>
        <v>0</v>
      </c>
    </row>
    <row r="117" spans="1:15" ht="89.25" x14ac:dyDescent="0.25">
      <c r="A117" s="10"/>
      <c r="B117" s="9"/>
      <c r="C117" s="10"/>
      <c r="D117" s="2" t="s">
        <v>255</v>
      </c>
      <c r="E117" s="2" t="s">
        <v>327</v>
      </c>
      <c r="F117" s="2" t="s">
        <v>330</v>
      </c>
      <c r="G117" s="4">
        <v>41715</v>
      </c>
      <c r="H117" s="4">
        <v>43819</v>
      </c>
      <c r="I117" s="5">
        <v>3208200000</v>
      </c>
      <c r="J117" s="5">
        <v>3430900582</v>
      </c>
      <c r="K117" s="5">
        <v>2633382796.73</v>
      </c>
      <c r="L117" s="9"/>
      <c r="M117" s="9"/>
      <c r="N117" s="9"/>
      <c r="O117" s="9">
        <f t="shared" si="1"/>
        <v>0</v>
      </c>
    </row>
    <row r="118" spans="1:15" ht="89.25" x14ac:dyDescent="0.25">
      <c r="A118" s="10"/>
      <c r="B118" s="9"/>
      <c r="C118" s="10"/>
      <c r="D118" s="2" t="s">
        <v>255</v>
      </c>
      <c r="E118" s="2" t="s">
        <v>331</v>
      </c>
      <c r="F118" s="2" t="s">
        <v>332</v>
      </c>
      <c r="G118" s="4">
        <v>42370</v>
      </c>
      <c r="H118" s="4">
        <v>43819</v>
      </c>
      <c r="I118" s="5">
        <v>0</v>
      </c>
      <c r="J118" s="5">
        <v>0</v>
      </c>
      <c r="K118" s="5">
        <v>0</v>
      </c>
      <c r="L118" s="9"/>
      <c r="M118" s="9"/>
      <c r="N118" s="9"/>
      <c r="O118" s="9">
        <f t="shared" si="1"/>
        <v>0</v>
      </c>
    </row>
    <row r="119" spans="1:15" ht="89.25" x14ac:dyDescent="0.25">
      <c r="A119" s="10"/>
      <c r="B119" s="9"/>
      <c r="C119" s="10"/>
      <c r="D119" s="2" t="s">
        <v>255</v>
      </c>
      <c r="E119" s="2" t="s">
        <v>331</v>
      </c>
      <c r="F119" s="2" t="s">
        <v>333</v>
      </c>
      <c r="G119" s="4">
        <v>41729</v>
      </c>
      <c r="H119" s="4">
        <v>43819</v>
      </c>
      <c r="I119" s="5">
        <v>350000000</v>
      </c>
      <c r="J119" s="5">
        <v>0</v>
      </c>
      <c r="K119" s="5">
        <v>0</v>
      </c>
      <c r="L119" s="9"/>
      <c r="M119" s="9"/>
      <c r="N119" s="9"/>
      <c r="O119" s="9">
        <f t="shared" si="1"/>
        <v>0</v>
      </c>
    </row>
    <row r="120" spans="1:15" ht="76.5" x14ac:dyDescent="0.25">
      <c r="A120" s="10"/>
      <c r="B120" s="9"/>
      <c r="C120" s="10"/>
      <c r="D120" s="2" t="s">
        <v>255</v>
      </c>
      <c r="E120" s="2" t="s">
        <v>334</v>
      </c>
      <c r="F120" s="2" t="s">
        <v>335</v>
      </c>
      <c r="G120" s="4">
        <v>41929</v>
      </c>
      <c r="H120" s="4">
        <v>43819</v>
      </c>
      <c r="I120" s="5">
        <v>212800000</v>
      </c>
      <c r="J120" s="5">
        <v>250243347</v>
      </c>
      <c r="K120" s="5">
        <v>250243341</v>
      </c>
      <c r="L120" s="9"/>
      <c r="M120" s="9"/>
      <c r="N120" s="9"/>
      <c r="O120" s="9">
        <f t="shared" si="1"/>
        <v>0</v>
      </c>
    </row>
    <row r="121" spans="1:15" ht="76.5" x14ac:dyDescent="0.25">
      <c r="A121" s="10"/>
      <c r="B121" s="9"/>
      <c r="C121" s="10"/>
      <c r="D121" s="2" t="s">
        <v>255</v>
      </c>
      <c r="E121" s="2" t="s">
        <v>334</v>
      </c>
      <c r="F121" s="2" t="s">
        <v>336</v>
      </c>
      <c r="G121" s="4">
        <v>42370</v>
      </c>
      <c r="H121" s="4">
        <v>43819</v>
      </c>
      <c r="I121" s="5">
        <v>0</v>
      </c>
      <c r="J121" s="5">
        <v>0</v>
      </c>
      <c r="K121" s="5">
        <v>0</v>
      </c>
      <c r="L121" s="9"/>
      <c r="M121" s="9"/>
      <c r="N121" s="9"/>
      <c r="O121" s="9">
        <f t="shared" si="1"/>
        <v>0</v>
      </c>
    </row>
    <row r="122" spans="1:15" ht="140.25" x14ac:dyDescent="0.25">
      <c r="A122" s="10"/>
      <c r="B122" s="9"/>
      <c r="C122" s="10"/>
      <c r="D122" s="2" t="s">
        <v>255</v>
      </c>
      <c r="E122" s="2" t="s">
        <v>337</v>
      </c>
      <c r="F122" s="2" t="s">
        <v>338</v>
      </c>
      <c r="G122" s="4">
        <v>42370</v>
      </c>
      <c r="H122" s="4">
        <v>43819</v>
      </c>
      <c r="I122" s="5">
        <v>0</v>
      </c>
      <c r="J122" s="5">
        <v>0</v>
      </c>
      <c r="K122" s="5">
        <v>0</v>
      </c>
      <c r="L122" s="9"/>
      <c r="M122" s="9"/>
      <c r="N122" s="9"/>
      <c r="O122" s="9">
        <f t="shared" si="1"/>
        <v>0</v>
      </c>
    </row>
    <row r="123" spans="1:15" ht="140.25" x14ac:dyDescent="0.25">
      <c r="A123" s="10"/>
      <c r="B123" s="9"/>
      <c r="C123" s="10"/>
      <c r="D123" s="2" t="s">
        <v>255</v>
      </c>
      <c r="E123" s="2" t="s">
        <v>337</v>
      </c>
      <c r="F123" s="2" t="s">
        <v>339</v>
      </c>
      <c r="G123" s="4">
        <v>42370</v>
      </c>
      <c r="H123" s="4">
        <v>43819</v>
      </c>
      <c r="I123" s="5">
        <v>0</v>
      </c>
      <c r="J123" s="5">
        <v>0</v>
      </c>
      <c r="K123" s="5">
        <v>0</v>
      </c>
      <c r="L123" s="9"/>
      <c r="M123" s="9"/>
      <c r="N123" s="9"/>
      <c r="O123" s="9">
        <f t="shared" si="1"/>
        <v>0</v>
      </c>
    </row>
    <row r="124" spans="1:15" ht="63.75" x14ac:dyDescent="0.25">
      <c r="A124" s="10"/>
      <c r="B124" s="9"/>
      <c r="C124" s="10"/>
      <c r="D124" s="2" t="s">
        <v>255</v>
      </c>
      <c r="E124" s="2" t="s">
        <v>340</v>
      </c>
      <c r="F124" s="2" t="s">
        <v>341</v>
      </c>
      <c r="G124" s="4">
        <v>42370</v>
      </c>
      <c r="H124" s="4">
        <v>43819</v>
      </c>
      <c r="I124" s="5">
        <v>0</v>
      </c>
      <c r="J124" s="5">
        <v>0</v>
      </c>
      <c r="K124" s="5">
        <v>0</v>
      </c>
      <c r="L124" s="9"/>
      <c r="M124" s="9"/>
      <c r="N124" s="9"/>
      <c r="O124" s="9">
        <f t="shared" si="1"/>
        <v>0</v>
      </c>
    </row>
    <row r="125" spans="1:15" ht="102" x14ac:dyDescent="0.25">
      <c r="A125" s="10"/>
      <c r="B125" s="9"/>
      <c r="C125" s="10"/>
      <c r="D125" s="2" t="s">
        <v>255</v>
      </c>
      <c r="E125" s="2" t="s">
        <v>340</v>
      </c>
      <c r="F125" s="2" t="s">
        <v>342</v>
      </c>
      <c r="G125" s="4">
        <v>42370</v>
      </c>
      <c r="H125" s="4">
        <v>43819</v>
      </c>
      <c r="I125" s="5">
        <v>0</v>
      </c>
      <c r="J125" s="5">
        <v>0</v>
      </c>
      <c r="K125" s="5">
        <v>0</v>
      </c>
      <c r="L125" s="9"/>
      <c r="M125" s="9"/>
      <c r="N125" s="9"/>
      <c r="O125" s="9">
        <f t="shared" si="1"/>
        <v>0</v>
      </c>
    </row>
    <row r="126" spans="1:15" ht="76.5" customHeight="1" x14ac:dyDescent="0.25">
      <c r="A126" s="10" t="s">
        <v>8</v>
      </c>
      <c r="B126" s="9">
        <v>2013011000404</v>
      </c>
      <c r="C126" s="10" t="s">
        <v>19</v>
      </c>
      <c r="D126" s="2" t="s">
        <v>53</v>
      </c>
      <c r="E126" s="2" t="s">
        <v>180</v>
      </c>
      <c r="F126" s="2" t="s">
        <v>92</v>
      </c>
      <c r="G126" s="4">
        <v>41712</v>
      </c>
      <c r="H126" s="4">
        <v>41995</v>
      </c>
      <c r="I126" s="5">
        <v>0</v>
      </c>
      <c r="J126" s="5">
        <v>0</v>
      </c>
      <c r="K126" s="5">
        <v>0</v>
      </c>
      <c r="L126" s="9">
        <f>SUM(I126:I135)</f>
        <v>650000000</v>
      </c>
      <c r="M126" s="9">
        <f>SUM(J126:J135)</f>
        <v>1543800000</v>
      </c>
      <c r="N126" s="9">
        <f>SUM(K126:K135)</f>
        <v>1504460689.5</v>
      </c>
      <c r="O126" s="9">
        <f t="shared" si="1"/>
        <v>3698260689.5</v>
      </c>
    </row>
    <row r="127" spans="1:15" ht="76.5" customHeight="1" x14ac:dyDescent="0.25">
      <c r="A127" s="10"/>
      <c r="B127" s="9"/>
      <c r="C127" s="10"/>
      <c r="D127" s="2" t="s">
        <v>53</v>
      </c>
      <c r="E127" s="2" t="s">
        <v>180</v>
      </c>
      <c r="F127" s="2" t="s">
        <v>208</v>
      </c>
      <c r="G127" s="4">
        <v>41687</v>
      </c>
      <c r="H127" s="4">
        <v>43819</v>
      </c>
      <c r="I127" s="5">
        <v>45000000</v>
      </c>
      <c r="J127" s="5">
        <v>135000000</v>
      </c>
      <c r="K127" s="5">
        <v>135000000</v>
      </c>
      <c r="L127" s="9"/>
      <c r="M127" s="9"/>
      <c r="N127" s="9"/>
      <c r="O127" s="9">
        <f t="shared" si="1"/>
        <v>0</v>
      </c>
    </row>
    <row r="128" spans="1:15" ht="76.5" customHeight="1" x14ac:dyDescent="0.25">
      <c r="A128" s="10"/>
      <c r="B128" s="9"/>
      <c r="C128" s="10"/>
      <c r="D128" s="2" t="s">
        <v>53</v>
      </c>
      <c r="E128" s="2" t="s">
        <v>180</v>
      </c>
      <c r="F128" s="2" t="s">
        <v>209</v>
      </c>
      <c r="G128" s="4">
        <v>41656</v>
      </c>
      <c r="H128" s="4">
        <v>41994</v>
      </c>
      <c r="I128" s="5">
        <v>0</v>
      </c>
      <c r="J128" s="5">
        <v>0</v>
      </c>
      <c r="K128" s="5">
        <v>0</v>
      </c>
      <c r="L128" s="9"/>
      <c r="M128" s="9"/>
      <c r="N128" s="9"/>
      <c r="O128" s="9">
        <f t="shared" si="1"/>
        <v>0</v>
      </c>
    </row>
    <row r="129" spans="1:15" ht="76.5" customHeight="1" x14ac:dyDescent="0.25">
      <c r="A129" s="10"/>
      <c r="B129" s="9"/>
      <c r="C129" s="10"/>
      <c r="D129" s="2" t="s">
        <v>53</v>
      </c>
      <c r="E129" s="2" t="s">
        <v>210</v>
      </c>
      <c r="F129" s="2" t="s">
        <v>211</v>
      </c>
      <c r="G129" s="4">
        <v>41654</v>
      </c>
      <c r="H129" s="4">
        <v>43819</v>
      </c>
      <c r="I129" s="5">
        <v>231600000</v>
      </c>
      <c r="J129" s="5">
        <v>438633000</v>
      </c>
      <c r="K129" s="5">
        <v>418633000</v>
      </c>
      <c r="L129" s="9"/>
      <c r="M129" s="9"/>
      <c r="N129" s="9"/>
      <c r="O129" s="9">
        <f t="shared" si="1"/>
        <v>0</v>
      </c>
    </row>
    <row r="130" spans="1:15" ht="76.5" customHeight="1" x14ac:dyDescent="0.25">
      <c r="A130" s="10"/>
      <c r="B130" s="9"/>
      <c r="C130" s="10"/>
      <c r="D130" s="2" t="s">
        <v>53</v>
      </c>
      <c r="E130" s="2" t="s">
        <v>212</v>
      </c>
      <c r="F130" s="2" t="s">
        <v>213</v>
      </c>
      <c r="G130" s="4">
        <v>41640</v>
      </c>
      <c r="H130" s="4">
        <v>43819</v>
      </c>
      <c r="I130" s="5">
        <v>203400000</v>
      </c>
      <c r="J130" s="5">
        <v>565167000</v>
      </c>
      <c r="K130" s="5">
        <v>545827689.5</v>
      </c>
      <c r="L130" s="9"/>
      <c r="M130" s="9"/>
      <c r="N130" s="9"/>
      <c r="O130" s="9">
        <f t="shared" si="1"/>
        <v>0</v>
      </c>
    </row>
    <row r="131" spans="1:15" ht="76.5" customHeight="1" x14ac:dyDescent="0.25">
      <c r="A131" s="10"/>
      <c r="B131" s="9"/>
      <c r="C131" s="10"/>
      <c r="D131" s="2" t="s">
        <v>53</v>
      </c>
      <c r="E131" s="2" t="s">
        <v>343</v>
      </c>
      <c r="F131" s="2" t="s">
        <v>344</v>
      </c>
      <c r="G131" s="4">
        <v>42017</v>
      </c>
      <c r="H131" s="4">
        <v>43819</v>
      </c>
      <c r="I131" s="5">
        <v>0</v>
      </c>
      <c r="J131" s="5">
        <v>120000000</v>
      </c>
      <c r="K131" s="5">
        <v>120000000</v>
      </c>
      <c r="L131" s="9"/>
      <c r="M131" s="9"/>
      <c r="N131" s="9"/>
      <c r="O131" s="9">
        <f t="shared" si="1"/>
        <v>0</v>
      </c>
    </row>
    <row r="132" spans="1:15" ht="76.5" customHeight="1" x14ac:dyDescent="0.25">
      <c r="A132" s="10"/>
      <c r="B132" s="9"/>
      <c r="C132" s="10"/>
      <c r="D132" s="2" t="s">
        <v>53</v>
      </c>
      <c r="E132" s="2" t="s">
        <v>345</v>
      </c>
      <c r="F132" s="2" t="s">
        <v>346</v>
      </c>
      <c r="G132" s="4">
        <v>42387</v>
      </c>
      <c r="H132" s="4">
        <v>43819</v>
      </c>
      <c r="I132" s="5">
        <v>0</v>
      </c>
      <c r="J132" s="5">
        <v>0</v>
      </c>
      <c r="K132" s="5">
        <v>0</v>
      </c>
      <c r="L132" s="9"/>
      <c r="M132" s="9"/>
      <c r="N132" s="9"/>
      <c r="O132" s="9">
        <f t="shared" ref="O132:O181" si="2">N132+M132+L132</f>
        <v>0</v>
      </c>
    </row>
    <row r="133" spans="1:15" ht="76.5" x14ac:dyDescent="0.25">
      <c r="A133" s="10"/>
      <c r="B133" s="9"/>
      <c r="C133" s="10"/>
      <c r="D133" s="2" t="s">
        <v>54</v>
      </c>
      <c r="E133" s="2" t="s">
        <v>214</v>
      </c>
      <c r="F133" s="2" t="s">
        <v>215</v>
      </c>
      <c r="G133" s="4">
        <v>41687</v>
      </c>
      <c r="H133" s="4">
        <v>43819</v>
      </c>
      <c r="I133" s="5">
        <v>150000000</v>
      </c>
      <c r="J133" s="5">
        <v>235000000</v>
      </c>
      <c r="K133" s="5">
        <v>235000000</v>
      </c>
      <c r="L133" s="9"/>
      <c r="M133" s="9"/>
      <c r="N133" s="9"/>
      <c r="O133" s="9">
        <f t="shared" si="2"/>
        <v>0</v>
      </c>
    </row>
    <row r="134" spans="1:15" ht="76.5" x14ac:dyDescent="0.25">
      <c r="A134" s="10"/>
      <c r="B134" s="9"/>
      <c r="C134" s="10"/>
      <c r="D134" s="2" t="s">
        <v>54</v>
      </c>
      <c r="E134" s="2" t="s">
        <v>120</v>
      </c>
      <c r="F134" s="2" t="s">
        <v>216</v>
      </c>
      <c r="G134" s="4">
        <v>41687</v>
      </c>
      <c r="H134" s="4">
        <v>43455</v>
      </c>
      <c r="I134" s="5">
        <v>20000000</v>
      </c>
      <c r="J134" s="5">
        <v>0</v>
      </c>
      <c r="K134" s="5">
        <v>0</v>
      </c>
      <c r="L134" s="9"/>
      <c r="M134" s="9"/>
      <c r="N134" s="9"/>
      <c r="O134" s="9">
        <f t="shared" si="2"/>
        <v>0</v>
      </c>
    </row>
    <row r="135" spans="1:15" ht="127.5" x14ac:dyDescent="0.25">
      <c r="A135" s="10"/>
      <c r="B135" s="9"/>
      <c r="C135" s="10"/>
      <c r="D135" s="2" t="s">
        <v>54</v>
      </c>
      <c r="E135" s="2" t="s">
        <v>347</v>
      </c>
      <c r="F135" s="2" t="s">
        <v>348</v>
      </c>
      <c r="G135" s="4">
        <v>42017</v>
      </c>
      <c r="H135" s="4">
        <v>43819</v>
      </c>
      <c r="I135" s="5">
        <v>0</v>
      </c>
      <c r="J135" s="5">
        <v>50000000</v>
      </c>
      <c r="K135" s="5">
        <v>50000000</v>
      </c>
      <c r="L135" s="9"/>
      <c r="M135" s="9"/>
      <c r="N135" s="9"/>
      <c r="O135" s="9">
        <f t="shared" si="2"/>
        <v>0</v>
      </c>
    </row>
    <row r="136" spans="1:15" ht="76.5" customHeight="1" x14ac:dyDescent="0.25">
      <c r="A136" s="10" t="s">
        <v>8</v>
      </c>
      <c r="B136" s="9">
        <v>2013011000416</v>
      </c>
      <c r="C136" s="10" t="s">
        <v>20</v>
      </c>
      <c r="D136" s="2" t="s">
        <v>55</v>
      </c>
      <c r="E136" s="2" t="s">
        <v>349</v>
      </c>
      <c r="F136" s="2" t="s">
        <v>350</v>
      </c>
      <c r="G136" s="4">
        <v>42006</v>
      </c>
      <c r="H136" s="4">
        <v>43822</v>
      </c>
      <c r="I136" s="5">
        <v>110000000</v>
      </c>
      <c r="J136" s="5">
        <v>172022024</v>
      </c>
      <c r="K136" s="5">
        <v>171947760</v>
      </c>
      <c r="L136" s="9">
        <f>SUM(I136:I151)</f>
        <v>1400000000</v>
      </c>
      <c r="M136" s="9">
        <f>SUM(J136:J151)</f>
        <v>1211500000</v>
      </c>
      <c r="N136" s="9">
        <f>SUM(K136:K151)</f>
        <v>1209394664</v>
      </c>
      <c r="O136" s="9">
        <f t="shared" si="2"/>
        <v>3820894664</v>
      </c>
    </row>
    <row r="137" spans="1:15" ht="76.5" customHeight="1" x14ac:dyDescent="0.25">
      <c r="A137" s="10"/>
      <c r="B137" s="9"/>
      <c r="C137" s="10"/>
      <c r="D137" s="2" t="s">
        <v>55</v>
      </c>
      <c r="E137" s="2" t="s">
        <v>84</v>
      </c>
      <c r="F137" s="2" t="s">
        <v>351</v>
      </c>
      <c r="G137" s="4">
        <v>42012</v>
      </c>
      <c r="H137" s="4">
        <v>42727</v>
      </c>
      <c r="I137" s="5">
        <v>60000000</v>
      </c>
      <c r="J137" s="5">
        <v>10000000</v>
      </c>
      <c r="K137" s="5">
        <v>10000000</v>
      </c>
      <c r="L137" s="9"/>
      <c r="M137" s="9"/>
      <c r="N137" s="9"/>
      <c r="O137" s="9">
        <f t="shared" si="2"/>
        <v>0</v>
      </c>
    </row>
    <row r="138" spans="1:15" ht="76.5" customHeight="1" x14ac:dyDescent="0.25">
      <c r="A138" s="10"/>
      <c r="B138" s="9"/>
      <c r="C138" s="10"/>
      <c r="D138" s="2" t="s">
        <v>55</v>
      </c>
      <c r="E138" s="2" t="s">
        <v>217</v>
      </c>
      <c r="F138" s="2" t="s">
        <v>218</v>
      </c>
      <c r="G138" s="4">
        <v>41656</v>
      </c>
      <c r="H138" s="4">
        <v>43448</v>
      </c>
      <c r="I138" s="5">
        <v>180000000</v>
      </c>
      <c r="J138" s="5">
        <v>0</v>
      </c>
      <c r="K138" s="5">
        <v>0</v>
      </c>
      <c r="L138" s="9"/>
      <c r="M138" s="9"/>
      <c r="N138" s="9"/>
      <c r="O138" s="9">
        <f t="shared" si="2"/>
        <v>0</v>
      </c>
    </row>
    <row r="139" spans="1:15" ht="76.5" customHeight="1" x14ac:dyDescent="0.25">
      <c r="A139" s="10"/>
      <c r="B139" s="9"/>
      <c r="C139" s="10"/>
      <c r="D139" s="2" t="s">
        <v>55</v>
      </c>
      <c r="E139" s="2" t="s">
        <v>217</v>
      </c>
      <c r="F139" s="2" t="s">
        <v>219</v>
      </c>
      <c r="G139" s="4">
        <v>41715</v>
      </c>
      <c r="H139" s="4">
        <v>42003</v>
      </c>
      <c r="I139" s="5">
        <v>0</v>
      </c>
      <c r="J139" s="5">
        <v>0</v>
      </c>
      <c r="K139" s="5">
        <v>0</v>
      </c>
      <c r="L139" s="9"/>
      <c r="M139" s="9"/>
      <c r="N139" s="9"/>
      <c r="O139" s="9">
        <f t="shared" si="2"/>
        <v>0</v>
      </c>
    </row>
    <row r="140" spans="1:15" ht="76.5" x14ac:dyDescent="0.25">
      <c r="A140" s="10"/>
      <c r="B140" s="9"/>
      <c r="C140" s="10"/>
      <c r="D140" s="2" t="s">
        <v>55</v>
      </c>
      <c r="E140" s="2" t="s">
        <v>217</v>
      </c>
      <c r="F140" s="2" t="s">
        <v>220</v>
      </c>
      <c r="G140" s="4">
        <v>41701</v>
      </c>
      <c r="H140" s="4">
        <v>42002</v>
      </c>
      <c r="I140" s="5">
        <v>0</v>
      </c>
      <c r="J140" s="5">
        <v>0</v>
      </c>
      <c r="K140" s="5">
        <v>0</v>
      </c>
      <c r="L140" s="9"/>
      <c r="M140" s="9"/>
      <c r="N140" s="9"/>
      <c r="O140" s="9">
        <f t="shared" si="2"/>
        <v>0</v>
      </c>
    </row>
    <row r="141" spans="1:15" ht="76.5" customHeight="1" x14ac:dyDescent="0.25">
      <c r="A141" s="10"/>
      <c r="B141" s="9"/>
      <c r="C141" s="10"/>
      <c r="D141" s="2" t="s">
        <v>55</v>
      </c>
      <c r="E141" s="2" t="s">
        <v>217</v>
      </c>
      <c r="F141" s="2" t="s">
        <v>352</v>
      </c>
      <c r="G141" s="4">
        <v>42382</v>
      </c>
      <c r="H141" s="4">
        <v>42724</v>
      </c>
      <c r="I141" s="5">
        <v>0</v>
      </c>
      <c r="J141" s="5">
        <v>0</v>
      </c>
      <c r="K141" s="5">
        <v>0</v>
      </c>
      <c r="L141" s="9"/>
      <c r="M141" s="9"/>
      <c r="N141" s="9"/>
      <c r="O141" s="9">
        <f t="shared" si="2"/>
        <v>0</v>
      </c>
    </row>
    <row r="142" spans="1:15" ht="76.5" customHeight="1" x14ac:dyDescent="0.25">
      <c r="A142" s="10"/>
      <c r="B142" s="9"/>
      <c r="C142" s="10"/>
      <c r="D142" s="2" t="s">
        <v>55</v>
      </c>
      <c r="E142" s="2" t="s">
        <v>217</v>
      </c>
      <c r="F142" s="2" t="s">
        <v>353</v>
      </c>
      <c r="G142" s="4">
        <v>43120</v>
      </c>
      <c r="H142" s="4">
        <v>43822</v>
      </c>
      <c r="I142" s="5">
        <v>0</v>
      </c>
      <c r="J142" s="5">
        <v>0</v>
      </c>
      <c r="K142" s="5">
        <v>0</v>
      </c>
      <c r="L142" s="9"/>
      <c r="M142" s="9"/>
      <c r="N142" s="9"/>
      <c r="O142" s="9">
        <f t="shared" si="2"/>
        <v>0</v>
      </c>
    </row>
    <row r="143" spans="1:15" ht="76.5" customHeight="1" x14ac:dyDescent="0.25">
      <c r="A143" s="10"/>
      <c r="B143" s="9"/>
      <c r="C143" s="10"/>
      <c r="D143" s="2" t="s">
        <v>55</v>
      </c>
      <c r="E143" s="2" t="s">
        <v>217</v>
      </c>
      <c r="F143" s="2" t="s">
        <v>354</v>
      </c>
      <c r="G143" s="4">
        <v>42006</v>
      </c>
      <c r="H143" s="4">
        <v>42367</v>
      </c>
      <c r="I143" s="5">
        <v>480000000</v>
      </c>
      <c r="J143" s="5">
        <v>464200000</v>
      </c>
      <c r="K143" s="5">
        <v>464200000</v>
      </c>
      <c r="L143" s="9"/>
      <c r="M143" s="9"/>
      <c r="N143" s="9"/>
      <c r="O143" s="9">
        <f t="shared" si="2"/>
        <v>0</v>
      </c>
    </row>
    <row r="144" spans="1:15" ht="89.25" x14ac:dyDescent="0.25">
      <c r="A144" s="10"/>
      <c r="B144" s="9"/>
      <c r="C144" s="10"/>
      <c r="D144" s="2" t="s">
        <v>55</v>
      </c>
      <c r="E144" s="2" t="s">
        <v>217</v>
      </c>
      <c r="F144" s="2" t="s">
        <v>221</v>
      </c>
      <c r="G144" s="4">
        <v>41661</v>
      </c>
      <c r="H144" s="4">
        <v>41995</v>
      </c>
      <c r="I144" s="5">
        <v>0</v>
      </c>
      <c r="J144" s="5">
        <v>0</v>
      </c>
      <c r="K144" s="5">
        <v>0</v>
      </c>
      <c r="L144" s="9"/>
      <c r="M144" s="9"/>
      <c r="N144" s="9"/>
      <c r="O144" s="9">
        <f t="shared" si="2"/>
        <v>0</v>
      </c>
    </row>
    <row r="145" spans="1:15" ht="76.5" customHeight="1" x14ac:dyDescent="0.25">
      <c r="A145" s="10"/>
      <c r="B145" s="9"/>
      <c r="C145" s="10"/>
      <c r="D145" s="2" t="s">
        <v>55</v>
      </c>
      <c r="E145" s="2" t="s">
        <v>355</v>
      </c>
      <c r="F145" s="2" t="s">
        <v>356</v>
      </c>
      <c r="G145" s="4">
        <v>42020</v>
      </c>
      <c r="H145" s="4">
        <v>43822</v>
      </c>
      <c r="I145" s="5">
        <v>220000000</v>
      </c>
      <c r="J145" s="5">
        <v>266277976</v>
      </c>
      <c r="K145" s="5">
        <v>264246904</v>
      </c>
      <c r="L145" s="9"/>
      <c r="M145" s="9"/>
      <c r="N145" s="9"/>
      <c r="O145" s="9">
        <f t="shared" si="2"/>
        <v>0</v>
      </c>
    </row>
    <row r="146" spans="1:15" ht="76.5" customHeight="1" x14ac:dyDescent="0.25">
      <c r="A146" s="10"/>
      <c r="B146" s="9"/>
      <c r="C146" s="10"/>
      <c r="D146" s="2" t="s">
        <v>55</v>
      </c>
      <c r="E146" s="2" t="s">
        <v>69</v>
      </c>
      <c r="F146" s="2" t="s">
        <v>357</v>
      </c>
      <c r="G146" s="4">
        <v>42017</v>
      </c>
      <c r="H146" s="4">
        <v>42360</v>
      </c>
      <c r="I146" s="5">
        <v>180000000</v>
      </c>
      <c r="J146" s="5">
        <v>174000000</v>
      </c>
      <c r="K146" s="5">
        <v>174000000</v>
      </c>
      <c r="L146" s="9"/>
      <c r="M146" s="9"/>
      <c r="N146" s="9"/>
      <c r="O146" s="9">
        <f t="shared" si="2"/>
        <v>0</v>
      </c>
    </row>
    <row r="147" spans="1:15" ht="89.25" x14ac:dyDescent="0.25">
      <c r="A147" s="10"/>
      <c r="B147" s="9"/>
      <c r="C147" s="10"/>
      <c r="D147" s="2" t="s">
        <v>55</v>
      </c>
      <c r="E147" s="2" t="s">
        <v>69</v>
      </c>
      <c r="F147" s="2" t="s">
        <v>358</v>
      </c>
      <c r="G147" s="4">
        <v>42738</v>
      </c>
      <c r="H147" s="4">
        <v>43822</v>
      </c>
      <c r="I147" s="5">
        <v>0</v>
      </c>
      <c r="J147" s="5">
        <v>0</v>
      </c>
      <c r="K147" s="5">
        <v>0</v>
      </c>
      <c r="L147" s="9"/>
      <c r="M147" s="9"/>
      <c r="N147" s="9"/>
      <c r="O147" s="9">
        <f t="shared" si="2"/>
        <v>0</v>
      </c>
    </row>
    <row r="148" spans="1:15" ht="102" x14ac:dyDescent="0.25">
      <c r="A148" s="10"/>
      <c r="B148" s="9"/>
      <c r="C148" s="10"/>
      <c r="D148" s="2" t="s">
        <v>55</v>
      </c>
      <c r="E148" s="2" t="s">
        <v>69</v>
      </c>
      <c r="F148" s="2" t="s">
        <v>359</v>
      </c>
      <c r="G148" s="4">
        <v>42376</v>
      </c>
      <c r="H148" s="4">
        <v>42726</v>
      </c>
      <c r="I148" s="5">
        <v>0</v>
      </c>
      <c r="J148" s="5">
        <v>0</v>
      </c>
      <c r="K148" s="5">
        <v>0</v>
      </c>
      <c r="L148" s="9"/>
      <c r="M148" s="9"/>
      <c r="N148" s="9"/>
      <c r="O148" s="9">
        <f t="shared" si="2"/>
        <v>0</v>
      </c>
    </row>
    <row r="149" spans="1:15" ht="76.5" customHeight="1" x14ac:dyDescent="0.25">
      <c r="A149" s="10"/>
      <c r="B149" s="9"/>
      <c r="C149" s="10"/>
      <c r="D149" s="2" t="s">
        <v>56</v>
      </c>
      <c r="E149" s="2" t="s">
        <v>124</v>
      </c>
      <c r="F149" s="2" t="s">
        <v>222</v>
      </c>
      <c r="G149" s="4">
        <v>41742</v>
      </c>
      <c r="H149" s="4">
        <v>43822</v>
      </c>
      <c r="I149" s="5">
        <v>60000000</v>
      </c>
      <c r="J149" s="5">
        <v>15000000</v>
      </c>
      <c r="K149" s="5">
        <v>15000000</v>
      </c>
      <c r="L149" s="9"/>
      <c r="M149" s="9"/>
      <c r="N149" s="9"/>
      <c r="O149" s="9">
        <f t="shared" si="2"/>
        <v>0</v>
      </c>
    </row>
    <row r="150" spans="1:15" ht="76.5" customHeight="1" x14ac:dyDescent="0.25">
      <c r="A150" s="10"/>
      <c r="B150" s="9"/>
      <c r="C150" s="10"/>
      <c r="D150" s="2" t="s">
        <v>56</v>
      </c>
      <c r="E150" s="2" t="s">
        <v>122</v>
      </c>
      <c r="F150" s="2" t="s">
        <v>223</v>
      </c>
      <c r="G150" s="4">
        <v>41708</v>
      </c>
      <c r="H150" s="4">
        <v>43822</v>
      </c>
      <c r="I150" s="5">
        <v>80000000</v>
      </c>
      <c r="J150" s="5">
        <v>85000000</v>
      </c>
      <c r="K150" s="5">
        <v>85000000</v>
      </c>
      <c r="L150" s="9"/>
      <c r="M150" s="9"/>
      <c r="N150" s="9"/>
      <c r="O150" s="9">
        <f t="shared" si="2"/>
        <v>0</v>
      </c>
    </row>
    <row r="151" spans="1:15" ht="76.5" customHeight="1" x14ac:dyDescent="0.25">
      <c r="A151" s="10"/>
      <c r="B151" s="9"/>
      <c r="C151" s="10"/>
      <c r="D151" s="2" t="s">
        <v>57</v>
      </c>
      <c r="E151" s="2" t="s">
        <v>120</v>
      </c>
      <c r="F151" s="2" t="s">
        <v>83</v>
      </c>
      <c r="G151" s="4">
        <v>41642</v>
      </c>
      <c r="H151" s="4">
        <v>43822</v>
      </c>
      <c r="I151" s="5">
        <v>30000000</v>
      </c>
      <c r="J151" s="5">
        <v>25000000</v>
      </c>
      <c r="K151" s="5">
        <v>25000000</v>
      </c>
      <c r="L151" s="9"/>
      <c r="M151" s="9"/>
      <c r="N151" s="9"/>
      <c r="O151" s="9">
        <f t="shared" si="2"/>
        <v>0</v>
      </c>
    </row>
    <row r="152" spans="1:15" ht="63.75" x14ac:dyDescent="0.25">
      <c r="A152" s="10" t="s">
        <v>8</v>
      </c>
      <c r="B152" s="9">
        <v>2013011000419</v>
      </c>
      <c r="C152" s="10" t="s">
        <v>21</v>
      </c>
      <c r="D152" s="2" t="s">
        <v>256</v>
      </c>
      <c r="E152" s="2" t="s">
        <v>224</v>
      </c>
      <c r="F152" s="2" t="s">
        <v>360</v>
      </c>
      <c r="G152" s="4">
        <v>42005</v>
      </c>
      <c r="H152" s="4">
        <v>43830</v>
      </c>
      <c r="I152" s="5">
        <v>4762145562</v>
      </c>
      <c r="J152" s="5">
        <v>4990481044</v>
      </c>
      <c r="K152" s="5">
        <v>4922945430</v>
      </c>
      <c r="L152" s="9">
        <f>SUM(I152:I181)</f>
        <v>11881000000</v>
      </c>
      <c r="M152" s="9">
        <f>SUM(J152:J181)</f>
        <v>12832400000</v>
      </c>
      <c r="N152" s="9">
        <f>SUM(K152:K181)</f>
        <v>12485109629</v>
      </c>
      <c r="O152" s="9">
        <f t="shared" si="2"/>
        <v>37198509629</v>
      </c>
    </row>
    <row r="153" spans="1:15" ht="51" customHeight="1" x14ac:dyDescent="0.25">
      <c r="A153" s="10"/>
      <c r="B153" s="9"/>
      <c r="C153" s="10"/>
      <c r="D153" s="2" t="s">
        <v>256</v>
      </c>
      <c r="E153" s="2" t="s">
        <v>224</v>
      </c>
      <c r="F153" s="2" t="s">
        <v>361</v>
      </c>
      <c r="G153" s="4">
        <v>42370</v>
      </c>
      <c r="H153" s="4">
        <v>43830</v>
      </c>
      <c r="I153" s="5">
        <v>0</v>
      </c>
      <c r="J153" s="5">
        <v>0</v>
      </c>
      <c r="K153" s="5">
        <v>0</v>
      </c>
      <c r="L153" s="9"/>
      <c r="M153" s="9"/>
      <c r="N153" s="9"/>
      <c r="O153" s="9">
        <f t="shared" si="2"/>
        <v>0</v>
      </c>
    </row>
    <row r="154" spans="1:15" ht="76.5" x14ac:dyDescent="0.25">
      <c r="A154" s="10"/>
      <c r="B154" s="9"/>
      <c r="C154" s="10"/>
      <c r="D154" s="2" t="s">
        <v>256</v>
      </c>
      <c r="E154" s="2" t="s">
        <v>224</v>
      </c>
      <c r="F154" s="2" t="s">
        <v>225</v>
      </c>
      <c r="G154" s="4">
        <v>41687</v>
      </c>
      <c r="H154" s="4">
        <v>43448</v>
      </c>
      <c r="I154" s="5">
        <v>0</v>
      </c>
      <c r="J154" s="5">
        <v>0</v>
      </c>
      <c r="K154" s="5">
        <v>0</v>
      </c>
      <c r="L154" s="9"/>
      <c r="M154" s="9"/>
      <c r="N154" s="9"/>
      <c r="O154" s="9">
        <f t="shared" si="2"/>
        <v>0</v>
      </c>
    </row>
    <row r="155" spans="1:15" ht="51" customHeight="1" x14ac:dyDescent="0.25">
      <c r="A155" s="10"/>
      <c r="B155" s="9"/>
      <c r="C155" s="10"/>
      <c r="D155" s="2" t="s">
        <v>257</v>
      </c>
      <c r="E155" s="2" t="s">
        <v>362</v>
      </c>
      <c r="F155" s="2" t="s">
        <v>363</v>
      </c>
      <c r="G155" s="4">
        <v>42370</v>
      </c>
      <c r="H155" s="4">
        <v>43830</v>
      </c>
      <c r="I155" s="5">
        <v>0</v>
      </c>
      <c r="J155" s="5">
        <v>0</v>
      </c>
      <c r="K155" s="5">
        <v>0</v>
      </c>
      <c r="L155" s="9"/>
      <c r="M155" s="9"/>
      <c r="N155" s="9"/>
      <c r="O155" s="9">
        <f t="shared" si="2"/>
        <v>0</v>
      </c>
    </row>
    <row r="156" spans="1:15" ht="76.5" x14ac:dyDescent="0.25">
      <c r="A156" s="10"/>
      <c r="B156" s="9"/>
      <c r="C156" s="10"/>
      <c r="D156" s="2" t="s">
        <v>257</v>
      </c>
      <c r="E156" s="2" t="s">
        <v>362</v>
      </c>
      <c r="F156" s="2" t="s">
        <v>227</v>
      </c>
      <c r="G156" s="4">
        <v>41680</v>
      </c>
      <c r="H156" s="4">
        <v>43448</v>
      </c>
      <c r="I156" s="5">
        <v>200000000</v>
      </c>
      <c r="J156" s="5">
        <v>0</v>
      </c>
      <c r="K156" s="5">
        <v>0</v>
      </c>
      <c r="L156" s="9"/>
      <c r="M156" s="9"/>
      <c r="N156" s="9"/>
      <c r="O156" s="9">
        <f t="shared" si="2"/>
        <v>0</v>
      </c>
    </row>
    <row r="157" spans="1:15" ht="76.5" x14ac:dyDescent="0.25">
      <c r="A157" s="10"/>
      <c r="B157" s="9"/>
      <c r="C157" s="10"/>
      <c r="D157" s="2" t="s">
        <v>257</v>
      </c>
      <c r="E157" s="2" t="s">
        <v>362</v>
      </c>
      <c r="F157" s="2" t="s">
        <v>228</v>
      </c>
      <c r="G157" s="4">
        <v>41680</v>
      </c>
      <c r="H157" s="4">
        <v>43822</v>
      </c>
      <c r="I157" s="5">
        <v>295600000</v>
      </c>
      <c r="J157" s="5">
        <v>295600000</v>
      </c>
      <c r="K157" s="5">
        <v>295600000</v>
      </c>
      <c r="L157" s="9"/>
      <c r="M157" s="9"/>
      <c r="N157" s="9"/>
      <c r="O157" s="9">
        <f t="shared" si="2"/>
        <v>0</v>
      </c>
    </row>
    <row r="158" spans="1:15" ht="51" customHeight="1" x14ac:dyDescent="0.25">
      <c r="A158" s="10"/>
      <c r="B158" s="9"/>
      <c r="C158" s="10"/>
      <c r="D158" s="2" t="s">
        <v>257</v>
      </c>
      <c r="E158" s="2" t="s">
        <v>362</v>
      </c>
      <c r="F158" s="2" t="s">
        <v>364</v>
      </c>
      <c r="G158" s="4">
        <v>42370</v>
      </c>
      <c r="H158" s="4">
        <v>43830</v>
      </c>
      <c r="I158" s="5">
        <v>0</v>
      </c>
      <c r="J158" s="5">
        <v>0</v>
      </c>
      <c r="K158" s="5">
        <v>0</v>
      </c>
      <c r="L158" s="9"/>
      <c r="M158" s="9"/>
      <c r="N158" s="9"/>
      <c r="O158" s="9">
        <f t="shared" si="2"/>
        <v>0</v>
      </c>
    </row>
    <row r="159" spans="1:15" ht="63.75" x14ac:dyDescent="0.25">
      <c r="A159" s="10"/>
      <c r="B159" s="9"/>
      <c r="C159" s="10"/>
      <c r="D159" s="2" t="s">
        <v>257</v>
      </c>
      <c r="E159" s="2" t="s">
        <v>365</v>
      </c>
      <c r="F159" s="2" t="s">
        <v>366</v>
      </c>
      <c r="G159" s="4">
        <v>41680</v>
      </c>
      <c r="H159" s="4">
        <v>43822</v>
      </c>
      <c r="I159" s="5">
        <v>0</v>
      </c>
      <c r="J159" s="5">
        <v>200000000</v>
      </c>
      <c r="K159" s="5">
        <v>200000000</v>
      </c>
      <c r="L159" s="9"/>
      <c r="M159" s="9"/>
      <c r="N159" s="9"/>
      <c r="O159" s="9">
        <f t="shared" si="2"/>
        <v>0</v>
      </c>
    </row>
    <row r="160" spans="1:15" ht="51" x14ac:dyDescent="0.25">
      <c r="A160" s="10"/>
      <c r="B160" s="9"/>
      <c r="C160" s="10"/>
      <c r="D160" s="2" t="s">
        <v>258</v>
      </c>
      <c r="E160" s="2" t="s">
        <v>367</v>
      </c>
      <c r="F160" s="2" t="s">
        <v>368</v>
      </c>
      <c r="G160" s="4">
        <v>42370</v>
      </c>
      <c r="H160" s="4">
        <v>43830</v>
      </c>
      <c r="I160" s="5">
        <v>0</v>
      </c>
      <c r="J160" s="5">
        <v>0</v>
      </c>
      <c r="K160" s="5">
        <v>0</v>
      </c>
      <c r="L160" s="9"/>
      <c r="M160" s="9"/>
      <c r="N160" s="9"/>
      <c r="O160" s="9">
        <f t="shared" si="2"/>
        <v>0</v>
      </c>
    </row>
    <row r="161" spans="1:15" ht="114.75" x14ac:dyDescent="0.25">
      <c r="A161" s="10"/>
      <c r="B161" s="9"/>
      <c r="C161" s="10"/>
      <c r="D161" s="2" t="s">
        <v>258</v>
      </c>
      <c r="E161" s="2" t="s">
        <v>367</v>
      </c>
      <c r="F161" s="2" t="s">
        <v>369</v>
      </c>
      <c r="G161" s="4">
        <v>41680</v>
      </c>
      <c r="H161" s="4">
        <v>43822</v>
      </c>
      <c r="I161" s="5">
        <v>2300000000</v>
      </c>
      <c r="J161" s="5">
        <v>2369782956</v>
      </c>
      <c r="K161" s="5">
        <v>2229555920</v>
      </c>
      <c r="L161" s="9"/>
      <c r="M161" s="9"/>
      <c r="N161" s="9"/>
      <c r="O161" s="9">
        <f t="shared" si="2"/>
        <v>0</v>
      </c>
    </row>
    <row r="162" spans="1:15" ht="51" x14ac:dyDescent="0.25">
      <c r="A162" s="10"/>
      <c r="B162" s="9"/>
      <c r="C162" s="10"/>
      <c r="D162" s="2" t="s">
        <v>258</v>
      </c>
      <c r="E162" s="2" t="s">
        <v>367</v>
      </c>
      <c r="F162" s="2" t="s">
        <v>370</v>
      </c>
      <c r="G162" s="4">
        <v>42370</v>
      </c>
      <c r="H162" s="4">
        <v>43830</v>
      </c>
      <c r="I162" s="5">
        <v>0</v>
      </c>
      <c r="J162" s="5">
        <v>0</v>
      </c>
      <c r="K162" s="5">
        <v>0</v>
      </c>
      <c r="L162" s="9"/>
      <c r="M162" s="9"/>
      <c r="N162" s="9"/>
      <c r="O162" s="9">
        <f t="shared" si="2"/>
        <v>0</v>
      </c>
    </row>
    <row r="163" spans="1:15" ht="51" x14ac:dyDescent="0.25">
      <c r="A163" s="10"/>
      <c r="B163" s="9"/>
      <c r="C163" s="10"/>
      <c r="D163" s="2" t="s">
        <v>258</v>
      </c>
      <c r="E163" s="2" t="s">
        <v>367</v>
      </c>
      <c r="F163" s="2" t="s">
        <v>107</v>
      </c>
      <c r="G163" s="4">
        <v>41687</v>
      </c>
      <c r="H163" s="4">
        <v>41988</v>
      </c>
      <c r="I163" s="5">
        <v>0</v>
      </c>
      <c r="J163" s="5">
        <v>0</v>
      </c>
      <c r="K163" s="5">
        <v>0</v>
      </c>
      <c r="L163" s="9"/>
      <c r="M163" s="9"/>
      <c r="N163" s="9"/>
      <c r="O163" s="9">
        <f t="shared" si="2"/>
        <v>0</v>
      </c>
    </row>
    <row r="164" spans="1:15" ht="51" x14ac:dyDescent="0.25">
      <c r="A164" s="10"/>
      <c r="B164" s="9"/>
      <c r="C164" s="10"/>
      <c r="D164" s="2" t="s">
        <v>258</v>
      </c>
      <c r="E164" s="2" t="s">
        <v>367</v>
      </c>
      <c r="F164" s="2" t="s">
        <v>231</v>
      </c>
      <c r="G164" s="4">
        <v>41687</v>
      </c>
      <c r="H164" s="4">
        <v>41987</v>
      </c>
      <c r="I164" s="5">
        <v>0</v>
      </c>
      <c r="J164" s="5">
        <v>0</v>
      </c>
      <c r="K164" s="5">
        <v>0</v>
      </c>
      <c r="L164" s="9"/>
      <c r="M164" s="9"/>
      <c r="N164" s="9"/>
      <c r="O164" s="9">
        <f t="shared" si="2"/>
        <v>0</v>
      </c>
    </row>
    <row r="165" spans="1:15" ht="89.25" x14ac:dyDescent="0.25">
      <c r="A165" s="10"/>
      <c r="B165" s="9"/>
      <c r="C165" s="10"/>
      <c r="D165" s="2" t="s">
        <v>258</v>
      </c>
      <c r="E165" s="2" t="s">
        <v>371</v>
      </c>
      <c r="F165" s="2" t="s">
        <v>372</v>
      </c>
      <c r="G165" s="4">
        <v>41687</v>
      </c>
      <c r="H165" s="4">
        <v>43830</v>
      </c>
      <c r="I165" s="5">
        <v>600000000</v>
      </c>
      <c r="J165" s="5">
        <v>600000000</v>
      </c>
      <c r="K165" s="5">
        <v>482000000</v>
      </c>
      <c r="L165" s="9"/>
      <c r="M165" s="9"/>
      <c r="N165" s="9"/>
      <c r="O165" s="9">
        <f t="shared" si="2"/>
        <v>0</v>
      </c>
    </row>
    <row r="166" spans="1:15" ht="63.75" x14ac:dyDescent="0.25">
      <c r="A166" s="10"/>
      <c r="B166" s="9"/>
      <c r="C166" s="10"/>
      <c r="D166" s="2" t="s">
        <v>258</v>
      </c>
      <c r="E166" s="2" t="s">
        <v>371</v>
      </c>
      <c r="F166" s="2" t="s">
        <v>373</v>
      </c>
      <c r="G166" s="4">
        <v>41687</v>
      </c>
      <c r="H166" s="4">
        <v>43830</v>
      </c>
      <c r="I166" s="5">
        <v>0</v>
      </c>
      <c r="J166" s="5">
        <v>0</v>
      </c>
      <c r="K166" s="5">
        <v>0</v>
      </c>
      <c r="L166" s="9"/>
      <c r="M166" s="9"/>
      <c r="N166" s="9"/>
      <c r="O166" s="9">
        <f t="shared" si="2"/>
        <v>0</v>
      </c>
    </row>
    <row r="167" spans="1:15" ht="63.75" x14ac:dyDescent="0.25">
      <c r="A167" s="10"/>
      <c r="B167" s="9"/>
      <c r="C167" s="10"/>
      <c r="D167" s="2" t="s">
        <v>258</v>
      </c>
      <c r="E167" s="2" t="s">
        <v>371</v>
      </c>
      <c r="F167" s="2" t="s">
        <v>374</v>
      </c>
      <c r="G167" s="4">
        <v>41656</v>
      </c>
      <c r="H167" s="4">
        <v>43830</v>
      </c>
      <c r="I167" s="5">
        <v>0</v>
      </c>
      <c r="J167" s="5">
        <v>0</v>
      </c>
      <c r="K167" s="5">
        <v>0</v>
      </c>
      <c r="L167" s="9"/>
      <c r="M167" s="9"/>
      <c r="N167" s="9"/>
      <c r="O167" s="9">
        <f t="shared" si="2"/>
        <v>0</v>
      </c>
    </row>
    <row r="168" spans="1:15" ht="51" x14ac:dyDescent="0.25">
      <c r="A168" s="10"/>
      <c r="B168" s="9"/>
      <c r="C168" s="10"/>
      <c r="D168" s="2" t="s">
        <v>258</v>
      </c>
      <c r="E168" s="2" t="s">
        <v>236</v>
      </c>
      <c r="F168" s="2" t="s">
        <v>237</v>
      </c>
      <c r="G168" s="4">
        <v>41687</v>
      </c>
      <c r="H168" s="4">
        <v>43448</v>
      </c>
      <c r="I168" s="5">
        <v>0</v>
      </c>
      <c r="J168" s="5">
        <v>0</v>
      </c>
      <c r="K168" s="5">
        <v>0</v>
      </c>
      <c r="L168" s="9"/>
      <c r="M168" s="9"/>
      <c r="N168" s="9"/>
      <c r="O168" s="9">
        <f t="shared" si="2"/>
        <v>0</v>
      </c>
    </row>
    <row r="169" spans="1:15" ht="51" x14ac:dyDescent="0.25">
      <c r="A169" s="10"/>
      <c r="B169" s="9"/>
      <c r="C169" s="10"/>
      <c r="D169" s="2" t="s">
        <v>258</v>
      </c>
      <c r="E169" s="2" t="s">
        <v>238</v>
      </c>
      <c r="F169" s="2" t="s">
        <v>235</v>
      </c>
      <c r="G169" s="4">
        <v>41731</v>
      </c>
      <c r="H169" s="4">
        <v>43448</v>
      </c>
      <c r="I169" s="5">
        <v>0</v>
      </c>
      <c r="J169" s="5">
        <v>0</v>
      </c>
      <c r="K169" s="5">
        <v>0</v>
      </c>
      <c r="L169" s="9"/>
      <c r="M169" s="9"/>
      <c r="N169" s="9"/>
      <c r="O169" s="9">
        <f t="shared" si="2"/>
        <v>0</v>
      </c>
    </row>
    <row r="170" spans="1:15" ht="51" customHeight="1" x14ac:dyDescent="0.25">
      <c r="A170" s="10"/>
      <c r="B170" s="9"/>
      <c r="C170" s="10"/>
      <c r="D170" s="2" t="s">
        <v>258</v>
      </c>
      <c r="E170" s="2" t="s">
        <v>239</v>
      </c>
      <c r="F170" s="2" t="s">
        <v>231</v>
      </c>
      <c r="G170" s="4">
        <v>41731</v>
      </c>
      <c r="H170" s="4">
        <v>43448</v>
      </c>
      <c r="I170" s="5">
        <v>0</v>
      </c>
      <c r="J170" s="5">
        <v>0</v>
      </c>
      <c r="K170" s="5">
        <v>0</v>
      </c>
      <c r="L170" s="9"/>
      <c r="M170" s="9"/>
      <c r="N170" s="9"/>
      <c r="O170" s="9">
        <f t="shared" si="2"/>
        <v>0</v>
      </c>
    </row>
    <row r="171" spans="1:15" ht="51" x14ac:dyDescent="0.25">
      <c r="A171" s="10"/>
      <c r="B171" s="9"/>
      <c r="C171" s="10"/>
      <c r="D171" s="2" t="s">
        <v>258</v>
      </c>
      <c r="E171" s="2" t="s">
        <v>375</v>
      </c>
      <c r="F171" s="2" t="s">
        <v>376</v>
      </c>
      <c r="G171" s="4">
        <v>42017</v>
      </c>
      <c r="H171" s="4">
        <v>43822</v>
      </c>
      <c r="I171" s="5">
        <v>200000000</v>
      </c>
      <c r="J171" s="5">
        <v>226000000</v>
      </c>
      <c r="K171" s="5">
        <v>226000000</v>
      </c>
      <c r="L171" s="9"/>
      <c r="M171" s="9"/>
      <c r="N171" s="9"/>
      <c r="O171" s="9">
        <f t="shared" si="2"/>
        <v>0</v>
      </c>
    </row>
    <row r="172" spans="1:15" ht="76.5" x14ac:dyDescent="0.25">
      <c r="A172" s="10"/>
      <c r="B172" s="9"/>
      <c r="C172" s="10"/>
      <c r="D172" s="2" t="s">
        <v>259</v>
      </c>
      <c r="E172" s="2" t="s">
        <v>240</v>
      </c>
      <c r="F172" s="2" t="s">
        <v>241</v>
      </c>
      <c r="G172" s="4">
        <v>41680</v>
      </c>
      <c r="H172" s="4">
        <v>41987</v>
      </c>
      <c r="I172" s="5">
        <v>0</v>
      </c>
      <c r="J172" s="5">
        <v>0</v>
      </c>
      <c r="K172" s="5">
        <v>0</v>
      </c>
      <c r="L172" s="9"/>
      <c r="M172" s="9"/>
      <c r="N172" s="9"/>
      <c r="O172" s="9">
        <f t="shared" si="2"/>
        <v>0</v>
      </c>
    </row>
    <row r="173" spans="1:15" ht="51" customHeight="1" x14ac:dyDescent="0.25">
      <c r="A173" s="10"/>
      <c r="B173" s="9"/>
      <c r="C173" s="10"/>
      <c r="D173" s="2" t="s">
        <v>259</v>
      </c>
      <c r="E173" s="2" t="s">
        <v>120</v>
      </c>
      <c r="F173" s="2" t="s">
        <v>242</v>
      </c>
      <c r="G173" s="4">
        <v>41687</v>
      </c>
      <c r="H173" s="4">
        <v>43822</v>
      </c>
      <c r="I173" s="5">
        <v>7144608</v>
      </c>
      <c r="J173" s="5">
        <v>7144608</v>
      </c>
      <c r="K173" s="5">
        <v>6840288</v>
      </c>
      <c r="L173" s="9"/>
      <c r="M173" s="9"/>
      <c r="N173" s="9"/>
      <c r="O173" s="9">
        <f t="shared" si="2"/>
        <v>0</v>
      </c>
    </row>
    <row r="174" spans="1:15" ht="89.25" x14ac:dyDescent="0.25">
      <c r="A174" s="10"/>
      <c r="B174" s="9"/>
      <c r="C174" s="10"/>
      <c r="D174" s="2" t="s">
        <v>259</v>
      </c>
      <c r="E174" s="2" t="s">
        <v>377</v>
      </c>
      <c r="F174" s="2" t="s">
        <v>378</v>
      </c>
      <c r="G174" s="4">
        <v>41708</v>
      </c>
      <c r="H174" s="4">
        <v>43822</v>
      </c>
      <c r="I174" s="5">
        <v>364020447</v>
      </c>
      <c r="J174" s="5">
        <v>640017780</v>
      </c>
      <c r="K174" s="5">
        <v>640017779</v>
      </c>
      <c r="L174" s="9"/>
      <c r="M174" s="9"/>
      <c r="N174" s="9"/>
      <c r="O174" s="9">
        <f t="shared" si="2"/>
        <v>0</v>
      </c>
    </row>
    <row r="175" spans="1:15" ht="51" customHeight="1" x14ac:dyDescent="0.25">
      <c r="A175" s="10"/>
      <c r="B175" s="9"/>
      <c r="C175" s="10"/>
      <c r="D175" s="2" t="s">
        <v>259</v>
      </c>
      <c r="E175" s="2" t="s">
        <v>379</v>
      </c>
      <c r="F175" s="2" t="s">
        <v>380</v>
      </c>
      <c r="G175" s="4">
        <v>41792</v>
      </c>
      <c r="H175" s="4">
        <v>43822</v>
      </c>
      <c r="I175" s="5">
        <v>800000000</v>
      </c>
      <c r="J175" s="5">
        <v>602208184</v>
      </c>
      <c r="K175" s="5">
        <v>602208184</v>
      </c>
      <c r="L175" s="9"/>
      <c r="M175" s="9"/>
      <c r="N175" s="9"/>
      <c r="O175" s="9">
        <f t="shared" si="2"/>
        <v>0</v>
      </c>
    </row>
    <row r="176" spans="1:15" ht="51" customHeight="1" x14ac:dyDescent="0.25">
      <c r="A176" s="10"/>
      <c r="B176" s="9"/>
      <c r="C176" s="10"/>
      <c r="D176" s="2" t="s">
        <v>259</v>
      </c>
      <c r="E176" s="2" t="s">
        <v>381</v>
      </c>
      <c r="F176" s="2" t="s">
        <v>382</v>
      </c>
      <c r="G176" s="4">
        <v>42370</v>
      </c>
      <c r="H176" s="4">
        <v>43830</v>
      </c>
      <c r="I176" s="5">
        <v>0</v>
      </c>
      <c r="J176" s="5">
        <v>0</v>
      </c>
      <c r="K176" s="5">
        <v>0</v>
      </c>
      <c r="L176" s="9"/>
      <c r="M176" s="9"/>
      <c r="N176" s="9"/>
      <c r="O176" s="9">
        <f t="shared" si="2"/>
        <v>0</v>
      </c>
    </row>
    <row r="177" spans="1:15" ht="51" customHeight="1" x14ac:dyDescent="0.25">
      <c r="A177" s="10"/>
      <c r="B177" s="9"/>
      <c r="C177" s="10"/>
      <c r="D177" s="2" t="s">
        <v>259</v>
      </c>
      <c r="E177" s="2" t="s">
        <v>381</v>
      </c>
      <c r="F177" s="2" t="s">
        <v>383</v>
      </c>
      <c r="G177" s="4">
        <v>42370</v>
      </c>
      <c r="H177" s="4">
        <v>43830</v>
      </c>
      <c r="I177" s="5">
        <v>0</v>
      </c>
      <c r="J177" s="5">
        <v>0</v>
      </c>
      <c r="K177" s="5">
        <v>0</v>
      </c>
      <c r="L177" s="9"/>
      <c r="M177" s="9"/>
      <c r="N177" s="9"/>
      <c r="O177" s="9">
        <f t="shared" si="2"/>
        <v>0</v>
      </c>
    </row>
    <row r="178" spans="1:15" ht="51" customHeight="1" x14ac:dyDescent="0.25">
      <c r="A178" s="10"/>
      <c r="B178" s="9"/>
      <c r="C178" s="10"/>
      <c r="D178" s="2" t="s">
        <v>259</v>
      </c>
      <c r="E178" s="2" t="s">
        <v>381</v>
      </c>
      <c r="F178" s="2" t="s">
        <v>384</v>
      </c>
      <c r="G178" s="4">
        <v>42370</v>
      </c>
      <c r="H178" s="4">
        <v>43830</v>
      </c>
      <c r="I178" s="5">
        <v>0</v>
      </c>
      <c r="J178" s="5">
        <v>0</v>
      </c>
      <c r="K178" s="5">
        <v>0</v>
      </c>
      <c r="L178" s="9"/>
      <c r="M178" s="9"/>
      <c r="N178" s="9"/>
      <c r="O178" s="9">
        <f t="shared" si="2"/>
        <v>0</v>
      </c>
    </row>
    <row r="179" spans="1:15" ht="102" x14ac:dyDescent="0.25">
      <c r="A179" s="10"/>
      <c r="B179" s="9"/>
      <c r="C179" s="10"/>
      <c r="D179" s="2" t="s">
        <v>259</v>
      </c>
      <c r="E179" s="2" t="s">
        <v>381</v>
      </c>
      <c r="F179" s="2" t="s">
        <v>385</v>
      </c>
      <c r="G179" s="4">
        <v>42005</v>
      </c>
      <c r="H179" s="4">
        <v>43830</v>
      </c>
      <c r="I179" s="5">
        <v>2211089383</v>
      </c>
      <c r="J179" s="5">
        <v>2708965428</v>
      </c>
      <c r="K179" s="5">
        <v>2699882027</v>
      </c>
      <c r="L179" s="9"/>
      <c r="M179" s="9"/>
      <c r="N179" s="9"/>
      <c r="O179" s="9">
        <f t="shared" si="2"/>
        <v>0</v>
      </c>
    </row>
    <row r="180" spans="1:15" ht="63.75" x14ac:dyDescent="0.25">
      <c r="A180" s="10"/>
      <c r="B180" s="9"/>
      <c r="C180" s="10"/>
      <c r="D180" s="2" t="s">
        <v>62</v>
      </c>
      <c r="E180" s="2" t="s">
        <v>386</v>
      </c>
      <c r="F180" s="2" t="s">
        <v>387</v>
      </c>
      <c r="G180" s="4">
        <v>42030</v>
      </c>
      <c r="H180" s="4">
        <v>43486</v>
      </c>
      <c r="I180" s="5">
        <v>141000000</v>
      </c>
      <c r="J180" s="5">
        <v>192200000</v>
      </c>
      <c r="K180" s="5">
        <v>180060001</v>
      </c>
      <c r="L180" s="9"/>
      <c r="M180" s="9"/>
      <c r="N180" s="9"/>
      <c r="O180" s="9">
        <f t="shared" si="2"/>
        <v>0</v>
      </c>
    </row>
    <row r="181" spans="1:15" ht="63.75" x14ac:dyDescent="0.25">
      <c r="A181" s="10"/>
      <c r="B181" s="9"/>
      <c r="C181" s="10"/>
      <c r="D181" s="2" t="s">
        <v>62</v>
      </c>
      <c r="E181" s="2" t="s">
        <v>386</v>
      </c>
      <c r="F181" s="2" t="s">
        <v>388</v>
      </c>
      <c r="G181" s="4">
        <v>42370</v>
      </c>
      <c r="H181" s="4">
        <v>43830</v>
      </c>
      <c r="I181" s="5">
        <v>0</v>
      </c>
      <c r="J181" s="5">
        <v>0</v>
      </c>
      <c r="K181" s="5">
        <v>0</v>
      </c>
      <c r="L181" s="9"/>
      <c r="M181" s="9"/>
      <c r="N181" s="9"/>
      <c r="O181" s="9">
        <f t="shared" si="2"/>
        <v>0</v>
      </c>
    </row>
  </sheetData>
  <mergeCells count="78">
    <mergeCell ref="A1:O1"/>
    <mergeCell ref="L152:L181"/>
    <mergeCell ref="O3:O6"/>
    <mergeCell ref="O7:O14"/>
    <mergeCell ref="O15:O32"/>
    <mergeCell ref="O33:O44"/>
    <mergeCell ref="O45:O62"/>
    <mergeCell ref="O63:O87"/>
    <mergeCell ref="O88:O99"/>
    <mergeCell ref="O100:O125"/>
    <mergeCell ref="O126:O135"/>
    <mergeCell ref="O136:O151"/>
    <mergeCell ref="O152:O181"/>
    <mergeCell ref="L33:L44"/>
    <mergeCell ref="L45:L62"/>
    <mergeCell ref="L63:L87"/>
    <mergeCell ref="L88:L99"/>
    <mergeCell ref="L100:L125"/>
    <mergeCell ref="N126:N135"/>
    <mergeCell ref="N136:N151"/>
    <mergeCell ref="N100:N125"/>
    <mergeCell ref="L126:L135"/>
    <mergeCell ref="L136:L151"/>
    <mergeCell ref="N152:N181"/>
    <mergeCell ref="M3:M6"/>
    <mergeCell ref="M7:M14"/>
    <mergeCell ref="M15:M32"/>
    <mergeCell ref="M33:M44"/>
    <mergeCell ref="M45:M62"/>
    <mergeCell ref="M63:M87"/>
    <mergeCell ref="M88:M99"/>
    <mergeCell ref="M100:M125"/>
    <mergeCell ref="M126:M135"/>
    <mergeCell ref="M136:M151"/>
    <mergeCell ref="M152:M181"/>
    <mergeCell ref="N33:N44"/>
    <mergeCell ref="N45:N62"/>
    <mergeCell ref="N63:N87"/>
    <mergeCell ref="N88:N99"/>
    <mergeCell ref="A136:A151"/>
    <mergeCell ref="B136:B151"/>
    <mergeCell ref="C136:C151"/>
    <mergeCell ref="A152:A181"/>
    <mergeCell ref="B152:B181"/>
    <mergeCell ref="C152:C181"/>
    <mergeCell ref="A100:A125"/>
    <mergeCell ref="B100:B125"/>
    <mergeCell ref="C100:C125"/>
    <mergeCell ref="A126:A135"/>
    <mergeCell ref="B126:B135"/>
    <mergeCell ref="C126:C135"/>
    <mergeCell ref="A63:A87"/>
    <mergeCell ref="B63:B87"/>
    <mergeCell ref="C63:C87"/>
    <mergeCell ref="A88:A99"/>
    <mergeCell ref="B88:B99"/>
    <mergeCell ref="C88:C99"/>
    <mergeCell ref="A33:A44"/>
    <mergeCell ref="B33:B44"/>
    <mergeCell ref="C33:C44"/>
    <mergeCell ref="A45:A62"/>
    <mergeCell ref="B45:B62"/>
    <mergeCell ref="C45:C62"/>
    <mergeCell ref="N3:N6"/>
    <mergeCell ref="N7:N14"/>
    <mergeCell ref="A15:A32"/>
    <mergeCell ref="B15:B32"/>
    <mergeCell ref="C15:C32"/>
    <mergeCell ref="N15:N32"/>
    <mergeCell ref="L3:L6"/>
    <mergeCell ref="L7:L14"/>
    <mergeCell ref="L15:L32"/>
    <mergeCell ref="B3:B6"/>
    <mergeCell ref="C3:C6"/>
    <mergeCell ref="A3:A6"/>
    <mergeCell ref="A7:A14"/>
    <mergeCell ref="B7:B14"/>
    <mergeCell ref="C7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zoomScale="70" zoomScaleNormal="70" workbookViewId="0">
      <selection sqref="A1:O1"/>
    </sheetView>
  </sheetViews>
  <sheetFormatPr baseColWidth="10" defaultRowHeight="15" x14ac:dyDescent="0.25"/>
  <cols>
    <col min="1" max="1" width="12.85546875" style="1" bestFit="1" customWidth="1"/>
    <col min="2" max="2" width="15.5703125" style="6" bestFit="1" customWidth="1"/>
    <col min="3" max="3" width="27.5703125" style="1" bestFit="1" customWidth="1"/>
    <col min="4" max="4" width="36.42578125" style="1" bestFit="1" customWidth="1"/>
    <col min="5" max="5" width="21.42578125" style="1" bestFit="1" customWidth="1"/>
    <col min="6" max="6" width="24.5703125" style="1" bestFit="1" customWidth="1"/>
    <col min="7" max="8" width="16.28515625" style="1" bestFit="1" customWidth="1"/>
    <col min="9" max="9" width="18.28515625" style="1" bestFit="1" customWidth="1"/>
    <col min="10" max="10" width="19.85546875" style="1" bestFit="1" customWidth="1"/>
    <col min="11" max="11" width="21.140625" style="1" bestFit="1" customWidth="1"/>
    <col min="12" max="15" width="17.28515625" style="1" bestFit="1" customWidth="1"/>
    <col min="16" max="16384" width="11.42578125" style="1"/>
  </cols>
  <sheetData>
    <row r="1" spans="1:15" ht="17.25" customHeight="1" thickBot="1" x14ac:dyDescent="0.3">
      <c r="A1" s="12" t="s">
        <v>548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49.5" x14ac:dyDescent="0.25">
      <c r="A2" s="15" t="s">
        <v>0</v>
      </c>
      <c r="B2" s="16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7" t="s">
        <v>545</v>
      </c>
      <c r="J2" s="17" t="s">
        <v>546</v>
      </c>
      <c r="K2" s="17" t="s">
        <v>547</v>
      </c>
      <c r="L2" s="17" t="s">
        <v>541</v>
      </c>
      <c r="M2" s="17" t="s">
        <v>542</v>
      </c>
      <c r="N2" s="17" t="s">
        <v>543</v>
      </c>
      <c r="O2" s="17" t="s">
        <v>544</v>
      </c>
    </row>
    <row r="3" spans="1:15" ht="25.5" x14ac:dyDescent="0.25">
      <c r="A3" s="10" t="s">
        <v>8</v>
      </c>
      <c r="B3" s="9">
        <v>1175000110000</v>
      </c>
      <c r="C3" s="10" t="s">
        <v>9</v>
      </c>
      <c r="D3" s="8" t="s">
        <v>22</v>
      </c>
      <c r="E3" s="8" t="s">
        <v>63</v>
      </c>
      <c r="F3" s="8" t="s">
        <v>64</v>
      </c>
      <c r="G3" s="4">
        <v>39814</v>
      </c>
      <c r="H3" s="4">
        <v>42369</v>
      </c>
      <c r="I3" s="5">
        <v>0</v>
      </c>
      <c r="J3" s="5">
        <v>0</v>
      </c>
      <c r="K3" s="5">
        <v>0</v>
      </c>
      <c r="L3" s="11">
        <f>SUM(I3:I8)</f>
        <v>419000000</v>
      </c>
      <c r="M3" s="11">
        <f>SUM(J3:J8)</f>
        <v>367500000</v>
      </c>
      <c r="N3" s="11">
        <f>SUM(K3:K8)</f>
        <v>320751545</v>
      </c>
      <c r="O3" s="11">
        <f>N3+M3+L3</f>
        <v>1107251545</v>
      </c>
    </row>
    <row r="4" spans="1:15" ht="38.25" x14ac:dyDescent="0.25">
      <c r="A4" s="10"/>
      <c r="B4" s="9"/>
      <c r="C4" s="10"/>
      <c r="D4" s="8" t="s">
        <v>23</v>
      </c>
      <c r="E4" s="8" t="s">
        <v>63</v>
      </c>
      <c r="F4" s="8" t="s">
        <v>393</v>
      </c>
      <c r="G4" s="4">
        <v>42370</v>
      </c>
      <c r="H4" s="4">
        <v>44196</v>
      </c>
      <c r="I4" s="5">
        <v>51500000</v>
      </c>
      <c r="J4" s="5">
        <v>0</v>
      </c>
      <c r="K4" s="5">
        <v>0</v>
      </c>
      <c r="L4" s="10"/>
      <c r="M4" s="10"/>
      <c r="N4" s="10"/>
      <c r="O4" s="10">
        <f t="shared" ref="O4:O67" si="0">N4+M4+L4</f>
        <v>0</v>
      </c>
    </row>
    <row r="5" spans="1:15" ht="38.25" x14ac:dyDescent="0.25">
      <c r="A5" s="10"/>
      <c r="B5" s="9"/>
      <c r="C5" s="10"/>
      <c r="D5" s="8" t="s">
        <v>23</v>
      </c>
      <c r="E5" s="8" t="s">
        <v>63</v>
      </c>
      <c r="F5" s="8" t="s">
        <v>65</v>
      </c>
      <c r="G5" s="4">
        <v>41640</v>
      </c>
      <c r="H5" s="4">
        <v>42004</v>
      </c>
      <c r="I5" s="5">
        <v>0</v>
      </c>
      <c r="J5" s="5">
        <v>0</v>
      </c>
      <c r="K5" s="5">
        <v>0</v>
      </c>
      <c r="L5" s="10"/>
      <c r="M5" s="10"/>
      <c r="N5" s="10"/>
      <c r="O5" s="10">
        <f t="shared" si="0"/>
        <v>0</v>
      </c>
    </row>
    <row r="6" spans="1:15" ht="38.25" x14ac:dyDescent="0.25">
      <c r="A6" s="10"/>
      <c r="B6" s="9"/>
      <c r="C6" s="10"/>
      <c r="D6" s="8" t="s">
        <v>23</v>
      </c>
      <c r="E6" s="8" t="s">
        <v>63</v>
      </c>
      <c r="F6" s="8" t="s">
        <v>66</v>
      </c>
      <c r="G6" s="4">
        <v>40513</v>
      </c>
      <c r="H6" s="4">
        <v>44196</v>
      </c>
      <c r="I6" s="5">
        <v>32853000</v>
      </c>
      <c r="J6" s="5">
        <v>32853000</v>
      </c>
      <c r="K6" s="5">
        <v>32803569</v>
      </c>
      <c r="L6" s="10"/>
      <c r="M6" s="10"/>
      <c r="N6" s="10"/>
      <c r="O6" s="10">
        <f t="shared" si="0"/>
        <v>0</v>
      </c>
    </row>
    <row r="7" spans="1:15" ht="38.25" x14ac:dyDescent="0.25">
      <c r="A7" s="10"/>
      <c r="B7" s="9"/>
      <c r="C7" s="10"/>
      <c r="D7" s="8" t="s">
        <v>24</v>
      </c>
      <c r="E7" s="8" t="s">
        <v>67</v>
      </c>
      <c r="F7" s="8" t="s">
        <v>394</v>
      </c>
      <c r="G7" s="4">
        <v>42370</v>
      </c>
      <c r="H7" s="4">
        <v>44196</v>
      </c>
      <c r="I7" s="5">
        <v>100000000</v>
      </c>
      <c r="J7" s="5">
        <v>100000000</v>
      </c>
      <c r="K7" s="5">
        <v>53300976</v>
      </c>
      <c r="L7" s="10"/>
      <c r="M7" s="10"/>
      <c r="N7" s="10"/>
      <c r="O7" s="10">
        <f t="shared" si="0"/>
        <v>0</v>
      </c>
    </row>
    <row r="8" spans="1:15" ht="38.25" x14ac:dyDescent="0.25">
      <c r="A8" s="10"/>
      <c r="B8" s="9"/>
      <c r="C8" s="10"/>
      <c r="D8" s="8" t="s">
        <v>24</v>
      </c>
      <c r="E8" s="8" t="s">
        <v>67</v>
      </c>
      <c r="F8" s="8" t="s">
        <v>68</v>
      </c>
      <c r="G8" s="4">
        <v>39814</v>
      </c>
      <c r="H8" s="4">
        <v>44196</v>
      </c>
      <c r="I8" s="5">
        <v>234647000</v>
      </c>
      <c r="J8" s="5">
        <v>234647000</v>
      </c>
      <c r="K8" s="5">
        <v>234647000</v>
      </c>
      <c r="L8" s="10"/>
      <c r="M8" s="10"/>
      <c r="N8" s="10"/>
      <c r="O8" s="10">
        <f t="shared" si="0"/>
        <v>0</v>
      </c>
    </row>
    <row r="9" spans="1:15" ht="89.25" customHeight="1" x14ac:dyDescent="0.25">
      <c r="A9" s="10" t="s">
        <v>8</v>
      </c>
      <c r="B9" s="9">
        <v>2013011000116</v>
      </c>
      <c r="C9" s="10" t="s">
        <v>11</v>
      </c>
      <c r="D9" s="8" t="s">
        <v>27</v>
      </c>
      <c r="E9" s="8" t="s">
        <v>73</v>
      </c>
      <c r="F9" s="8" t="s">
        <v>74</v>
      </c>
      <c r="G9" s="4">
        <v>41687</v>
      </c>
      <c r="H9" s="4">
        <v>42735</v>
      </c>
      <c r="I9" s="5">
        <v>3000000</v>
      </c>
      <c r="J9" s="5">
        <v>0</v>
      </c>
      <c r="K9" s="5">
        <v>0</v>
      </c>
      <c r="L9" s="11">
        <f>SUM(I9:I25)</f>
        <v>779000000</v>
      </c>
      <c r="M9" s="11">
        <f>SUM(J9:J25)</f>
        <v>1149000000</v>
      </c>
      <c r="N9" s="11">
        <f>SUM(K9:K25)</f>
        <v>1010556856.66</v>
      </c>
      <c r="O9" s="11">
        <f t="shared" si="0"/>
        <v>2938556856.6599998</v>
      </c>
    </row>
    <row r="10" spans="1:15" ht="89.25" customHeight="1" x14ac:dyDescent="0.25">
      <c r="A10" s="10"/>
      <c r="B10" s="9"/>
      <c r="C10" s="10"/>
      <c r="D10" s="8" t="s">
        <v>389</v>
      </c>
      <c r="E10" s="8" t="s">
        <v>73</v>
      </c>
      <c r="F10" s="8" t="s">
        <v>395</v>
      </c>
      <c r="G10" s="4">
        <v>42370</v>
      </c>
      <c r="H10" s="4">
        <v>44196</v>
      </c>
      <c r="I10" s="5">
        <v>0</v>
      </c>
      <c r="J10" s="5">
        <v>1000000</v>
      </c>
      <c r="K10" s="5">
        <v>1000000</v>
      </c>
      <c r="L10" s="10"/>
      <c r="M10" s="10"/>
      <c r="N10" s="10"/>
      <c r="O10" s="10">
        <f t="shared" si="0"/>
        <v>0</v>
      </c>
    </row>
    <row r="11" spans="1:15" ht="89.25" customHeight="1" x14ac:dyDescent="0.25">
      <c r="A11" s="10"/>
      <c r="B11" s="9"/>
      <c r="C11" s="10"/>
      <c r="D11" s="8" t="s">
        <v>389</v>
      </c>
      <c r="E11" s="8" t="s">
        <v>73</v>
      </c>
      <c r="F11" s="8" t="s">
        <v>74</v>
      </c>
      <c r="G11" s="4">
        <v>41687</v>
      </c>
      <c r="H11" s="4">
        <v>42735</v>
      </c>
      <c r="I11" s="5">
        <v>4000000</v>
      </c>
      <c r="J11" s="5">
        <v>0</v>
      </c>
      <c r="K11" s="5">
        <v>0</v>
      </c>
      <c r="L11" s="10"/>
      <c r="M11" s="10"/>
      <c r="N11" s="10"/>
      <c r="O11" s="10">
        <f t="shared" si="0"/>
        <v>0</v>
      </c>
    </row>
    <row r="12" spans="1:15" ht="89.25" customHeight="1" x14ac:dyDescent="0.25">
      <c r="A12" s="10"/>
      <c r="B12" s="9"/>
      <c r="C12" s="10"/>
      <c r="D12" s="8" t="s">
        <v>389</v>
      </c>
      <c r="E12" s="8" t="s">
        <v>73</v>
      </c>
      <c r="F12" s="8" t="s">
        <v>396</v>
      </c>
      <c r="G12" s="4">
        <v>42370</v>
      </c>
      <c r="H12" s="4">
        <v>44196</v>
      </c>
      <c r="I12" s="5">
        <v>0</v>
      </c>
      <c r="J12" s="5">
        <v>2500000</v>
      </c>
      <c r="K12" s="5">
        <v>2500000</v>
      </c>
      <c r="L12" s="10"/>
      <c r="M12" s="10"/>
      <c r="N12" s="10"/>
      <c r="O12" s="10">
        <f t="shared" si="0"/>
        <v>0</v>
      </c>
    </row>
    <row r="13" spans="1:15" ht="89.25" customHeight="1" x14ac:dyDescent="0.25">
      <c r="A13" s="10"/>
      <c r="B13" s="9"/>
      <c r="C13" s="10"/>
      <c r="D13" s="8" t="s">
        <v>389</v>
      </c>
      <c r="E13" s="8" t="s">
        <v>75</v>
      </c>
      <c r="F13" s="8" t="s">
        <v>76</v>
      </c>
      <c r="G13" s="4">
        <v>41687</v>
      </c>
      <c r="H13" s="4">
        <v>42727</v>
      </c>
      <c r="I13" s="5">
        <v>159000000</v>
      </c>
      <c r="J13" s="5">
        <v>0</v>
      </c>
      <c r="K13" s="5">
        <v>0</v>
      </c>
      <c r="L13" s="10"/>
      <c r="M13" s="10"/>
      <c r="N13" s="10"/>
      <c r="O13" s="10">
        <f t="shared" si="0"/>
        <v>0</v>
      </c>
    </row>
    <row r="14" spans="1:15" ht="89.25" customHeight="1" x14ac:dyDescent="0.25">
      <c r="A14" s="10"/>
      <c r="B14" s="9"/>
      <c r="C14" s="10"/>
      <c r="D14" s="8" t="s">
        <v>389</v>
      </c>
      <c r="E14" s="8" t="s">
        <v>75</v>
      </c>
      <c r="F14" s="8" t="s">
        <v>397</v>
      </c>
      <c r="G14" s="4">
        <v>42370</v>
      </c>
      <c r="H14" s="4">
        <v>44196</v>
      </c>
      <c r="I14" s="5">
        <v>0</v>
      </c>
      <c r="J14" s="5">
        <v>120712423</v>
      </c>
      <c r="K14" s="5">
        <v>12067200</v>
      </c>
      <c r="L14" s="10"/>
      <c r="M14" s="10"/>
      <c r="N14" s="10"/>
      <c r="O14" s="10">
        <f t="shared" si="0"/>
        <v>0</v>
      </c>
    </row>
    <row r="15" spans="1:15" ht="89.25" customHeight="1" x14ac:dyDescent="0.25">
      <c r="A15" s="10"/>
      <c r="B15" s="9"/>
      <c r="C15" s="10"/>
      <c r="D15" s="8" t="s">
        <v>389</v>
      </c>
      <c r="E15" s="8" t="s">
        <v>75</v>
      </c>
      <c r="F15" s="8" t="s">
        <v>398</v>
      </c>
      <c r="G15" s="4">
        <v>42370</v>
      </c>
      <c r="H15" s="4">
        <v>44196</v>
      </c>
      <c r="I15" s="5">
        <v>0</v>
      </c>
      <c r="J15" s="5">
        <v>180000000</v>
      </c>
      <c r="K15" s="5">
        <v>160000000</v>
      </c>
      <c r="L15" s="10"/>
      <c r="M15" s="10"/>
      <c r="N15" s="10"/>
      <c r="O15" s="10">
        <f t="shared" si="0"/>
        <v>0</v>
      </c>
    </row>
    <row r="16" spans="1:15" ht="89.25" customHeight="1" x14ac:dyDescent="0.25">
      <c r="A16" s="10"/>
      <c r="B16" s="9"/>
      <c r="C16" s="10"/>
      <c r="D16" s="8" t="s">
        <v>390</v>
      </c>
      <c r="E16" s="8" t="s">
        <v>399</v>
      </c>
      <c r="F16" s="8" t="s">
        <v>400</v>
      </c>
      <c r="G16" s="4">
        <v>42370</v>
      </c>
      <c r="H16" s="4">
        <v>44196</v>
      </c>
      <c r="I16" s="5">
        <v>0</v>
      </c>
      <c r="J16" s="5">
        <v>27976498</v>
      </c>
      <c r="K16" s="5">
        <v>27109833</v>
      </c>
      <c r="L16" s="10"/>
      <c r="M16" s="10"/>
      <c r="N16" s="10"/>
      <c r="O16" s="10">
        <f t="shared" si="0"/>
        <v>0</v>
      </c>
    </row>
    <row r="17" spans="1:15" ht="89.25" customHeight="1" x14ac:dyDescent="0.25">
      <c r="A17" s="10"/>
      <c r="B17" s="9"/>
      <c r="C17" s="10"/>
      <c r="D17" s="8" t="s">
        <v>390</v>
      </c>
      <c r="E17" s="8" t="s">
        <v>399</v>
      </c>
      <c r="F17" s="8" t="s">
        <v>78</v>
      </c>
      <c r="G17" s="4">
        <v>41687</v>
      </c>
      <c r="H17" s="4">
        <v>42735</v>
      </c>
      <c r="I17" s="5">
        <v>117000000</v>
      </c>
      <c r="J17" s="5">
        <v>0</v>
      </c>
      <c r="K17" s="5">
        <v>0</v>
      </c>
      <c r="L17" s="10"/>
      <c r="M17" s="10"/>
      <c r="N17" s="10"/>
      <c r="O17" s="10">
        <f t="shared" si="0"/>
        <v>0</v>
      </c>
    </row>
    <row r="18" spans="1:15" ht="89.25" customHeight="1" x14ac:dyDescent="0.25">
      <c r="A18" s="10"/>
      <c r="B18" s="9"/>
      <c r="C18" s="10"/>
      <c r="D18" s="8" t="s">
        <v>390</v>
      </c>
      <c r="E18" s="8" t="s">
        <v>399</v>
      </c>
      <c r="F18" s="8" t="s">
        <v>401</v>
      </c>
      <c r="G18" s="4">
        <v>42370</v>
      </c>
      <c r="H18" s="4">
        <v>44196</v>
      </c>
      <c r="I18" s="5">
        <v>0</v>
      </c>
      <c r="J18" s="5">
        <v>31112500</v>
      </c>
      <c r="K18" s="5">
        <v>31112500</v>
      </c>
      <c r="L18" s="10"/>
      <c r="M18" s="10"/>
      <c r="N18" s="10"/>
      <c r="O18" s="10">
        <f t="shared" si="0"/>
        <v>0</v>
      </c>
    </row>
    <row r="19" spans="1:15" ht="89.25" customHeight="1" x14ac:dyDescent="0.25">
      <c r="A19" s="10"/>
      <c r="B19" s="9"/>
      <c r="C19" s="10"/>
      <c r="D19" s="8" t="s">
        <v>390</v>
      </c>
      <c r="E19" s="8" t="s">
        <v>402</v>
      </c>
      <c r="F19" s="8" t="s">
        <v>83</v>
      </c>
      <c r="G19" s="4">
        <v>42370</v>
      </c>
      <c r="H19" s="4">
        <v>44196</v>
      </c>
      <c r="I19" s="5">
        <v>0</v>
      </c>
      <c r="J19" s="5">
        <v>2900000</v>
      </c>
      <c r="K19" s="5">
        <v>2395290</v>
      </c>
      <c r="L19" s="10"/>
      <c r="M19" s="10"/>
      <c r="N19" s="10"/>
      <c r="O19" s="10">
        <f t="shared" si="0"/>
        <v>0</v>
      </c>
    </row>
    <row r="20" spans="1:15" ht="89.25" customHeight="1" x14ac:dyDescent="0.25">
      <c r="A20" s="10"/>
      <c r="B20" s="9"/>
      <c r="C20" s="10"/>
      <c r="D20" s="8" t="s">
        <v>390</v>
      </c>
      <c r="E20" s="8" t="s">
        <v>402</v>
      </c>
      <c r="F20" s="8" t="s">
        <v>403</v>
      </c>
      <c r="G20" s="4">
        <v>42370</v>
      </c>
      <c r="H20" s="4">
        <v>44196</v>
      </c>
      <c r="I20" s="5">
        <v>0</v>
      </c>
      <c r="J20" s="5">
        <v>31112500</v>
      </c>
      <c r="K20" s="5">
        <v>31112500</v>
      </c>
      <c r="L20" s="10"/>
      <c r="M20" s="10"/>
      <c r="N20" s="10"/>
      <c r="O20" s="10">
        <f t="shared" si="0"/>
        <v>0</v>
      </c>
    </row>
    <row r="21" spans="1:15" ht="89.25" customHeight="1" x14ac:dyDescent="0.25">
      <c r="A21" s="10"/>
      <c r="B21" s="9"/>
      <c r="C21" s="10"/>
      <c r="D21" s="8" t="s">
        <v>390</v>
      </c>
      <c r="E21" s="8" t="s">
        <v>402</v>
      </c>
      <c r="F21" s="8" t="s">
        <v>404</v>
      </c>
      <c r="G21" s="4">
        <v>42370</v>
      </c>
      <c r="H21" s="4">
        <v>44196</v>
      </c>
      <c r="I21" s="5">
        <v>0</v>
      </c>
      <c r="J21" s="5">
        <v>751686079</v>
      </c>
      <c r="K21" s="5">
        <v>743259533.65999997</v>
      </c>
      <c r="L21" s="10"/>
      <c r="M21" s="10"/>
      <c r="N21" s="10"/>
      <c r="O21" s="10">
        <f t="shared" si="0"/>
        <v>0</v>
      </c>
    </row>
    <row r="22" spans="1:15" ht="89.25" customHeight="1" x14ac:dyDescent="0.25">
      <c r="A22" s="10"/>
      <c r="B22" s="9"/>
      <c r="C22" s="10"/>
      <c r="D22" s="8" t="s">
        <v>391</v>
      </c>
      <c r="E22" s="8" t="s">
        <v>79</v>
      </c>
      <c r="F22" s="8" t="s">
        <v>80</v>
      </c>
      <c r="G22" s="4">
        <v>41687</v>
      </c>
      <c r="H22" s="4">
        <v>41995</v>
      </c>
      <c r="I22" s="5">
        <v>0</v>
      </c>
      <c r="J22" s="5">
        <v>0</v>
      </c>
      <c r="K22" s="5">
        <v>0</v>
      </c>
      <c r="L22" s="10"/>
      <c r="M22" s="10"/>
      <c r="N22" s="10"/>
      <c r="O22" s="10">
        <f t="shared" si="0"/>
        <v>0</v>
      </c>
    </row>
    <row r="23" spans="1:15" ht="89.25" customHeight="1" x14ac:dyDescent="0.25">
      <c r="A23" s="10"/>
      <c r="B23" s="9"/>
      <c r="C23" s="10"/>
      <c r="D23" s="8" t="s">
        <v>391</v>
      </c>
      <c r="E23" s="8" t="s">
        <v>79</v>
      </c>
      <c r="F23" s="8" t="s">
        <v>81</v>
      </c>
      <c r="G23" s="4">
        <v>41687</v>
      </c>
      <c r="H23" s="4">
        <v>42735</v>
      </c>
      <c r="I23" s="5">
        <v>474000000</v>
      </c>
      <c r="J23" s="5">
        <v>0</v>
      </c>
      <c r="K23" s="5">
        <v>0</v>
      </c>
      <c r="L23" s="10"/>
      <c r="M23" s="10"/>
      <c r="N23" s="10"/>
      <c r="O23" s="10">
        <f t="shared" si="0"/>
        <v>0</v>
      </c>
    </row>
    <row r="24" spans="1:15" ht="89.25" customHeight="1" x14ac:dyDescent="0.25">
      <c r="A24" s="10"/>
      <c r="B24" s="9"/>
      <c r="C24" s="10"/>
      <c r="D24" s="8" t="s">
        <v>391</v>
      </c>
      <c r="E24" s="8" t="s">
        <v>82</v>
      </c>
      <c r="F24" s="8" t="s">
        <v>83</v>
      </c>
      <c r="G24" s="4">
        <v>41687</v>
      </c>
      <c r="H24" s="4">
        <v>42735</v>
      </c>
      <c r="I24" s="5">
        <v>22000000</v>
      </c>
      <c r="J24" s="5">
        <v>0</v>
      </c>
      <c r="K24" s="5">
        <v>0</v>
      </c>
      <c r="L24" s="10"/>
      <c r="M24" s="10"/>
      <c r="N24" s="10"/>
      <c r="O24" s="10">
        <f t="shared" si="0"/>
        <v>0</v>
      </c>
    </row>
    <row r="25" spans="1:15" ht="89.25" customHeight="1" x14ac:dyDescent="0.25">
      <c r="A25" s="10"/>
      <c r="B25" s="9"/>
      <c r="C25" s="10"/>
      <c r="D25" s="8" t="s">
        <v>391</v>
      </c>
      <c r="E25" s="8" t="s">
        <v>84</v>
      </c>
      <c r="F25" s="8" t="s">
        <v>85</v>
      </c>
      <c r="G25" s="4">
        <v>41687</v>
      </c>
      <c r="H25" s="4">
        <v>42735</v>
      </c>
      <c r="I25" s="5">
        <v>0</v>
      </c>
      <c r="J25" s="5">
        <v>0</v>
      </c>
      <c r="K25" s="5">
        <v>0</v>
      </c>
      <c r="L25" s="10"/>
      <c r="M25" s="10"/>
      <c r="N25" s="10"/>
      <c r="O25" s="10">
        <f t="shared" si="0"/>
        <v>0</v>
      </c>
    </row>
    <row r="26" spans="1:15" ht="76.5" x14ac:dyDescent="0.25">
      <c r="A26" s="10" t="s">
        <v>8</v>
      </c>
      <c r="B26" s="9">
        <v>2013011000118</v>
      </c>
      <c r="C26" s="10" t="s">
        <v>12</v>
      </c>
      <c r="D26" s="8" t="s">
        <v>31</v>
      </c>
      <c r="E26" s="8" t="s">
        <v>86</v>
      </c>
      <c r="F26" s="8" t="s">
        <v>260</v>
      </c>
      <c r="G26" s="4">
        <v>41687</v>
      </c>
      <c r="H26" s="4">
        <v>44196</v>
      </c>
      <c r="I26" s="5">
        <v>60000000</v>
      </c>
      <c r="J26" s="5">
        <v>10000000</v>
      </c>
      <c r="K26" s="5">
        <v>0</v>
      </c>
      <c r="L26" s="11">
        <f>SUM(I26:I50)</f>
        <v>2412000000</v>
      </c>
      <c r="M26" s="11">
        <f>SUM(J26:J50)</f>
        <v>5242688750</v>
      </c>
      <c r="N26" s="11">
        <f>SUM(K26:K50)</f>
        <v>4895694877</v>
      </c>
      <c r="O26" s="11">
        <f t="shared" si="0"/>
        <v>12550383627</v>
      </c>
    </row>
    <row r="27" spans="1:15" ht="89.25" x14ac:dyDescent="0.25">
      <c r="A27" s="10"/>
      <c r="B27" s="9"/>
      <c r="C27" s="10"/>
      <c r="D27" s="8" t="s">
        <v>31</v>
      </c>
      <c r="E27" s="8" t="s">
        <v>86</v>
      </c>
      <c r="F27" s="8" t="s">
        <v>87</v>
      </c>
      <c r="G27" s="4">
        <v>41687</v>
      </c>
      <c r="H27" s="4">
        <v>44196</v>
      </c>
      <c r="I27" s="5">
        <v>20000000</v>
      </c>
      <c r="J27" s="5">
        <v>30000000</v>
      </c>
      <c r="K27" s="5">
        <v>27500000</v>
      </c>
      <c r="L27" s="10"/>
      <c r="M27" s="10"/>
      <c r="N27" s="10"/>
      <c r="O27" s="10">
        <f t="shared" si="0"/>
        <v>0</v>
      </c>
    </row>
    <row r="28" spans="1:15" ht="76.5" x14ac:dyDescent="0.25">
      <c r="A28" s="10"/>
      <c r="B28" s="9"/>
      <c r="C28" s="10"/>
      <c r="D28" s="8" t="s">
        <v>31</v>
      </c>
      <c r="E28" s="8" t="s">
        <v>86</v>
      </c>
      <c r="F28" s="8" t="s">
        <v>261</v>
      </c>
      <c r="G28" s="4">
        <v>42370</v>
      </c>
      <c r="H28" s="4">
        <v>43465</v>
      </c>
      <c r="I28" s="5">
        <v>0</v>
      </c>
      <c r="J28" s="5">
        <v>150000000</v>
      </c>
      <c r="K28" s="5">
        <v>149062764</v>
      </c>
      <c r="L28" s="10"/>
      <c r="M28" s="10"/>
      <c r="N28" s="10"/>
      <c r="O28" s="10">
        <f t="shared" si="0"/>
        <v>0</v>
      </c>
    </row>
    <row r="29" spans="1:15" ht="76.5" x14ac:dyDescent="0.25">
      <c r="A29" s="10"/>
      <c r="B29" s="9"/>
      <c r="C29" s="10"/>
      <c r="D29" s="8" t="s">
        <v>31</v>
      </c>
      <c r="E29" s="8" t="s">
        <v>86</v>
      </c>
      <c r="F29" s="8" t="s">
        <v>88</v>
      </c>
      <c r="G29" s="4">
        <v>41687</v>
      </c>
      <c r="H29" s="4">
        <v>44196</v>
      </c>
      <c r="I29" s="5">
        <v>1822000000</v>
      </c>
      <c r="J29" s="5">
        <v>4212688750</v>
      </c>
      <c r="K29" s="5">
        <v>4144180033</v>
      </c>
      <c r="L29" s="10"/>
      <c r="M29" s="10"/>
      <c r="N29" s="10"/>
      <c r="O29" s="10">
        <f t="shared" si="0"/>
        <v>0</v>
      </c>
    </row>
    <row r="30" spans="1:15" ht="76.5" x14ac:dyDescent="0.25">
      <c r="A30" s="10"/>
      <c r="B30" s="9"/>
      <c r="C30" s="10"/>
      <c r="D30" s="8" t="s">
        <v>31</v>
      </c>
      <c r="E30" s="8" t="s">
        <v>86</v>
      </c>
      <c r="F30" s="8" t="s">
        <v>262</v>
      </c>
      <c r="G30" s="4">
        <v>41687</v>
      </c>
      <c r="H30" s="4">
        <v>44196</v>
      </c>
      <c r="I30" s="5">
        <v>25000000</v>
      </c>
      <c r="J30" s="5">
        <v>25000000</v>
      </c>
      <c r="K30" s="5">
        <v>11100600</v>
      </c>
      <c r="L30" s="10"/>
      <c r="M30" s="10"/>
      <c r="N30" s="10"/>
      <c r="O30" s="10">
        <f t="shared" si="0"/>
        <v>0</v>
      </c>
    </row>
    <row r="31" spans="1:15" ht="89.25" customHeight="1" x14ac:dyDescent="0.25">
      <c r="A31" s="10"/>
      <c r="B31" s="9"/>
      <c r="C31" s="10"/>
      <c r="D31" s="8" t="s">
        <v>32</v>
      </c>
      <c r="E31" s="8" t="s">
        <v>91</v>
      </c>
      <c r="F31" s="8" t="s">
        <v>93</v>
      </c>
      <c r="G31" s="4">
        <v>41687</v>
      </c>
      <c r="H31" s="4">
        <v>44196</v>
      </c>
      <c r="I31" s="5">
        <v>40000000</v>
      </c>
      <c r="J31" s="5">
        <v>40000000</v>
      </c>
      <c r="K31" s="5">
        <v>5831676</v>
      </c>
      <c r="L31" s="10"/>
      <c r="M31" s="10"/>
      <c r="N31" s="10"/>
      <c r="O31" s="10">
        <f t="shared" si="0"/>
        <v>0</v>
      </c>
    </row>
    <row r="32" spans="1:15" ht="89.25" customHeight="1" x14ac:dyDescent="0.25">
      <c r="A32" s="10"/>
      <c r="B32" s="9"/>
      <c r="C32" s="10"/>
      <c r="D32" s="8" t="s">
        <v>32</v>
      </c>
      <c r="E32" s="8" t="s">
        <v>91</v>
      </c>
      <c r="F32" s="8" t="s">
        <v>263</v>
      </c>
      <c r="G32" s="4">
        <v>41653</v>
      </c>
      <c r="H32" s="4">
        <v>44196</v>
      </c>
      <c r="I32" s="5">
        <v>30000000</v>
      </c>
      <c r="J32" s="5">
        <v>50000000</v>
      </c>
      <c r="K32" s="5">
        <v>22320828</v>
      </c>
      <c r="L32" s="10"/>
      <c r="M32" s="10"/>
      <c r="N32" s="10"/>
      <c r="O32" s="10">
        <f t="shared" si="0"/>
        <v>0</v>
      </c>
    </row>
    <row r="33" spans="1:15" ht="89.25" customHeight="1" x14ac:dyDescent="0.25">
      <c r="A33" s="10"/>
      <c r="B33" s="9"/>
      <c r="C33" s="10"/>
      <c r="D33" s="8" t="s">
        <v>32</v>
      </c>
      <c r="E33" s="8" t="s">
        <v>84</v>
      </c>
      <c r="F33" s="8" t="s">
        <v>264</v>
      </c>
      <c r="G33" s="4">
        <v>42017</v>
      </c>
      <c r="H33" s="4">
        <v>42360</v>
      </c>
      <c r="I33" s="5">
        <v>0</v>
      </c>
      <c r="J33" s="5">
        <v>0</v>
      </c>
      <c r="K33" s="5">
        <v>0</v>
      </c>
      <c r="L33" s="10"/>
      <c r="M33" s="10"/>
      <c r="N33" s="10"/>
      <c r="O33" s="10">
        <f t="shared" si="0"/>
        <v>0</v>
      </c>
    </row>
    <row r="34" spans="1:15" ht="89.25" customHeight="1" x14ac:dyDescent="0.25">
      <c r="A34" s="10"/>
      <c r="B34" s="9"/>
      <c r="C34" s="10"/>
      <c r="D34" s="8" t="s">
        <v>32</v>
      </c>
      <c r="E34" s="8" t="s">
        <v>405</v>
      </c>
      <c r="F34" s="8" t="s">
        <v>406</v>
      </c>
      <c r="G34" s="4">
        <v>42370</v>
      </c>
      <c r="H34" s="4">
        <v>42735</v>
      </c>
      <c r="I34" s="5">
        <v>0</v>
      </c>
      <c r="J34" s="5">
        <v>130000000</v>
      </c>
      <c r="K34" s="5">
        <v>129595200</v>
      </c>
      <c r="L34" s="10"/>
      <c r="M34" s="10"/>
      <c r="N34" s="10"/>
      <c r="O34" s="10">
        <f t="shared" si="0"/>
        <v>0</v>
      </c>
    </row>
    <row r="35" spans="1:15" ht="89.25" customHeight="1" x14ac:dyDescent="0.25">
      <c r="A35" s="10"/>
      <c r="B35" s="9"/>
      <c r="C35" s="10"/>
      <c r="D35" s="8" t="s">
        <v>32</v>
      </c>
      <c r="E35" s="8" t="s">
        <v>405</v>
      </c>
      <c r="F35" s="8" t="s">
        <v>266</v>
      </c>
      <c r="G35" s="4">
        <v>42111</v>
      </c>
      <c r="H35" s="4">
        <v>42359</v>
      </c>
      <c r="I35" s="5">
        <v>0</v>
      </c>
      <c r="J35" s="5">
        <v>0</v>
      </c>
      <c r="K35" s="5">
        <v>0</v>
      </c>
      <c r="L35" s="10"/>
      <c r="M35" s="10"/>
      <c r="N35" s="10"/>
      <c r="O35" s="10">
        <f t="shared" si="0"/>
        <v>0</v>
      </c>
    </row>
    <row r="36" spans="1:15" ht="89.25" customHeight="1" x14ac:dyDescent="0.25">
      <c r="A36" s="10"/>
      <c r="B36" s="9"/>
      <c r="C36" s="10"/>
      <c r="D36" s="8" t="s">
        <v>32</v>
      </c>
      <c r="E36" s="8" t="s">
        <v>407</v>
      </c>
      <c r="F36" s="8" t="s">
        <v>408</v>
      </c>
      <c r="G36" s="4">
        <v>42736</v>
      </c>
      <c r="H36" s="4">
        <v>43100</v>
      </c>
      <c r="I36" s="5">
        <v>0</v>
      </c>
      <c r="J36" s="5">
        <v>0</v>
      </c>
      <c r="K36" s="5">
        <v>0</v>
      </c>
      <c r="L36" s="10"/>
      <c r="M36" s="10"/>
      <c r="N36" s="10"/>
      <c r="O36" s="10">
        <f t="shared" si="0"/>
        <v>0</v>
      </c>
    </row>
    <row r="37" spans="1:15" ht="89.25" customHeight="1" x14ac:dyDescent="0.25">
      <c r="A37" s="10"/>
      <c r="B37" s="9"/>
      <c r="C37" s="10"/>
      <c r="D37" s="8" t="s">
        <v>32</v>
      </c>
      <c r="E37" s="8" t="s">
        <v>407</v>
      </c>
      <c r="F37" s="8" t="s">
        <v>268</v>
      </c>
      <c r="G37" s="4">
        <v>42052</v>
      </c>
      <c r="H37" s="4">
        <v>42730</v>
      </c>
      <c r="I37" s="5">
        <v>0</v>
      </c>
      <c r="J37" s="5">
        <v>0</v>
      </c>
      <c r="K37" s="5">
        <v>0</v>
      </c>
      <c r="L37" s="10"/>
      <c r="M37" s="10"/>
      <c r="N37" s="10"/>
      <c r="O37" s="10">
        <f t="shared" si="0"/>
        <v>0</v>
      </c>
    </row>
    <row r="38" spans="1:15" ht="89.25" customHeight="1" x14ac:dyDescent="0.25">
      <c r="A38" s="10"/>
      <c r="B38" s="9"/>
      <c r="C38" s="10"/>
      <c r="D38" s="8" t="s">
        <v>32</v>
      </c>
      <c r="E38" s="8" t="s">
        <v>407</v>
      </c>
      <c r="F38" s="8" t="s">
        <v>409</v>
      </c>
      <c r="G38" s="4">
        <v>42370</v>
      </c>
      <c r="H38" s="4">
        <v>44196</v>
      </c>
      <c r="I38" s="5">
        <v>0</v>
      </c>
      <c r="J38" s="5">
        <v>50000000</v>
      </c>
      <c r="K38" s="5">
        <v>50000000</v>
      </c>
      <c r="L38" s="10"/>
      <c r="M38" s="10"/>
      <c r="N38" s="10"/>
      <c r="O38" s="10">
        <f t="shared" si="0"/>
        <v>0</v>
      </c>
    </row>
    <row r="39" spans="1:15" ht="89.25" customHeight="1" x14ac:dyDescent="0.25">
      <c r="A39" s="10"/>
      <c r="B39" s="9"/>
      <c r="C39" s="10"/>
      <c r="D39" s="8" t="s">
        <v>33</v>
      </c>
      <c r="E39" s="8" t="s">
        <v>94</v>
      </c>
      <c r="F39" s="8" t="s">
        <v>95</v>
      </c>
      <c r="G39" s="4">
        <v>41687</v>
      </c>
      <c r="H39" s="4">
        <v>42359</v>
      </c>
      <c r="I39" s="5">
        <v>0</v>
      </c>
      <c r="J39" s="5">
        <v>0</v>
      </c>
      <c r="K39" s="5">
        <v>0</v>
      </c>
      <c r="L39" s="10"/>
      <c r="M39" s="10"/>
      <c r="N39" s="10"/>
      <c r="O39" s="10">
        <f t="shared" si="0"/>
        <v>0</v>
      </c>
    </row>
    <row r="40" spans="1:15" ht="76.5" x14ac:dyDescent="0.25">
      <c r="A40" s="10"/>
      <c r="B40" s="9"/>
      <c r="C40" s="10"/>
      <c r="D40" s="8" t="s">
        <v>33</v>
      </c>
      <c r="E40" s="8" t="s">
        <v>96</v>
      </c>
      <c r="F40" s="8" t="s">
        <v>97</v>
      </c>
      <c r="G40" s="4">
        <v>41656</v>
      </c>
      <c r="H40" s="4">
        <v>42359</v>
      </c>
      <c r="I40" s="5">
        <v>0</v>
      </c>
      <c r="J40" s="5">
        <v>0</v>
      </c>
      <c r="K40" s="5">
        <v>0</v>
      </c>
      <c r="L40" s="10"/>
      <c r="M40" s="10"/>
      <c r="N40" s="10"/>
      <c r="O40" s="10">
        <f t="shared" si="0"/>
        <v>0</v>
      </c>
    </row>
    <row r="41" spans="1:15" ht="89.25" customHeight="1" x14ac:dyDescent="0.25">
      <c r="A41" s="10"/>
      <c r="B41" s="9"/>
      <c r="C41" s="10"/>
      <c r="D41" s="8" t="s">
        <v>33</v>
      </c>
      <c r="E41" s="8" t="s">
        <v>269</v>
      </c>
      <c r="F41" s="8" t="s">
        <v>270</v>
      </c>
      <c r="G41" s="4">
        <v>42052</v>
      </c>
      <c r="H41" s="4">
        <v>44196</v>
      </c>
      <c r="I41" s="5">
        <v>50000000</v>
      </c>
      <c r="J41" s="5">
        <v>80000000</v>
      </c>
      <c r="K41" s="5">
        <v>50000000</v>
      </c>
      <c r="L41" s="10"/>
      <c r="M41" s="10"/>
      <c r="N41" s="10"/>
      <c r="O41" s="10">
        <f t="shared" si="0"/>
        <v>0</v>
      </c>
    </row>
    <row r="42" spans="1:15" ht="89.25" customHeight="1" x14ac:dyDescent="0.25">
      <c r="A42" s="10"/>
      <c r="B42" s="9"/>
      <c r="C42" s="10"/>
      <c r="D42" s="8" t="s">
        <v>33</v>
      </c>
      <c r="E42" s="8" t="s">
        <v>98</v>
      </c>
      <c r="F42" s="8" t="s">
        <v>99</v>
      </c>
      <c r="G42" s="4">
        <v>41687</v>
      </c>
      <c r="H42" s="4">
        <v>44196</v>
      </c>
      <c r="I42" s="5">
        <v>15000000</v>
      </c>
      <c r="J42" s="5">
        <v>15000000</v>
      </c>
      <c r="K42" s="5">
        <v>0</v>
      </c>
      <c r="L42" s="10"/>
      <c r="M42" s="10"/>
      <c r="N42" s="10"/>
      <c r="O42" s="10">
        <f t="shared" si="0"/>
        <v>0</v>
      </c>
    </row>
    <row r="43" spans="1:15" ht="89.25" customHeight="1" x14ac:dyDescent="0.25">
      <c r="A43" s="10"/>
      <c r="B43" s="9"/>
      <c r="C43" s="10"/>
      <c r="D43" s="8" t="s">
        <v>33</v>
      </c>
      <c r="E43" s="8" t="s">
        <v>98</v>
      </c>
      <c r="F43" s="8" t="s">
        <v>272</v>
      </c>
      <c r="G43" s="4">
        <v>42370</v>
      </c>
      <c r="H43" s="4">
        <v>44196</v>
      </c>
      <c r="I43" s="5">
        <v>60000000</v>
      </c>
      <c r="J43" s="5">
        <v>10000000</v>
      </c>
      <c r="K43" s="5">
        <v>0</v>
      </c>
      <c r="L43" s="10"/>
      <c r="M43" s="10"/>
      <c r="N43" s="10"/>
      <c r="O43" s="10">
        <f t="shared" si="0"/>
        <v>0</v>
      </c>
    </row>
    <row r="44" spans="1:15" ht="89.25" customHeight="1" x14ac:dyDescent="0.25">
      <c r="A44" s="10"/>
      <c r="B44" s="9"/>
      <c r="C44" s="10"/>
      <c r="D44" s="8" t="s">
        <v>33</v>
      </c>
      <c r="E44" s="8" t="s">
        <v>98</v>
      </c>
      <c r="F44" s="8" t="s">
        <v>410</v>
      </c>
      <c r="G44" s="4">
        <v>42370</v>
      </c>
      <c r="H44" s="4">
        <v>42735</v>
      </c>
      <c r="I44" s="5">
        <v>40000000</v>
      </c>
      <c r="J44" s="5">
        <v>40000000</v>
      </c>
      <c r="K44" s="5">
        <v>0</v>
      </c>
      <c r="L44" s="10"/>
      <c r="M44" s="10"/>
      <c r="N44" s="10"/>
      <c r="O44" s="10">
        <f t="shared" si="0"/>
        <v>0</v>
      </c>
    </row>
    <row r="45" spans="1:15" ht="89.25" customHeight="1" x14ac:dyDescent="0.25">
      <c r="A45" s="10"/>
      <c r="B45" s="9"/>
      <c r="C45" s="10"/>
      <c r="D45" s="8" t="s">
        <v>33</v>
      </c>
      <c r="E45" s="8" t="s">
        <v>271</v>
      </c>
      <c r="F45" s="8" t="s">
        <v>272</v>
      </c>
      <c r="G45" s="4">
        <v>42052</v>
      </c>
      <c r="H45" s="4">
        <v>42735</v>
      </c>
      <c r="I45" s="5">
        <v>0</v>
      </c>
      <c r="J45" s="5">
        <v>0</v>
      </c>
      <c r="K45" s="5">
        <v>0</v>
      </c>
      <c r="L45" s="10"/>
      <c r="M45" s="10"/>
      <c r="N45" s="10"/>
      <c r="O45" s="10">
        <f t="shared" si="0"/>
        <v>0</v>
      </c>
    </row>
    <row r="46" spans="1:15" ht="89.25" customHeight="1" x14ac:dyDescent="0.25">
      <c r="A46" s="10"/>
      <c r="B46" s="9"/>
      <c r="C46" s="10"/>
      <c r="D46" s="8" t="s">
        <v>33</v>
      </c>
      <c r="E46" s="8" t="s">
        <v>159</v>
      </c>
      <c r="F46" s="8" t="s">
        <v>273</v>
      </c>
      <c r="G46" s="4">
        <v>42017</v>
      </c>
      <c r="H46" s="4">
        <v>42369</v>
      </c>
      <c r="I46" s="5">
        <v>0</v>
      </c>
      <c r="J46" s="5">
        <v>0</v>
      </c>
      <c r="K46" s="5">
        <v>0</v>
      </c>
      <c r="L46" s="10"/>
      <c r="M46" s="10"/>
      <c r="N46" s="10"/>
      <c r="O46" s="10">
        <f t="shared" si="0"/>
        <v>0</v>
      </c>
    </row>
    <row r="47" spans="1:15" ht="89.25" customHeight="1" x14ac:dyDescent="0.25">
      <c r="A47" s="10"/>
      <c r="B47" s="9"/>
      <c r="C47" s="10"/>
      <c r="D47" s="8" t="s">
        <v>33</v>
      </c>
      <c r="E47" s="8" t="s">
        <v>100</v>
      </c>
      <c r="F47" s="8" t="s">
        <v>101</v>
      </c>
      <c r="G47" s="4">
        <v>41687</v>
      </c>
      <c r="H47" s="4">
        <v>42359</v>
      </c>
      <c r="I47" s="5">
        <v>0</v>
      </c>
      <c r="J47" s="5">
        <v>0</v>
      </c>
      <c r="K47" s="5">
        <v>0</v>
      </c>
      <c r="L47" s="10"/>
      <c r="M47" s="10"/>
      <c r="N47" s="10"/>
      <c r="O47" s="10">
        <f t="shared" si="0"/>
        <v>0</v>
      </c>
    </row>
    <row r="48" spans="1:15" ht="102" x14ac:dyDescent="0.25">
      <c r="A48" s="10"/>
      <c r="B48" s="9"/>
      <c r="C48" s="10"/>
      <c r="D48" s="8" t="s">
        <v>34</v>
      </c>
      <c r="E48" s="8" t="s">
        <v>102</v>
      </c>
      <c r="F48" s="8" t="s">
        <v>411</v>
      </c>
      <c r="G48" s="4">
        <v>42370</v>
      </c>
      <c r="H48" s="4">
        <v>44196</v>
      </c>
      <c r="I48" s="5">
        <v>35000000</v>
      </c>
      <c r="J48" s="5">
        <v>35000000</v>
      </c>
      <c r="K48" s="5">
        <v>366055</v>
      </c>
      <c r="L48" s="10"/>
      <c r="M48" s="10"/>
      <c r="N48" s="10"/>
      <c r="O48" s="10">
        <f t="shared" si="0"/>
        <v>0</v>
      </c>
    </row>
    <row r="49" spans="1:15" ht="114.75" x14ac:dyDescent="0.25">
      <c r="A49" s="10"/>
      <c r="B49" s="9"/>
      <c r="C49" s="10"/>
      <c r="D49" s="8" t="s">
        <v>34</v>
      </c>
      <c r="E49" s="8" t="s">
        <v>102</v>
      </c>
      <c r="F49" s="8" t="s">
        <v>103</v>
      </c>
      <c r="G49" s="4">
        <v>41687</v>
      </c>
      <c r="H49" s="4">
        <v>42735</v>
      </c>
      <c r="I49" s="5">
        <v>0</v>
      </c>
      <c r="J49" s="5">
        <v>0</v>
      </c>
      <c r="K49" s="5">
        <v>0</v>
      </c>
      <c r="L49" s="10"/>
      <c r="M49" s="10"/>
      <c r="N49" s="10"/>
      <c r="O49" s="10">
        <f t="shared" si="0"/>
        <v>0</v>
      </c>
    </row>
    <row r="50" spans="1:15" ht="89.25" customHeight="1" x14ac:dyDescent="0.25">
      <c r="A50" s="10"/>
      <c r="B50" s="9"/>
      <c r="C50" s="10"/>
      <c r="D50" s="8" t="s">
        <v>34</v>
      </c>
      <c r="E50" s="8" t="s">
        <v>102</v>
      </c>
      <c r="F50" s="8" t="s">
        <v>412</v>
      </c>
      <c r="G50" s="4">
        <v>42370</v>
      </c>
      <c r="H50" s="4">
        <v>44196</v>
      </c>
      <c r="I50" s="5">
        <v>215000000</v>
      </c>
      <c r="J50" s="5">
        <v>365000000</v>
      </c>
      <c r="K50" s="5">
        <v>305737721</v>
      </c>
      <c r="L50" s="10"/>
      <c r="M50" s="10"/>
      <c r="N50" s="10"/>
      <c r="O50" s="10">
        <f t="shared" si="0"/>
        <v>0</v>
      </c>
    </row>
    <row r="51" spans="1:15" ht="89.25" customHeight="1" x14ac:dyDescent="0.25">
      <c r="A51" s="10" t="s">
        <v>8</v>
      </c>
      <c r="B51" s="9">
        <v>2013011000119</v>
      </c>
      <c r="C51" s="10" t="s">
        <v>13</v>
      </c>
      <c r="D51" s="8" t="s">
        <v>35</v>
      </c>
      <c r="E51" s="8" t="s">
        <v>104</v>
      </c>
      <c r="F51" s="8" t="s">
        <v>274</v>
      </c>
      <c r="G51" s="4">
        <v>42795</v>
      </c>
      <c r="H51" s="4">
        <v>44193</v>
      </c>
      <c r="I51" s="5">
        <v>0</v>
      </c>
      <c r="J51" s="5">
        <v>0</v>
      </c>
      <c r="K51" s="5">
        <v>0</v>
      </c>
      <c r="L51" s="11">
        <f>SUM(I51:I67)</f>
        <v>19139000000</v>
      </c>
      <c r="M51" s="11">
        <f>SUM(J51:J67)</f>
        <v>14568432850</v>
      </c>
      <c r="N51" s="11">
        <f>SUM(K51:K67)</f>
        <v>13945603488.690001</v>
      </c>
      <c r="O51" s="11">
        <f t="shared" si="0"/>
        <v>47653036338.690002</v>
      </c>
    </row>
    <row r="52" spans="1:15" ht="89.25" customHeight="1" x14ac:dyDescent="0.25">
      <c r="A52" s="10"/>
      <c r="B52" s="9"/>
      <c r="C52" s="10"/>
      <c r="D52" s="8" t="s">
        <v>35</v>
      </c>
      <c r="E52" s="8" t="s">
        <v>104</v>
      </c>
      <c r="F52" s="8" t="s">
        <v>105</v>
      </c>
      <c r="G52" s="4">
        <v>41708</v>
      </c>
      <c r="H52" s="4">
        <v>44193</v>
      </c>
      <c r="I52" s="5">
        <v>154500000</v>
      </c>
      <c r="J52" s="5">
        <v>80857312</v>
      </c>
      <c r="K52" s="5">
        <v>40896140</v>
      </c>
      <c r="L52" s="10"/>
      <c r="M52" s="10"/>
      <c r="N52" s="10"/>
      <c r="O52" s="10">
        <f t="shared" si="0"/>
        <v>0</v>
      </c>
    </row>
    <row r="53" spans="1:15" ht="89.25" customHeight="1" x14ac:dyDescent="0.25">
      <c r="A53" s="10"/>
      <c r="B53" s="9"/>
      <c r="C53" s="10"/>
      <c r="D53" s="8" t="s">
        <v>36</v>
      </c>
      <c r="E53" s="8" t="s">
        <v>106</v>
      </c>
      <c r="F53" s="8" t="s">
        <v>107</v>
      </c>
      <c r="G53" s="4">
        <v>41806</v>
      </c>
      <c r="H53" s="4">
        <v>41987</v>
      </c>
      <c r="I53" s="5">
        <v>0</v>
      </c>
      <c r="J53" s="5">
        <v>0</v>
      </c>
      <c r="K53" s="5">
        <v>0</v>
      </c>
      <c r="L53" s="10"/>
      <c r="M53" s="10"/>
      <c r="N53" s="10"/>
      <c r="O53" s="10">
        <f t="shared" si="0"/>
        <v>0</v>
      </c>
    </row>
    <row r="54" spans="1:15" ht="89.25" customHeight="1" x14ac:dyDescent="0.25">
      <c r="A54" s="10"/>
      <c r="B54" s="9"/>
      <c r="C54" s="10"/>
      <c r="D54" s="8" t="s">
        <v>36</v>
      </c>
      <c r="E54" s="8" t="s">
        <v>106</v>
      </c>
      <c r="F54" s="8" t="s">
        <v>413</v>
      </c>
      <c r="G54" s="4">
        <v>42409</v>
      </c>
      <c r="H54" s="4">
        <v>44193</v>
      </c>
      <c r="I54" s="5">
        <v>0</v>
      </c>
      <c r="J54" s="5">
        <v>1110499996</v>
      </c>
      <c r="K54" s="5">
        <v>1105212777</v>
      </c>
      <c r="L54" s="10"/>
      <c r="M54" s="10"/>
      <c r="N54" s="10"/>
      <c r="O54" s="10">
        <f t="shared" si="0"/>
        <v>0</v>
      </c>
    </row>
    <row r="55" spans="1:15" ht="89.25" customHeight="1" x14ac:dyDescent="0.25">
      <c r="A55" s="10"/>
      <c r="B55" s="9"/>
      <c r="C55" s="10"/>
      <c r="D55" s="8" t="s">
        <v>36</v>
      </c>
      <c r="E55" s="8" t="s">
        <v>106</v>
      </c>
      <c r="F55" s="8" t="s">
        <v>108</v>
      </c>
      <c r="G55" s="4">
        <v>41673</v>
      </c>
      <c r="H55" s="4">
        <v>44193</v>
      </c>
      <c r="I55" s="5">
        <v>6076671050</v>
      </c>
      <c r="J55" s="5">
        <v>2398157549</v>
      </c>
      <c r="K55" s="5">
        <v>2309090151.8899999</v>
      </c>
      <c r="L55" s="10"/>
      <c r="M55" s="10"/>
      <c r="N55" s="10"/>
      <c r="O55" s="10">
        <f t="shared" si="0"/>
        <v>0</v>
      </c>
    </row>
    <row r="56" spans="1:15" ht="89.25" customHeight="1" x14ac:dyDescent="0.25">
      <c r="A56" s="10"/>
      <c r="B56" s="9"/>
      <c r="C56" s="10"/>
      <c r="D56" s="8" t="s">
        <v>36</v>
      </c>
      <c r="E56" s="8" t="s">
        <v>275</v>
      </c>
      <c r="F56" s="8" t="s">
        <v>109</v>
      </c>
      <c r="G56" s="4">
        <v>41708</v>
      </c>
      <c r="H56" s="4">
        <v>43822</v>
      </c>
      <c r="I56" s="5">
        <v>0</v>
      </c>
      <c r="J56" s="5">
        <v>0</v>
      </c>
      <c r="K56" s="5">
        <v>0</v>
      </c>
      <c r="L56" s="10"/>
      <c r="M56" s="10"/>
      <c r="N56" s="10"/>
      <c r="O56" s="10">
        <f t="shared" si="0"/>
        <v>0</v>
      </c>
    </row>
    <row r="57" spans="1:15" ht="89.25" customHeight="1" x14ac:dyDescent="0.25">
      <c r="A57" s="10"/>
      <c r="B57" s="9"/>
      <c r="C57" s="10"/>
      <c r="D57" s="8" t="s">
        <v>36</v>
      </c>
      <c r="E57" s="8" t="s">
        <v>276</v>
      </c>
      <c r="F57" s="8" t="s">
        <v>110</v>
      </c>
      <c r="G57" s="4">
        <v>41708</v>
      </c>
      <c r="H57" s="4">
        <v>43822</v>
      </c>
      <c r="I57" s="5">
        <v>100000000</v>
      </c>
      <c r="J57" s="5">
        <v>0</v>
      </c>
      <c r="K57" s="5">
        <v>0</v>
      </c>
      <c r="L57" s="10"/>
      <c r="M57" s="10"/>
      <c r="N57" s="10"/>
      <c r="O57" s="10">
        <f t="shared" si="0"/>
        <v>0</v>
      </c>
    </row>
    <row r="58" spans="1:15" ht="76.5" x14ac:dyDescent="0.25">
      <c r="A58" s="10"/>
      <c r="B58" s="9"/>
      <c r="C58" s="10"/>
      <c r="D58" s="8" t="s">
        <v>37</v>
      </c>
      <c r="E58" s="8" t="s">
        <v>111</v>
      </c>
      <c r="F58" s="8" t="s">
        <v>277</v>
      </c>
      <c r="G58" s="4">
        <v>41673</v>
      </c>
      <c r="H58" s="4">
        <v>44193</v>
      </c>
      <c r="I58" s="5">
        <v>1194472985</v>
      </c>
      <c r="J58" s="5">
        <v>96998089</v>
      </c>
      <c r="K58" s="5">
        <v>96998089</v>
      </c>
      <c r="L58" s="10"/>
      <c r="M58" s="10"/>
      <c r="N58" s="10"/>
      <c r="O58" s="10">
        <f t="shared" si="0"/>
        <v>0</v>
      </c>
    </row>
    <row r="59" spans="1:15" ht="76.5" x14ac:dyDescent="0.25">
      <c r="A59" s="10"/>
      <c r="B59" s="9"/>
      <c r="C59" s="10"/>
      <c r="D59" s="8" t="s">
        <v>37</v>
      </c>
      <c r="E59" s="8" t="s">
        <v>111</v>
      </c>
      <c r="F59" s="8" t="s">
        <v>414</v>
      </c>
      <c r="G59" s="4">
        <v>42409</v>
      </c>
      <c r="H59" s="4">
        <v>44193</v>
      </c>
      <c r="I59" s="5">
        <v>0</v>
      </c>
      <c r="J59" s="5">
        <v>0</v>
      </c>
      <c r="K59" s="5">
        <v>0</v>
      </c>
      <c r="L59" s="10"/>
      <c r="M59" s="10"/>
      <c r="N59" s="10"/>
      <c r="O59" s="10">
        <f t="shared" si="0"/>
        <v>0</v>
      </c>
    </row>
    <row r="60" spans="1:15" ht="76.5" x14ac:dyDescent="0.25">
      <c r="A60" s="10"/>
      <c r="B60" s="9"/>
      <c r="C60" s="10"/>
      <c r="D60" s="8" t="s">
        <v>37</v>
      </c>
      <c r="E60" s="8" t="s">
        <v>113</v>
      </c>
      <c r="F60" s="8" t="s">
        <v>114</v>
      </c>
      <c r="G60" s="4">
        <v>41673</v>
      </c>
      <c r="H60" s="4">
        <v>44193</v>
      </c>
      <c r="I60" s="5">
        <v>7797000000</v>
      </c>
      <c r="J60" s="5">
        <v>4781703870</v>
      </c>
      <c r="K60" s="5">
        <v>4340328850.8000002</v>
      </c>
      <c r="L60" s="10"/>
      <c r="M60" s="10"/>
      <c r="N60" s="10"/>
      <c r="O60" s="10">
        <f t="shared" si="0"/>
        <v>0</v>
      </c>
    </row>
    <row r="61" spans="1:15" ht="76.5" x14ac:dyDescent="0.25">
      <c r="A61" s="10"/>
      <c r="B61" s="9"/>
      <c r="C61" s="10"/>
      <c r="D61" s="8" t="s">
        <v>37</v>
      </c>
      <c r="E61" s="8" t="s">
        <v>113</v>
      </c>
      <c r="F61" s="8" t="s">
        <v>415</v>
      </c>
      <c r="G61" s="4">
        <v>42409</v>
      </c>
      <c r="H61" s="4">
        <v>44193</v>
      </c>
      <c r="I61" s="5">
        <v>0</v>
      </c>
      <c r="J61" s="5">
        <v>2422744719</v>
      </c>
      <c r="K61" s="5">
        <v>2399665324</v>
      </c>
      <c r="L61" s="10"/>
      <c r="M61" s="10"/>
      <c r="N61" s="10"/>
      <c r="O61" s="10">
        <f t="shared" si="0"/>
        <v>0</v>
      </c>
    </row>
    <row r="62" spans="1:15" ht="76.5" x14ac:dyDescent="0.25">
      <c r="A62" s="10"/>
      <c r="B62" s="9"/>
      <c r="C62" s="10"/>
      <c r="D62" s="8" t="s">
        <v>37</v>
      </c>
      <c r="E62" s="8" t="s">
        <v>115</v>
      </c>
      <c r="F62" s="8" t="s">
        <v>116</v>
      </c>
      <c r="G62" s="4">
        <v>41715</v>
      </c>
      <c r="H62" s="4">
        <v>44193</v>
      </c>
      <c r="I62" s="5">
        <v>0</v>
      </c>
      <c r="J62" s="5">
        <v>0</v>
      </c>
      <c r="K62" s="5">
        <v>0</v>
      </c>
      <c r="L62" s="10"/>
      <c r="M62" s="10"/>
      <c r="N62" s="10"/>
      <c r="O62" s="10">
        <f t="shared" si="0"/>
        <v>0</v>
      </c>
    </row>
    <row r="63" spans="1:15" ht="76.5" x14ac:dyDescent="0.25">
      <c r="A63" s="10"/>
      <c r="B63" s="9"/>
      <c r="C63" s="10"/>
      <c r="D63" s="8" t="s">
        <v>37</v>
      </c>
      <c r="E63" s="8" t="s">
        <v>117</v>
      </c>
      <c r="F63" s="8" t="s">
        <v>118</v>
      </c>
      <c r="G63" s="4">
        <v>41778</v>
      </c>
      <c r="H63" s="4">
        <v>44193</v>
      </c>
      <c r="I63" s="5">
        <v>3666355965</v>
      </c>
      <c r="J63" s="5">
        <v>3677471315</v>
      </c>
      <c r="K63" s="5">
        <v>3653412156</v>
      </c>
      <c r="L63" s="10"/>
      <c r="M63" s="10"/>
      <c r="N63" s="10"/>
      <c r="O63" s="10">
        <f t="shared" si="0"/>
        <v>0</v>
      </c>
    </row>
    <row r="64" spans="1:15" ht="76.5" x14ac:dyDescent="0.25">
      <c r="A64" s="10"/>
      <c r="B64" s="9"/>
      <c r="C64" s="10"/>
      <c r="D64" s="8" t="s">
        <v>37</v>
      </c>
      <c r="E64" s="8" t="s">
        <v>117</v>
      </c>
      <c r="F64" s="8" t="s">
        <v>416</v>
      </c>
      <c r="G64" s="4">
        <v>42409</v>
      </c>
      <c r="H64" s="4">
        <v>44193</v>
      </c>
      <c r="I64" s="5">
        <v>0</v>
      </c>
      <c r="J64" s="5">
        <v>0</v>
      </c>
      <c r="K64" s="5">
        <v>0</v>
      </c>
      <c r="L64" s="10"/>
      <c r="M64" s="10"/>
      <c r="N64" s="10"/>
      <c r="O64" s="10">
        <f t="shared" si="0"/>
        <v>0</v>
      </c>
    </row>
    <row r="65" spans="1:15" ht="76.5" x14ac:dyDescent="0.25">
      <c r="A65" s="10"/>
      <c r="B65" s="9"/>
      <c r="C65" s="10"/>
      <c r="D65" s="8" t="s">
        <v>37</v>
      </c>
      <c r="E65" s="8" t="s">
        <v>278</v>
      </c>
      <c r="F65" s="8" t="s">
        <v>119</v>
      </c>
      <c r="G65" s="4">
        <v>41708</v>
      </c>
      <c r="H65" s="4">
        <v>43822</v>
      </c>
      <c r="I65" s="5">
        <v>0</v>
      </c>
      <c r="J65" s="5">
        <v>0</v>
      </c>
      <c r="K65" s="5">
        <v>0</v>
      </c>
      <c r="L65" s="10"/>
      <c r="M65" s="10"/>
      <c r="N65" s="10"/>
      <c r="O65" s="10">
        <f t="shared" si="0"/>
        <v>0</v>
      </c>
    </row>
    <row r="66" spans="1:15" ht="89.25" customHeight="1" x14ac:dyDescent="0.25">
      <c r="A66" s="10"/>
      <c r="B66" s="9"/>
      <c r="C66" s="10"/>
      <c r="D66" s="8" t="s">
        <v>38</v>
      </c>
      <c r="E66" s="8" t="s">
        <v>120</v>
      </c>
      <c r="F66" s="8" t="s">
        <v>417</v>
      </c>
      <c r="G66" s="4">
        <v>42737</v>
      </c>
      <c r="H66" s="4">
        <v>44193</v>
      </c>
      <c r="I66" s="5">
        <v>0</v>
      </c>
      <c r="J66" s="5">
        <v>0</v>
      </c>
      <c r="K66" s="5">
        <v>0</v>
      </c>
      <c r="L66" s="10"/>
      <c r="M66" s="10"/>
      <c r="N66" s="10"/>
      <c r="O66" s="10">
        <f t="shared" si="0"/>
        <v>0</v>
      </c>
    </row>
    <row r="67" spans="1:15" ht="76.5" x14ac:dyDescent="0.25">
      <c r="A67" s="10"/>
      <c r="B67" s="9"/>
      <c r="C67" s="10"/>
      <c r="D67" s="8" t="s">
        <v>38</v>
      </c>
      <c r="E67" s="8" t="s">
        <v>120</v>
      </c>
      <c r="F67" s="8" t="s">
        <v>121</v>
      </c>
      <c r="G67" s="4">
        <v>41806</v>
      </c>
      <c r="H67" s="4">
        <v>44193</v>
      </c>
      <c r="I67" s="5">
        <v>150000000</v>
      </c>
      <c r="J67" s="5">
        <v>0</v>
      </c>
      <c r="K67" s="5">
        <v>0</v>
      </c>
      <c r="L67" s="10"/>
      <c r="M67" s="10"/>
      <c r="N67" s="10"/>
      <c r="O67" s="10">
        <f t="shared" si="0"/>
        <v>0</v>
      </c>
    </row>
    <row r="68" spans="1:15" ht="127.5" customHeight="1" x14ac:dyDescent="0.25">
      <c r="A68" s="10" t="s">
        <v>8</v>
      </c>
      <c r="B68" s="9">
        <v>2013011000120</v>
      </c>
      <c r="C68" s="10" t="s">
        <v>14</v>
      </c>
      <c r="D68" s="8" t="s">
        <v>39</v>
      </c>
      <c r="E68" s="8" t="s">
        <v>279</v>
      </c>
      <c r="F68" s="8" t="s">
        <v>418</v>
      </c>
      <c r="G68" s="4">
        <v>42370</v>
      </c>
      <c r="H68" s="4">
        <v>44193</v>
      </c>
      <c r="I68" s="5">
        <v>0</v>
      </c>
      <c r="J68" s="5">
        <v>100000000</v>
      </c>
      <c r="K68" s="5">
        <v>72097828</v>
      </c>
      <c r="L68" s="11">
        <f>SUM(I68:I91)</f>
        <v>6676000000</v>
      </c>
      <c r="M68" s="11">
        <f>SUM(J68:J91)</f>
        <v>5814238400</v>
      </c>
      <c r="N68" s="11">
        <f>SUM(K68:K91)</f>
        <v>5596378846</v>
      </c>
      <c r="O68" s="11">
        <f t="shared" ref="O68:O131" si="1">N68+M68+L68</f>
        <v>18086617246</v>
      </c>
    </row>
    <row r="69" spans="1:15" ht="127.5" customHeight="1" x14ac:dyDescent="0.25">
      <c r="A69" s="10"/>
      <c r="B69" s="9"/>
      <c r="C69" s="10"/>
      <c r="D69" s="8" t="s">
        <v>39</v>
      </c>
      <c r="E69" s="8" t="s">
        <v>279</v>
      </c>
      <c r="F69" s="8" t="s">
        <v>123</v>
      </c>
      <c r="G69" s="4">
        <v>41701</v>
      </c>
      <c r="H69" s="4">
        <v>44193</v>
      </c>
      <c r="I69" s="5">
        <v>760000000</v>
      </c>
      <c r="J69" s="5">
        <v>350000000</v>
      </c>
      <c r="K69" s="5">
        <v>294770017</v>
      </c>
      <c r="L69" s="10"/>
      <c r="M69" s="10"/>
      <c r="N69" s="10"/>
      <c r="O69" s="10">
        <f t="shared" si="1"/>
        <v>0</v>
      </c>
    </row>
    <row r="70" spans="1:15" ht="127.5" customHeight="1" x14ac:dyDescent="0.25">
      <c r="A70" s="10"/>
      <c r="B70" s="9"/>
      <c r="C70" s="10"/>
      <c r="D70" s="8" t="s">
        <v>39</v>
      </c>
      <c r="E70" s="8" t="s">
        <v>124</v>
      </c>
      <c r="F70" s="8" t="s">
        <v>125</v>
      </c>
      <c r="G70" s="4">
        <v>41687</v>
      </c>
      <c r="H70" s="4">
        <v>44193</v>
      </c>
      <c r="I70" s="5">
        <v>460000000</v>
      </c>
      <c r="J70" s="5">
        <v>176000000</v>
      </c>
      <c r="K70" s="5">
        <v>176000000</v>
      </c>
      <c r="L70" s="10"/>
      <c r="M70" s="10"/>
      <c r="N70" s="10"/>
      <c r="O70" s="10">
        <f t="shared" si="1"/>
        <v>0</v>
      </c>
    </row>
    <row r="71" spans="1:15" ht="127.5" customHeight="1" x14ac:dyDescent="0.25">
      <c r="A71" s="10"/>
      <c r="B71" s="9"/>
      <c r="C71" s="10"/>
      <c r="D71" s="8" t="s">
        <v>39</v>
      </c>
      <c r="E71" s="8" t="s">
        <v>124</v>
      </c>
      <c r="F71" s="8" t="s">
        <v>419</v>
      </c>
      <c r="G71" s="4">
        <v>42373</v>
      </c>
      <c r="H71" s="4">
        <v>44193</v>
      </c>
      <c r="I71" s="5">
        <v>0</v>
      </c>
      <c r="J71" s="5">
        <v>0</v>
      </c>
      <c r="K71" s="5">
        <v>0</v>
      </c>
      <c r="L71" s="10"/>
      <c r="M71" s="10"/>
      <c r="N71" s="10"/>
      <c r="O71" s="10">
        <f t="shared" si="1"/>
        <v>0</v>
      </c>
    </row>
    <row r="72" spans="1:15" ht="127.5" customHeight="1" x14ac:dyDescent="0.25">
      <c r="A72" s="10"/>
      <c r="B72" s="9"/>
      <c r="C72" s="10"/>
      <c r="D72" s="8" t="s">
        <v>39</v>
      </c>
      <c r="E72" s="8" t="s">
        <v>280</v>
      </c>
      <c r="F72" s="8" t="s">
        <v>281</v>
      </c>
      <c r="G72" s="4">
        <v>41701</v>
      </c>
      <c r="H72" s="4">
        <v>44193</v>
      </c>
      <c r="I72" s="5">
        <v>150000000</v>
      </c>
      <c r="J72" s="5">
        <v>0</v>
      </c>
      <c r="K72" s="5">
        <v>0</v>
      </c>
      <c r="L72" s="10"/>
      <c r="M72" s="10"/>
      <c r="N72" s="10"/>
      <c r="O72" s="10">
        <f t="shared" si="1"/>
        <v>0</v>
      </c>
    </row>
    <row r="73" spans="1:15" ht="127.5" customHeight="1" x14ac:dyDescent="0.25">
      <c r="A73" s="10"/>
      <c r="B73" s="9"/>
      <c r="C73" s="10"/>
      <c r="D73" s="8" t="s">
        <v>39</v>
      </c>
      <c r="E73" s="8" t="s">
        <v>282</v>
      </c>
      <c r="F73" s="8" t="s">
        <v>283</v>
      </c>
      <c r="G73" s="4">
        <v>41701</v>
      </c>
      <c r="H73" s="4">
        <v>44193</v>
      </c>
      <c r="I73" s="5">
        <v>200000000</v>
      </c>
      <c r="J73" s="5">
        <v>0</v>
      </c>
      <c r="K73" s="5">
        <v>0</v>
      </c>
      <c r="L73" s="10"/>
      <c r="M73" s="10"/>
      <c r="N73" s="10"/>
      <c r="O73" s="10">
        <f t="shared" si="1"/>
        <v>0</v>
      </c>
    </row>
    <row r="74" spans="1:15" ht="127.5" customHeight="1" x14ac:dyDescent="0.25">
      <c r="A74" s="10"/>
      <c r="B74" s="9"/>
      <c r="C74" s="10"/>
      <c r="D74" s="8" t="s">
        <v>40</v>
      </c>
      <c r="E74" s="8" t="s">
        <v>129</v>
      </c>
      <c r="F74" s="8" t="s">
        <v>130</v>
      </c>
      <c r="G74" s="4">
        <v>41869</v>
      </c>
      <c r="H74" s="4">
        <v>41987</v>
      </c>
      <c r="I74" s="5">
        <v>0</v>
      </c>
      <c r="J74" s="5">
        <v>0</v>
      </c>
      <c r="K74" s="5">
        <v>0</v>
      </c>
      <c r="L74" s="10"/>
      <c r="M74" s="10"/>
      <c r="N74" s="10"/>
      <c r="O74" s="10">
        <f t="shared" si="1"/>
        <v>0</v>
      </c>
    </row>
    <row r="75" spans="1:15" ht="127.5" customHeight="1" x14ac:dyDescent="0.25">
      <c r="A75" s="10"/>
      <c r="B75" s="9"/>
      <c r="C75" s="10"/>
      <c r="D75" s="8" t="s">
        <v>40</v>
      </c>
      <c r="E75" s="8" t="s">
        <v>129</v>
      </c>
      <c r="F75" s="8" t="s">
        <v>131</v>
      </c>
      <c r="G75" s="4">
        <v>41760</v>
      </c>
      <c r="H75" s="4">
        <v>43448</v>
      </c>
      <c r="I75" s="5">
        <v>0</v>
      </c>
      <c r="J75" s="5">
        <v>0</v>
      </c>
      <c r="K75" s="5">
        <v>0</v>
      </c>
      <c r="L75" s="10"/>
      <c r="M75" s="10"/>
      <c r="N75" s="10"/>
      <c r="O75" s="10">
        <f t="shared" si="1"/>
        <v>0</v>
      </c>
    </row>
    <row r="76" spans="1:15" ht="127.5" customHeight="1" x14ac:dyDescent="0.25">
      <c r="A76" s="10"/>
      <c r="B76" s="9"/>
      <c r="C76" s="10"/>
      <c r="D76" s="8" t="s">
        <v>40</v>
      </c>
      <c r="E76" s="8" t="s">
        <v>129</v>
      </c>
      <c r="F76" s="8" t="s">
        <v>132</v>
      </c>
      <c r="G76" s="4">
        <v>41725</v>
      </c>
      <c r="H76" s="4">
        <v>44193</v>
      </c>
      <c r="I76" s="5">
        <v>550000000</v>
      </c>
      <c r="J76" s="5">
        <v>463426667</v>
      </c>
      <c r="K76" s="5">
        <v>462226667</v>
      </c>
      <c r="L76" s="10"/>
      <c r="M76" s="10"/>
      <c r="N76" s="10"/>
      <c r="O76" s="10">
        <f t="shared" si="1"/>
        <v>0</v>
      </c>
    </row>
    <row r="77" spans="1:15" ht="127.5" customHeight="1" x14ac:dyDescent="0.25">
      <c r="A77" s="10"/>
      <c r="B77" s="9"/>
      <c r="C77" s="10"/>
      <c r="D77" s="8" t="s">
        <v>40</v>
      </c>
      <c r="E77" s="8" t="s">
        <v>420</v>
      </c>
      <c r="F77" s="8" t="s">
        <v>421</v>
      </c>
      <c r="G77" s="4">
        <v>42412</v>
      </c>
      <c r="H77" s="4">
        <v>44193</v>
      </c>
      <c r="I77" s="5">
        <v>0</v>
      </c>
      <c r="J77" s="5">
        <v>200000000</v>
      </c>
      <c r="K77" s="5">
        <v>200000000</v>
      </c>
      <c r="L77" s="10"/>
      <c r="M77" s="10"/>
      <c r="N77" s="10"/>
      <c r="O77" s="10">
        <f t="shared" si="1"/>
        <v>0</v>
      </c>
    </row>
    <row r="78" spans="1:15" ht="127.5" customHeight="1" x14ac:dyDescent="0.25">
      <c r="A78" s="10"/>
      <c r="B78" s="9"/>
      <c r="C78" s="10"/>
      <c r="D78" s="8" t="s">
        <v>40</v>
      </c>
      <c r="E78" s="8" t="s">
        <v>420</v>
      </c>
      <c r="F78" s="8" t="s">
        <v>422</v>
      </c>
      <c r="G78" s="4">
        <v>42737</v>
      </c>
      <c r="H78" s="4">
        <v>44193</v>
      </c>
      <c r="I78" s="5">
        <v>0</v>
      </c>
      <c r="J78" s="5">
        <v>0</v>
      </c>
      <c r="K78" s="5">
        <v>0</v>
      </c>
      <c r="L78" s="10"/>
      <c r="M78" s="10"/>
      <c r="N78" s="10"/>
      <c r="O78" s="10">
        <f t="shared" si="1"/>
        <v>0</v>
      </c>
    </row>
    <row r="79" spans="1:15" ht="127.5" customHeight="1" x14ac:dyDescent="0.25">
      <c r="A79" s="10"/>
      <c r="B79" s="9"/>
      <c r="C79" s="10"/>
      <c r="D79" s="8" t="s">
        <v>41</v>
      </c>
      <c r="E79" s="8" t="s">
        <v>284</v>
      </c>
      <c r="F79" s="8" t="s">
        <v>134</v>
      </c>
      <c r="G79" s="4">
        <v>41725</v>
      </c>
      <c r="H79" s="4">
        <v>44193</v>
      </c>
      <c r="I79" s="5">
        <v>150000000</v>
      </c>
      <c r="J79" s="5">
        <v>15600000</v>
      </c>
      <c r="K79" s="5">
        <v>15600000</v>
      </c>
      <c r="L79" s="10"/>
      <c r="M79" s="10"/>
      <c r="N79" s="10"/>
      <c r="O79" s="10">
        <f t="shared" si="1"/>
        <v>0</v>
      </c>
    </row>
    <row r="80" spans="1:15" ht="127.5" customHeight="1" x14ac:dyDescent="0.25">
      <c r="A80" s="10"/>
      <c r="B80" s="9"/>
      <c r="C80" s="10"/>
      <c r="D80" s="8" t="s">
        <v>41</v>
      </c>
      <c r="E80" s="8" t="s">
        <v>135</v>
      </c>
      <c r="F80" s="8" t="s">
        <v>136</v>
      </c>
      <c r="G80" s="4">
        <v>41708</v>
      </c>
      <c r="H80" s="4">
        <v>44193</v>
      </c>
      <c r="I80" s="5">
        <v>1200000000</v>
      </c>
      <c r="J80" s="5">
        <v>1236700000</v>
      </c>
      <c r="K80" s="5">
        <v>1196827200</v>
      </c>
      <c r="L80" s="10"/>
      <c r="M80" s="10"/>
      <c r="N80" s="10"/>
      <c r="O80" s="10">
        <f t="shared" si="1"/>
        <v>0</v>
      </c>
    </row>
    <row r="81" spans="1:15" ht="127.5" customHeight="1" x14ac:dyDescent="0.25">
      <c r="A81" s="10"/>
      <c r="B81" s="9"/>
      <c r="C81" s="10"/>
      <c r="D81" s="8" t="s">
        <v>41</v>
      </c>
      <c r="E81" s="8" t="s">
        <v>137</v>
      </c>
      <c r="F81" s="8" t="s">
        <v>138</v>
      </c>
      <c r="G81" s="4">
        <v>41708</v>
      </c>
      <c r="H81" s="4">
        <v>44193</v>
      </c>
      <c r="I81" s="5">
        <v>1700000000</v>
      </c>
      <c r="J81" s="5">
        <v>2146028450</v>
      </c>
      <c r="K81" s="5">
        <v>2145677866</v>
      </c>
      <c r="L81" s="10"/>
      <c r="M81" s="10"/>
      <c r="N81" s="10"/>
      <c r="O81" s="10">
        <f t="shared" si="1"/>
        <v>0</v>
      </c>
    </row>
    <row r="82" spans="1:15" ht="127.5" customHeight="1" x14ac:dyDescent="0.25">
      <c r="A82" s="10"/>
      <c r="B82" s="9"/>
      <c r="C82" s="10"/>
      <c r="D82" s="8" t="s">
        <v>41</v>
      </c>
      <c r="E82" s="8" t="s">
        <v>423</v>
      </c>
      <c r="F82" s="8" t="s">
        <v>92</v>
      </c>
      <c r="G82" s="4">
        <v>41655</v>
      </c>
      <c r="H82" s="4">
        <v>41992</v>
      </c>
      <c r="I82" s="5">
        <v>0</v>
      </c>
      <c r="J82" s="5">
        <v>0</v>
      </c>
      <c r="K82" s="5">
        <v>0</v>
      </c>
      <c r="L82" s="10"/>
      <c r="M82" s="10"/>
      <c r="N82" s="10"/>
      <c r="O82" s="10">
        <f t="shared" si="1"/>
        <v>0</v>
      </c>
    </row>
    <row r="83" spans="1:15" ht="127.5" customHeight="1" x14ac:dyDescent="0.25">
      <c r="A83" s="10"/>
      <c r="B83" s="9"/>
      <c r="C83" s="10"/>
      <c r="D83" s="8" t="s">
        <v>41</v>
      </c>
      <c r="E83" s="8" t="s">
        <v>423</v>
      </c>
      <c r="F83" s="8" t="s">
        <v>140</v>
      </c>
      <c r="G83" s="4">
        <v>41701</v>
      </c>
      <c r="H83" s="4">
        <v>44193</v>
      </c>
      <c r="I83" s="5">
        <v>150000000</v>
      </c>
      <c r="J83" s="5">
        <v>100700000</v>
      </c>
      <c r="K83" s="5">
        <v>92313858</v>
      </c>
      <c r="L83" s="10"/>
      <c r="M83" s="10"/>
      <c r="N83" s="10"/>
      <c r="O83" s="10">
        <f t="shared" si="1"/>
        <v>0</v>
      </c>
    </row>
    <row r="84" spans="1:15" ht="127.5" customHeight="1" x14ac:dyDescent="0.25">
      <c r="A84" s="10"/>
      <c r="B84" s="9"/>
      <c r="C84" s="10"/>
      <c r="D84" s="8" t="s">
        <v>41</v>
      </c>
      <c r="E84" s="8" t="s">
        <v>423</v>
      </c>
      <c r="F84" s="8" t="s">
        <v>141</v>
      </c>
      <c r="G84" s="4">
        <v>41656</v>
      </c>
      <c r="H84" s="4">
        <v>41999</v>
      </c>
      <c r="I84" s="5">
        <v>0</v>
      </c>
      <c r="J84" s="5">
        <v>0</v>
      </c>
      <c r="K84" s="5">
        <v>0</v>
      </c>
      <c r="L84" s="10"/>
      <c r="M84" s="10"/>
      <c r="N84" s="10"/>
      <c r="O84" s="10">
        <f t="shared" si="1"/>
        <v>0</v>
      </c>
    </row>
    <row r="85" spans="1:15" ht="127.5" customHeight="1" x14ac:dyDescent="0.25">
      <c r="A85" s="10"/>
      <c r="B85" s="9"/>
      <c r="C85" s="10"/>
      <c r="D85" s="8" t="s">
        <v>41</v>
      </c>
      <c r="E85" s="8" t="s">
        <v>285</v>
      </c>
      <c r="F85" s="8" t="s">
        <v>286</v>
      </c>
      <c r="G85" s="4">
        <v>41725</v>
      </c>
      <c r="H85" s="4">
        <v>43099</v>
      </c>
      <c r="I85" s="5">
        <v>20000000</v>
      </c>
      <c r="J85" s="5">
        <v>236640000</v>
      </c>
      <c r="K85" s="5">
        <v>236640000</v>
      </c>
      <c r="L85" s="10"/>
      <c r="M85" s="10"/>
      <c r="N85" s="10"/>
      <c r="O85" s="10">
        <f t="shared" si="1"/>
        <v>0</v>
      </c>
    </row>
    <row r="86" spans="1:15" ht="127.5" customHeight="1" x14ac:dyDescent="0.25">
      <c r="A86" s="10"/>
      <c r="B86" s="9"/>
      <c r="C86" s="10"/>
      <c r="D86" s="8" t="s">
        <v>41</v>
      </c>
      <c r="E86" s="8" t="s">
        <v>144</v>
      </c>
      <c r="F86" s="8" t="s">
        <v>145</v>
      </c>
      <c r="G86" s="4">
        <v>41725</v>
      </c>
      <c r="H86" s="4">
        <v>44193</v>
      </c>
      <c r="I86" s="5">
        <v>300000000</v>
      </c>
      <c r="J86" s="5">
        <v>56000000</v>
      </c>
      <c r="K86" s="5">
        <v>53976078</v>
      </c>
      <c r="L86" s="10"/>
      <c r="M86" s="10"/>
      <c r="N86" s="10"/>
      <c r="O86" s="10">
        <f t="shared" si="1"/>
        <v>0</v>
      </c>
    </row>
    <row r="87" spans="1:15" ht="127.5" customHeight="1" x14ac:dyDescent="0.25">
      <c r="A87" s="10"/>
      <c r="B87" s="9"/>
      <c r="C87" s="10"/>
      <c r="D87" s="8" t="s">
        <v>41</v>
      </c>
      <c r="E87" s="8" t="s">
        <v>146</v>
      </c>
      <c r="F87" s="8" t="s">
        <v>147</v>
      </c>
      <c r="G87" s="4">
        <v>41725</v>
      </c>
      <c r="H87" s="4">
        <v>44193</v>
      </c>
      <c r="I87" s="5">
        <v>600000000</v>
      </c>
      <c r="J87" s="5">
        <v>733143283</v>
      </c>
      <c r="K87" s="5">
        <v>650249332</v>
      </c>
      <c r="L87" s="10"/>
      <c r="M87" s="10"/>
      <c r="N87" s="10"/>
      <c r="O87" s="10">
        <f t="shared" si="1"/>
        <v>0</v>
      </c>
    </row>
    <row r="88" spans="1:15" ht="127.5" customHeight="1" x14ac:dyDescent="0.25">
      <c r="A88" s="10"/>
      <c r="B88" s="9"/>
      <c r="C88" s="10"/>
      <c r="D88" s="8" t="s">
        <v>41</v>
      </c>
      <c r="E88" s="8" t="s">
        <v>424</v>
      </c>
      <c r="F88" s="8" t="s">
        <v>288</v>
      </c>
      <c r="G88" s="4">
        <v>42032</v>
      </c>
      <c r="H88" s="4">
        <v>44193</v>
      </c>
      <c r="I88" s="5">
        <v>436000000</v>
      </c>
      <c r="J88" s="5">
        <v>0</v>
      </c>
      <c r="K88" s="5">
        <v>0</v>
      </c>
      <c r="L88" s="10"/>
      <c r="M88" s="10"/>
      <c r="N88" s="10"/>
      <c r="O88" s="10">
        <f t="shared" si="1"/>
        <v>0</v>
      </c>
    </row>
    <row r="89" spans="1:15" ht="127.5" customHeight="1" x14ac:dyDescent="0.25">
      <c r="A89" s="10"/>
      <c r="B89" s="9"/>
      <c r="C89" s="10"/>
      <c r="D89" s="8" t="s">
        <v>41</v>
      </c>
      <c r="E89" s="8" t="s">
        <v>289</v>
      </c>
      <c r="F89" s="8" t="s">
        <v>290</v>
      </c>
      <c r="G89" s="4">
        <v>42017</v>
      </c>
      <c r="H89" s="4">
        <v>42356</v>
      </c>
      <c r="I89" s="5">
        <v>0</v>
      </c>
      <c r="J89" s="5">
        <v>0</v>
      </c>
      <c r="K89" s="5">
        <v>0</v>
      </c>
      <c r="L89" s="10"/>
      <c r="M89" s="10"/>
      <c r="N89" s="10"/>
      <c r="O89" s="10">
        <f t="shared" si="1"/>
        <v>0</v>
      </c>
    </row>
    <row r="90" spans="1:15" ht="127.5" customHeight="1" x14ac:dyDescent="0.25">
      <c r="A90" s="10"/>
      <c r="B90" s="9"/>
      <c r="C90" s="10"/>
      <c r="D90" s="8" t="s">
        <v>41</v>
      </c>
      <c r="E90" s="8" t="s">
        <v>425</v>
      </c>
      <c r="F90" s="8" t="s">
        <v>426</v>
      </c>
      <c r="G90" s="4">
        <v>42737</v>
      </c>
      <c r="H90" s="4">
        <v>43094</v>
      </c>
      <c r="I90" s="5">
        <v>0</v>
      </c>
      <c r="J90" s="5">
        <v>0</v>
      </c>
      <c r="K90" s="5">
        <v>0</v>
      </c>
      <c r="L90" s="10"/>
      <c r="M90" s="10"/>
      <c r="N90" s="10"/>
      <c r="O90" s="10">
        <f t="shared" si="1"/>
        <v>0</v>
      </c>
    </row>
    <row r="91" spans="1:15" ht="127.5" customHeight="1" x14ac:dyDescent="0.25">
      <c r="A91" s="10"/>
      <c r="B91" s="9"/>
      <c r="C91" s="10"/>
      <c r="D91" s="8" t="s">
        <v>41</v>
      </c>
      <c r="E91" s="8" t="s">
        <v>425</v>
      </c>
      <c r="F91" s="8" t="s">
        <v>427</v>
      </c>
      <c r="G91" s="4">
        <v>43102</v>
      </c>
      <c r="H91" s="4">
        <v>44193</v>
      </c>
      <c r="I91" s="5">
        <v>0</v>
      </c>
      <c r="J91" s="5">
        <v>0</v>
      </c>
      <c r="K91" s="5">
        <v>0</v>
      </c>
      <c r="L91" s="10"/>
      <c r="M91" s="10"/>
      <c r="N91" s="10"/>
      <c r="O91" s="10">
        <f t="shared" si="1"/>
        <v>0</v>
      </c>
    </row>
    <row r="92" spans="1:15" ht="89.25" customHeight="1" x14ac:dyDescent="0.25">
      <c r="A92" s="10" t="s">
        <v>8</v>
      </c>
      <c r="B92" s="9">
        <v>2013011000170</v>
      </c>
      <c r="C92" s="10" t="s">
        <v>15</v>
      </c>
      <c r="D92" s="8" t="s">
        <v>252</v>
      </c>
      <c r="E92" s="8" t="s">
        <v>428</v>
      </c>
      <c r="F92" s="8" t="s">
        <v>429</v>
      </c>
      <c r="G92" s="4">
        <v>42736</v>
      </c>
      <c r="H92" s="4">
        <v>44196</v>
      </c>
      <c r="I92" s="5">
        <v>0</v>
      </c>
      <c r="J92" s="5">
        <v>0</v>
      </c>
      <c r="K92" s="5">
        <v>0</v>
      </c>
      <c r="L92" s="11">
        <f>SUM(I92:I131)</f>
        <v>3551000000</v>
      </c>
      <c r="M92" s="11">
        <f>SUM(J92:J131)</f>
        <v>3910574286</v>
      </c>
      <c r="N92" s="11">
        <f>SUM(K92:K131)</f>
        <v>3815027345</v>
      </c>
      <c r="O92" s="11">
        <f t="shared" si="1"/>
        <v>11276601631</v>
      </c>
    </row>
    <row r="93" spans="1:15" ht="89.25" customHeight="1" x14ac:dyDescent="0.25">
      <c r="A93" s="10"/>
      <c r="B93" s="9"/>
      <c r="C93" s="10"/>
      <c r="D93" s="8" t="s">
        <v>252</v>
      </c>
      <c r="E93" s="8" t="s">
        <v>428</v>
      </c>
      <c r="F93" s="8" t="s">
        <v>430</v>
      </c>
      <c r="G93" s="4">
        <v>42736</v>
      </c>
      <c r="H93" s="4">
        <v>44196</v>
      </c>
      <c r="I93" s="5">
        <v>0</v>
      </c>
      <c r="J93" s="5">
        <v>0</v>
      </c>
      <c r="K93" s="5">
        <v>0</v>
      </c>
      <c r="L93" s="10"/>
      <c r="M93" s="10"/>
      <c r="N93" s="10"/>
      <c r="O93" s="10">
        <f t="shared" si="1"/>
        <v>0</v>
      </c>
    </row>
    <row r="94" spans="1:15" ht="89.25" customHeight="1" x14ac:dyDescent="0.25">
      <c r="A94" s="10"/>
      <c r="B94" s="9"/>
      <c r="C94" s="10"/>
      <c r="D94" s="8" t="s">
        <v>252</v>
      </c>
      <c r="E94" s="8" t="s">
        <v>428</v>
      </c>
      <c r="F94" s="8" t="s">
        <v>291</v>
      </c>
      <c r="G94" s="4">
        <v>41686</v>
      </c>
      <c r="H94" s="4">
        <v>42735</v>
      </c>
      <c r="I94" s="5">
        <v>716990570</v>
      </c>
      <c r="J94" s="5">
        <v>886869530</v>
      </c>
      <c r="K94" s="5">
        <v>844126380</v>
      </c>
      <c r="L94" s="10"/>
      <c r="M94" s="10"/>
      <c r="N94" s="10"/>
      <c r="O94" s="10">
        <f t="shared" si="1"/>
        <v>0</v>
      </c>
    </row>
    <row r="95" spans="1:15" ht="89.25" customHeight="1" x14ac:dyDescent="0.25">
      <c r="A95" s="10"/>
      <c r="B95" s="9"/>
      <c r="C95" s="10"/>
      <c r="D95" s="8" t="s">
        <v>252</v>
      </c>
      <c r="E95" s="8" t="s">
        <v>428</v>
      </c>
      <c r="F95" s="8" t="s">
        <v>431</v>
      </c>
      <c r="G95" s="4">
        <v>42400</v>
      </c>
      <c r="H95" s="4">
        <v>42735</v>
      </c>
      <c r="I95" s="5">
        <v>20000000</v>
      </c>
      <c r="J95" s="5">
        <v>20000000</v>
      </c>
      <c r="K95" s="5">
        <v>18123840</v>
      </c>
      <c r="L95" s="10"/>
      <c r="M95" s="10"/>
      <c r="N95" s="10"/>
      <c r="O95" s="10">
        <f t="shared" si="1"/>
        <v>0</v>
      </c>
    </row>
    <row r="96" spans="1:15" ht="89.25" customHeight="1" x14ac:dyDescent="0.25">
      <c r="A96" s="10"/>
      <c r="B96" s="9"/>
      <c r="C96" s="10"/>
      <c r="D96" s="8" t="s">
        <v>252</v>
      </c>
      <c r="E96" s="8" t="s">
        <v>428</v>
      </c>
      <c r="F96" s="8" t="s">
        <v>432</v>
      </c>
      <c r="G96" s="4">
        <v>42736</v>
      </c>
      <c r="H96" s="4">
        <v>44196</v>
      </c>
      <c r="I96" s="5">
        <v>0</v>
      </c>
      <c r="J96" s="5">
        <v>0</v>
      </c>
      <c r="K96" s="5">
        <v>0</v>
      </c>
      <c r="L96" s="10"/>
      <c r="M96" s="10"/>
      <c r="N96" s="10"/>
      <c r="O96" s="10">
        <f t="shared" si="1"/>
        <v>0</v>
      </c>
    </row>
    <row r="97" spans="1:15" ht="89.25" customHeight="1" x14ac:dyDescent="0.25">
      <c r="A97" s="10"/>
      <c r="B97" s="9"/>
      <c r="C97" s="10"/>
      <c r="D97" s="8" t="s">
        <v>252</v>
      </c>
      <c r="E97" s="8" t="s">
        <v>428</v>
      </c>
      <c r="F97" s="8" t="s">
        <v>433</v>
      </c>
      <c r="G97" s="4">
        <v>42736</v>
      </c>
      <c r="H97" s="4">
        <v>44196</v>
      </c>
      <c r="I97" s="5">
        <v>0</v>
      </c>
      <c r="J97" s="5">
        <v>0</v>
      </c>
      <c r="K97" s="5">
        <v>0</v>
      </c>
      <c r="L97" s="10"/>
      <c r="M97" s="10"/>
      <c r="N97" s="10"/>
      <c r="O97" s="10">
        <f t="shared" si="1"/>
        <v>0</v>
      </c>
    </row>
    <row r="98" spans="1:15" ht="89.25" customHeight="1" x14ac:dyDescent="0.25">
      <c r="A98" s="10"/>
      <c r="B98" s="9"/>
      <c r="C98" s="10"/>
      <c r="D98" s="8" t="s">
        <v>252</v>
      </c>
      <c r="E98" s="8" t="s">
        <v>120</v>
      </c>
      <c r="F98" s="8" t="s">
        <v>150</v>
      </c>
      <c r="G98" s="4">
        <v>41686</v>
      </c>
      <c r="H98" s="4">
        <v>42735</v>
      </c>
      <c r="I98" s="5">
        <v>0</v>
      </c>
      <c r="J98" s="5">
        <v>0</v>
      </c>
      <c r="K98" s="5">
        <v>0</v>
      </c>
      <c r="L98" s="10"/>
      <c r="M98" s="10"/>
      <c r="N98" s="10"/>
      <c r="O98" s="10">
        <f t="shared" si="1"/>
        <v>0</v>
      </c>
    </row>
    <row r="99" spans="1:15" ht="89.25" customHeight="1" x14ac:dyDescent="0.25">
      <c r="A99" s="10"/>
      <c r="B99" s="9"/>
      <c r="C99" s="10"/>
      <c r="D99" s="8" t="s">
        <v>252</v>
      </c>
      <c r="E99" s="8" t="s">
        <v>151</v>
      </c>
      <c r="F99" s="8" t="s">
        <v>152</v>
      </c>
      <c r="G99" s="4">
        <v>41686</v>
      </c>
      <c r="H99" s="4">
        <v>42735</v>
      </c>
      <c r="I99" s="5">
        <v>0</v>
      </c>
      <c r="J99" s="5">
        <v>0</v>
      </c>
      <c r="K99" s="5">
        <v>0</v>
      </c>
      <c r="L99" s="10"/>
      <c r="M99" s="10"/>
      <c r="N99" s="10"/>
      <c r="O99" s="10">
        <f t="shared" si="1"/>
        <v>0</v>
      </c>
    </row>
    <row r="100" spans="1:15" ht="89.25" customHeight="1" x14ac:dyDescent="0.25">
      <c r="A100" s="10"/>
      <c r="B100" s="9"/>
      <c r="C100" s="10"/>
      <c r="D100" s="8" t="s">
        <v>252</v>
      </c>
      <c r="E100" s="8" t="s">
        <v>292</v>
      </c>
      <c r="F100" s="8" t="s">
        <v>293</v>
      </c>
      <c r="G100" s="4">
        <v>42384</v>
      </c>
      <c r="H100" s="4">
        <v>42735</v>
      </c>
      <c r="I100" s="5">
        <v>40000000</v>
      </c>
      <c r="J100" s="5">
        <v>40000000</v>
      </c>
      <c r="K100" s="5">
        <v>37296771</v>
      </c>
      <c r="L100" s="10"/>
      <c r="M100" s="10"/>
      <c r="N100" s="10"/>
      <c r="O100" s="10">
        <f t="shared" si="1"/>
        <v>0</v>
      </c>
    </row>
    <row r="101" spans="1:15" ht="89.25" customHeight="1" x14ac:dyDescent="0.25">
      <c r="A101" s="10"/>
      <c r="B101" s="9"/>
      <c r="C101" s="10"/>
      <c r="D101" s="8" t="s">
        <v>252</v>
      </c>
      <c r="E101" s="8" t="s">
        <v>292</v>
      </c>
      <c r="F101" s="8" t="s">
        <v>294</v>
      </c>
      <c r="G101" s="4">
        <v>42017</v>
      </c>
      <c r="H101" s="4">
        <v>42360</v>
      </c>
      <c r="I101" s="5">
        <v>0</v>
      </c>
      <c r="J101" s="5">
        <v>0</v>
      </c>
      <c r="K101" s="5">
        <v>0</v>
      </c>
      <c r="L101" s="10"/>
      <c r="M101" s="10"/>
      <c r="N101" s="10"/>
      <c r="O101" s="10">
        <f t="shared" si="1"/>
        <v>0</v>
      </c>
    </row>
    <row r="102" spans="1:15" ht="89.25" customHeight="1" x14ac:dyDescent="0.25">
      <c r="A102" s="10"/>
      <c r="B102" s="9"/>
      <c r="C102" s="10"/>
      <c r="D102" s="8" t="s">
        <v>252</v>
      </c>
      <c r="E102" s="8" t="s">
        <v>292</v>
      </c>
      <c r="F102" s="8" t="s">
        <v>154</v>
      </c>
      <c r="G102" s="4">
        <v>41686</v>
      </c>
      <c r="H102" s="4">
        <v>42735</v>
      </c>
      <c r="I102" s="5">
        <v>120000000</v>
      </c>
      <c r="J102" s="5">
        <v>100000000</v>
      </c>
      <c r="K102" s="5">
        <v>100000000</v>
      </c>
      <c r="L102" s="10"/>
      <c r="M102" s="10"/>
      <c r="N102" s="10"/>
      <c r="O102" s="10">
        <f t="shared" si="1"/>
        <v>0</v>
      </c>
    </row>
    <row r="103" spans="1:15" ht="89.25" customHeight="1" x14ac:dyDescent="0.25">
      <c r="A103" s="10"/>
      <c r="B103" s="9"/>
      <c r="C103" s="10"/>
      <c r="D103" s="8" t="s">
        <v>252</v>
      </c>
      <c r="E103" s="8" t="s">
        <v>155</v>
      </c>
      <c r="F103" s="8" t="s">
        <v>429</v>
      </c>
      <c r="G103" s="4">
        <v>42406</v>
      </c>
      <c r="H103" s="4">
        <v>42735</v>
      </c>
      <c r="I103" s="5">
        <v>49675000</v>
      </c>
      <c r="J103" s="5">
        <v>49675000</v>
      </c>
      <c r="K103" s="5">
        <v>48804000</v>
      </c>
      <c r="L103" s="10"/>
      <c r="M103" s="10"/>
      <c r="N103" s="10"/>
      <c r="O103" s="10">
        <f t="shared" si="1"/>
        <v>0</v>
      </c>
    </row>
    <row r="104" spans="1:15" ht="89.25" customHeight="1" x14ac:dyDescent="0.25">
      <c r="A104" s="10"/>
      <c r="B104" s="9"/>
      <c r="C104" s="10"/>
      <c r="D104" s="8" t="s">
        <v>252</v>
      </c>
      <c r="E104" s="8" t="s">
        <v>155</v>
      </c>
      <c r="F104" s="8" t="s">
        <v>296</v>
      </c>
      <c r="G104" s="4">
        <v>42017</v>
      </c>
      <c r="H104" s="4">
        <v>42735</v>
      </c>
      <c r="I104" s="5">
        <v>70020000</v>
      </c>
      <c r="J104" s="5">
        <v>70020000</v>
      </c>
      <c r="K104" s="5">
        <v>70020000</v>
      </c>
      <c r="L104" s="10"/>
      <c r="M104" s="10"/>
      <c r="N104" s="10"/>
      <c r="O104" s="10">
        <f t="shared" si="1"/>
        <v>0</v>
      </c>
    </row>
    <row r="105" spans="1:15" ht="89.25" customHeight="1" x14ac:dyDescent="0.25">
      <c r="A105" s="10"/>
      <c r="B105" s="9"/>
      <c r="C105" s="10"/>
      <c r="D105" s="8" t="s">
        <v>252</v>
      </c>
      <c r="E105" s="8" t="s">
        <v>155</v>
      </c>
      <c r="F105" s="8" t="s">
        <v>156</v>
      </c>
      <c r="G105" s="4">
        <v>41724</v>
      </c>
      <c r="H105" s="4">
        <v>42735</v>
      </c>
      <c r="I105" s="5">
        <v>0</v>
      </c>
      <c r="J105" s="5">
        <v>0</v>
      </c>
      <c r="K105" s="5">
        <v>0</v>
      </c>
      <c r="L105" s="10"/>
      <c r="M105" s="10"/>
      <c r="N105" s="10"/>
      <c r="O105" s="10">
        <f t="shared" si="1"/>
        <v>0</v>
      </c>
    </row>
    <row r="106" spans="1:15" ht="89.25" customHeight="1" x14ac:dyDescent="0.25">
      <c r="A106" s="10"/>
      <c r="B106" s="9"/>
      <c r="C106" s="10"/>
      <c r="D106" s="8" t="s">
        <v>252</v>
      </c>
      <c r="E106" s="8" t="s">
        <v>434</v>
      </c>
      <c r="F106" s="8" t="s">
        <v>435</v>
      </c>
      <c r="G106" s="4">
        <v>42736</v>
      </c>
      <c r="H106" s="4">
        <v>44196</v>
      </c>
      <c r="I106" s="5">
        <v>0</v>
      </c>
      <c r="J106" s="5">
        <v>0</v>
      </c>
      <c r="K106" s="5">
        <v>0</v>
      </c>
      <c r="L106" s="10"/>
      <c r="M106" s="10"/>
      <c r="N106" s="10"/>
      <c r="O106" s="10">
        <f t="shared" si="1"/>
        <v>0</v>
      </c>
    </row>
    <row r="107" spans="1:15" ht="89.25" customHeight="1" x14ac:dyDescent="0.25">
      <c r="A107" s="10"/>
      <c r="B107" s="9"/>
      <c r="C107" s="10"/>
      <c r="D107" s="8" t="s">
        <v>252</v>
      </c>
      <c r="E107" s="8" t="s">
        <v>434</v>
      </c>
      <c r="F107" s="8" t="s">
        <v>436</v>
      </c>
      <c r="G107" s="4">
        <v>43070</v>
      </c>
      <c r="H107" s="4">
        <v>44196</v>
      </c>
      <c r="I107" s="5">
        <v>0</v>
      </c>
      <c r="J107" s="5">
        <v>0</v>
      </c>
      <c r="K107" s="5">
        <v>0</v>
      </c>
      <c r="L107" s="10"/>
      <c r="M107" s="10"/>
      <c r="N107" s="10"/>
      <c r="O107" s="10">
        <f t="shared" si="1"/>
        <v>0</v>
      </c>
    </row>
    <row r="108" spans="1:15" ht="89.25" customHeight="1" x14ac:dyDescent="0.25">
      <c r="A108" s="10"/>
      <c r="B108" s="9"/>
      <c r="C108" s="10"/>
      <c r="D108" s="8" t="s">
        <v>43</v>
      </c>
      <c r="E108" s="8" t="s">
        <v>437</v>
      </c>
      <c r="F108" s="8" t="s">
        <v>297</v>
      </c>
      <c r="G108" s="4">
        <v>41686</v>
      </c>
      <c r="H108" s="4">
        <v>42735</v>
      </c>
      <c r="I108" s="5">
        <v>640525000</v>
      </c>
      <c r="J108" s="5">
        <v>650525000</v>
      </c>
      <c r="K108" s="5">
        <v>642348098</v>
      </c>
      <c r="L108" s="10"/>
      <c r="M108" s="10"/>
      <c r="N108" s="10"/>
      <c r="O108" s="10">
        <f t="shared" si="1"/>
        <v>0</v>
      </c>
    </row>
    <row r="109" spans="1:15" ht="89.25" customHeight="1" x14ac:dyDescent="0.25">
      <c r="A109" s="10"/>
      <c r="B109" s="9"/>
      <c r="C109" s="10"/>
      <c r="D109" s="8" t="s">
        <v>43</v>
      </c>
      <c r="E109" s="8" t="s">
        <v>437</v>
      </c>
      <c r="F109" s="8" t="s">
        <v>438</v>
      </c>
      <c r="G109" s="4">
        <v>42370</v>
      </c>
      <c r="H109" s="4">
        <v>42735</v>
      </c>
      <c r="I109" s="5">
        <v>50000000</v>
      </c>
      <c r="J109" s="5">
        <v>50000000</v>
      </c>
      <c r="K109" s="5">
        <v>50000000</v>
      </c>
      <c r="L109" s="10"/>
      <c r="M109" s="10"/>
      <c r="N109" s="10"/>
      <c r="O109" s="10">
        <f t="shared" si="1"/>
        <v>0</v>
      </c>
    </row>
    <row r="110" spans="1:15" ht="89.25" customHeight="1" x14ac:dyDescent="0.25">
      <c r="A110" s="10"/>
      <c r="B110" s="9"/>
      <c r="C110" s="10"/>
      <c r="D110" s="8" t="s">
        <v>43</v>
      </c>
      <c r="E110" s="8" t="s">
        <v>120</v>
      </c>
      <c r="F110" s="8" t="s">
        <v>150</v>
      </c>
      <c r="G110" s="4">
        <v>41686</v>
      </c>
      <c r="H110" s="4">
        <v>42735</v>
      </c>
      <c r="I110" s="5">
        <v>0</v>
      </c>
      <c r="J110" s="5">
        <v>0</v>
      </c>
      <c r="K110" s="5">
        <v>0</v>
      </c>
      <c r="L110" s="10"/>
      <c r="M110" s="10"/>
      <c r="N110" s="10"/>
      <c r="O110" s="10">
        <f t="shared" si="1"/>
        <v>0</v>
      </c>
    </row>
    <row r="111" spans="1:15" ht="89.25" customHeight="1" x14ac:dyDescent="0.25">
      <c r="A111" s="10"/>
      <c r="B111" s="9"/>
      <c r="C111" s="10"/>
      <c r="D111" s="8" t="s">
        <v>43</v>
      </c>
      <c r="E111" s="8" t="s">
        <v>151</v>
      </c>
      <c r="F111" s="8" t="s">
        <v>152</v>
      </c>
      <c r="G111" s="4">
        <v>41686</v>
      </c>
      <c r="H111" s="4">
        <v>42735</v>
      </c>
      <c r="I111" s="5">
        <v>0</v>
      </c>
      <c r="J111" s="5">
        <v>0</v>
      </c>
      <c r="K111" s="5">
        <v>0</v>
      </c>
      <c r="L111" s="10"/>
      <c r="M111" s="10"/>
      <c r="N111" s="10"/>
      <c r="O111" s="10">
        <f t="shared" si="1"/>
        <v>0</v>
      </c>
    </row>
    <row r="112" spans="1:15" ht="76.5" x14ac:dyDescent="0.25">
      <c r="A112" s="10"/>
      <c r="B112" s="9"/>
      <c r="C112" s="10"/>
      <c r="D112" s="8" t="s">
        <v>253</v>
      </c>
      <c r="E112" s="8" t="s">
        <v>120</v>
      </c>
      <c r="F112" s="8" t="s">
        <v>150</v>
      </c>
      <c r="G112" s="4">
        <v>41686</v>
      </c>
      <c r="H112" s="4">
        <v>42735</v>
      </c>
      <c r="I112" s="5">
        <v>0</v>
      </c>
      <c r="J112" s="5">
        <v>0</v>
      </c>
      <c r="K112" s="5">
        <v>0</v>
      </c>
      <c r="L112" s="10"/>
      <c r="M112" s="10"/>
      <c r="N112" s="10"/>
      <c r="O112" s="10">
        <f t="shared" si="1"/>
        <v>0</v>
      </c>
    </row>
    <row r="113" spans="1:15" ht="76.5" x14ac:dyDescent="0.25">
      <c r="A113" s="10"/>
      <c r="B113" s="9"/>
      <c r="C113" s="10"/>
      <c r="D113" s="8" t="s">
        <v>253</v>
      </c>
      <c r="E113" s="8" t="s">
        <v>439</v>
      </c>
      <c r="F113" s="8" t="s">
        <v>440</v>
      </c>
      <c r="G113" s="4">
        <v>42736</v>
      </c>
      <c r="H113" s="4">
        <v>44196</v>
      </c>
      <c r="I113" s="5">
        <v>0</v>
      </c>
      <c r="J113" s="5">
        <v>0</v>
      </c>
      <c r="K113" s="5">
        <v>0</v>
      </c>
      <c r="L113" s="10"/>
      <c r="M113" s="10"/>
      <c r="N113" s="10"/>
      <c r="O113" s="10">
        <f t="shared" si="1"/>
        <v>0</v>
      </c>
    </row>
    <row r="114" spans="1:15" ht="76.5" x14ac:dyDescent="0.25">
      <c r="A114" s="10"/>
      <c r="B114" s="9"/>
      <c r="C114" s="10"/>
      <c r="D114" s="8" t="s">
        <v>253</v>
      </c>
      <c r="E114" s="8" t="s">
        <v>439</v>
      </c>
      <c r="F114" s="8" t="s">
        <v>298</v>
      </c>
      <c r="G114" s="4">
        <v>41686</v>
      </c>
      <c r="H114" s="4">
        <v>42735</v>
      </c>
      <c r="I114" s="5">
        <v>1123290000</v>
      </c>
      <c r="J114" s="5">
        <v>1123290000</v>
      </c>
      <c r="K114" s="5">
        <v>1122645594</v>
      </c>
      <c r="L114" s="10"/>
      <c r="M114" s="10"/>
      <c r="N114" s="10"/>
      <c r="O114" s="10">
        <f t="shared" si="1"/>
        <v>0</v>
      </c>
    </row>
    <row r="115" spans="1:15" ht="76.5" x14ac:dyDescent="0.25">
      <c r="A115" s="10"/>
      <c r="B115" s="9"/>
      <c r="C115" s="10"/>
      <c r="D115" s="8" t="s">
        <v>253</v>
      </c>
      <c r="E115" s="8" t="s">
        <v>439</v>
      </c>
      <c r="F115" s="8" t="s">
        <v>441</v>
      </c>
      <c r="G115" s="4">
        <v>42736</v>
      </c>
      <c r="H115" s="4">
        <v>44196</v>
      </c>
      <c r="I115" s="5">
        <v>0</v>
      </c>
      <c r="J115" s="5">
        <v>0</v>
      </c>
      <c r="K115" s="5">
        <v>0</v>
      </c>
      <c r="L115" s="10"/>
      <c r="M115" s="10"/>
      <c r="N115" s="10"/>
      <c r="O115" s="10">
        <f t="shared" si="1"/>
        <v>0</v>
      </c>
    </row>
    <row r="116" spans="1:15" ht="76.5" x14ac:dyDescent="0.25">
      <c r="A116" s="10"/>
      <c r="B116" s="9"/>
      <c r="C116" s="10"/>
      <c r="D116" s="8" t="s">
        <v>253</v>
      </c>
      <c r="E116" s="8" t="s">
        <v>151</v>
      </c>
      <c r="F116" s="8" t="s">
        <v>152</v>
      </c>
      <c r="G116" s="4">
        <v>41686</v>
      </c>
      <c r="H116" s="4">
        <v>42735</v>
      </c>
      <c r="I116" s="5">
        <v>0</v>
      </c>
      <c r="J116" s="5">
        <v>0</v>
      </c>
      <c r="K116" s="5">
        <v>0</v>
      </c>
      <c r="L116" s="10"/>
      <c r="M116" s="10"/>
      <c r="N116" s="10"/>
      <c r="O116" s="10">
        <f t="shared" si="1"/>
        <v>0</v>
      </c>
    </row>
    <row r="117" spans="1:15" ht="76.5" x14ac:dyDescent="0.25">
      <c r="A117" s="10"/>
      <c r="B117" s="9"/>
      <c r="C117" s="10"/>
      <c r="D117" s="8" t="s">
        <v>253</v>
      </c>
      <c r="E117" s="8" t="s">
        <v>434</v>
      </c>
      <c r="F117" s="8" t="s">
        <v>442</v>
      </c>
      <c r="G117" s="4">
        <v>42736</v>
      </c>
      <c r="H117" s="4">
        <v>44196</v>
      </c>
      <c r="I117" s="5">
        <v>0</v>
      </c>
      <c r="J117" s="5">
        <v>0</v>
      </c>
      <c r="K117" s="5">
        <v>0</v>
      </c>
      <c r="L117" s="10"/>
      <c r="M117" s="10"/>
      <c r="N117" s="10"/>
      <c r="O117" s="10">
        <f t="shared" si="1"/>
        <v>0</v>
      </c>
    </row>
    <row r="118" spans="1:15" ht="76.5" x14ac:dyDescent="0.25">
      <c r="A118" s="10"/>
      <c r="B118" s="9"/>
      <c r="C118" s="10"/>
      <c r="D118" s="8" t="s">
        <v>253</v>
      </c>
      <c r="E118" s="8" t="s">
        <v>434</v>
      </c>
      <c r="F118" s="8" t="s">
        <v>443</v>
      </c>
      <c r="G118" s="4">
        <v>42736</v>
      </c>
      <c r="H118" s="4">
        <v>44196</v>
      </c>
      <c r="I118" s="5">
        <v>0</v>
      </c>
      <c r="J118" s="5">
        <v>0</v>
      </c>
      <c r="K118" s="5">
        <v>0</v>
      </c>
      <c r="L118" s="10"/>
      <c r="M118" s="10"/>
      <c r="N118" s="10"/>
      <c r="O118" s="10">
        <f t="shared" si="1"/>
        <v>0</v>
      </c>
    </row>
    <row r="119" spans="1:15" ht="76.5" x14ac:dyDescent="0.25">
      <c r="A119" s="10"/>
      <c r="B119" s="9"/>
      <c r="C119" s="10"/>
      <c r="D119" s="8" t="s">
        <v>253</v>
      </c>
      <c r="E119" s="8" t="s">
        <v>434</v>
      </c>
      <c r="F119" s="8" t="s">
        <v>160</v>
      </c>
      <c r="G119" s="4">
        <v>41686</v>
      </c>
      <c r="H119" s="4">
        <v>42735</v>
      </c>
      <c r="I119" s="5">
        <v>0</v>
      </c>
      <c r="J119" s="5">
        <v>0</v>
      </c>
      <c r="K119" s="5">
        <v>0</v>
      </c>
      <c r="L119" s="10"/>
      <c r="M119" s="10"/>
      <c r="N119" s="10"/>
      <c r="O119" s="10">
        <f t="shared" si="1"/>
        <v>0</v>
      </c>
    </row>
    <row r="120" spans="1:15" ht="76.5" x14ac:dyDescent="0.25">
      <c r="A120" s="10"/>
      <c r="B120" s="9"/>
      <c r="C120" s="10"/>
      <c r="D120" s="8" t="s">
        <v>253</v>
      </c>
      <c r="E120" s="8" t="s">
        <v>94</v>
      </c>
      <c r="F120" s="8" t="s">
        <v>161</v>
      </c>
      <c r="G120" s="4">
        <v>41686</v>
      </c>
      <c r="H120" s="4">
        <v>42735</v>
      </c>
      <c r="I120" s="5">
        <v>0</v>
      </c>
      <c r="J120" s="5">
        <v>0</v>
      </c>
      <c r="K120" s="5">
        <v>0</v>
      </c>
      <c r="L120" s="10"/>
      <c r="M120" s="10"/>
      <c r="N120" s="10"/>
      <c r="O120" s="10">
        <f t="shared" si="1"/>
        <v>0</v>
      </c>
    </row>
    <row r="121" spans="1:15" ht="76.5" x14ac:dyDescent="0.25">
      <c r="A121" s="10"/>
      <c r="B121" s="9"/>
      <c r="C121" s="10"/>
      <c r="D121" s="8" t="s">
        <v>253</v>
      </c>
      <c r="E121" s="8" t="s">
        <v>162</v>
      </c>
      <c r="F121" s="8" t="s">
        <v>440</v>
      </c>
      <c r="G121" s="4">
        <v>42370</v>
      </c>
      <c r="H121" s="4">
        <v>42735</v>
      </c>
      <c r="I121" s="5">
        <v>52260000</v>
      </c>
      <c r="J121" s="5">
        <v>52260000</v>
      </c>
      <c r="K121" s="5">
        <v>52260000</v>
      </c>
      <c r="L121" s="10"/>
      <c r="M121" s="10"/>
      <c r="N121" s="10"/>
      <c r="O121" s="10">
        <f t="shared" si="1"/>
        <v>0</v>
      </c>
    </row>
    <row r="122" spans="1:15" ht="76.5" x14ac:dyDescent="0.25">
      <c r="A122" s="10"/>
      <c r="B122" s="9"/>
      <c r="C122" s="10"/>
      <c r="D122" s="8" t="s">
        <v>253</v>
      </c>
      <c r="E122" s="8" t="s">
        <v>162</v>
      </c>
      <c r="F122" s="8" t="s">
        <v>163</v>
      </c>
      <c r="G122" s="4">
        <v>41724</v>
      </c>
      <c r="H122" s="4">
        <v>42735</v>
      </c>
      <c r="I122" s="5">
        <v>0</v>
      </c>
      <c r="J122" s="5">
        <v>0</v>
      </c>
      <c r="K122" s="5">
        <v>0</v>
      </c>
      <c r="L122" s="10"/>
      <c r="M122" s="10"/>
      <c r="N122" s="10"/>
      <c r="O122" s="10">
        <f t="shared" si="1"/>
        <v>0</v>
      </c>
    </row>
    <row r="123" spans="1:15" ht="76.5" x14ac:dyDescent="0.25">
      <c r="A123" s="10"/>
      <c r="B123" s="9"/>
      <c r="C123" s="10"/>
      <c r="D123" s="8" t="s">
        <v>253</v>
      </c>
      <c r="E123" s="8" t="s">
        <v>444</v>
      </c>
      <c r="F123" s="8" t="s">
        <v>300</v>
      </c>
      <c r="G123" s="4">
        <v>42017</v>
      </c>
      <c r="H123" s="4">
        <v>42735</v>
      </c>
      <c r="I123" s="5">
        <v>0</v>
      </c>
      <c r="J123" s="5">
        <v>0</v>
      </c>
      <c r="K123" s="5">
        <v>0</v>
      </c>
      <c r="L123" s="10"/>
      <c r="M123" s="10"/>
      <c r="N123" s="10"/>
      <c r="O123" s="10">
        <f t="shared" si="1"/>
        <v>0</v>
      </c>
    </row>
    <row r="124" spans="1:15" ht="76.5" x14ac:dyDescent="0.25">
      <c r="A124" s="10"/>
      <c r="B124" s="9"/>
      <c r="C124" s="10"/>
      <c r="D124" s="8" t="s">
        <v>253</v>
      </c>
      <c r="E124" s="8" t="s">
        <v>444</v>
      </c>
      <c r="F124" s="8" t="s">
        <v>445</v>
      </c>
      <c r="G124" s="4">
        <v>42370</v>
      </c>
      <c r="H124" s="4">
        <v>42735</v>
      </c>
      <c r="I124" s="5">
        <v>50000000</v>
      </c>
      <c r="J124" s="5">
        <v>50000000</v>
      </c>
      <c r="K124" s="5">
        <v>43955582</v>
      </c>
      <c r="L124" s="10"/>
      <c r="M124" s="10"/>
      <c r="N124" s="10"/>
      <c r="O124" s="10">
        <f t="shared" si="1"/>
        <v>0</v>
      </c>
    </row>
    <row r="125" spans="1:15" ht="76.5" x14ac:dyDescent="0.25">
      <c r="A125" s="10"/>
      <c r="B125" s="9"/>
      <c r="C125" s="10"/>
      <c r="D125" s="8" t="s">
        <v>253</v>
      </c>
      <c r="E125" s="8" t="s">
        <v>444</v>
      </c>
      <c r="F125" s="8" t="s">
        <v>446</v>
      </c>
      <c r="G125" s="4">
        <v>42370</v>
      </c>
      <c r="H125" s="4">
        <v>42735</v>
      </c>
      <c r="I125" s="5">
        <v>72000000</v>
      </c>
      <c r="J125" s="5">
        <v>72000000</v>
      </c>
      <c r="K125" s="5">
        <v>72000000</v>
      </c>
      <c r="L125" s="10"/>
      <c r="M125" s="10"/>
      <c r="N125" s="10"/>
      <c r="O125" s="10">
        <f t="shared" si="1"/>
        <v>0</v>
      </c>
    </row>
    <row r="126" spans="1:15" ht="89.25" customHeight="1" x14ac:dyDescent="0.25">
      <c r="A126" s="10"/>
      <c r="B126" s="9"/>
      <c r="C126" s="10"/>
      <c r="D126" s="8" t="s">
        <v>45</v>
      </c>
      <c r="E126" s="8" t="s">
        <v>120</v>
      </c>
      <c r="F126" s="8" t="s">
        <v>150</v>
      </c>
      <c r="G126" s="4">
        <v>41724</v>
      </c>
      <c r="H126" s="4">
        <v>42735</v>
      </c>
      <c r="I126" s="5">
        <v>0</v>
      </c>
      <c r="J126" s="5">
        <v>0</v>
      </c>
      <c r="K126" s="5">
        <v>0</v>
      </c>
      <c r="L126" s="10"/>
      <c r="M126" s="10"/>
      <c r="N126" s="10"/>
      <c r="O126" s="10">
        <f t="shared" si="1"/>
        <v>0</v>
      </c>
    </row>
    <row r="127" spans="1:15" ht="89.25" customHeight="1" x14ac:dyDescent="0.25">
      <c r="A127" s="10"/>
      <c r="B127" s="9"/>
      <c r="C127" s="10"/>
      <c r="D127" s="8" t="s">
        <v>45</v>
      </c>
      <c r="E127" s="8" t="s">
        <v>447</v>
      </c>
      <c r="F127" s="8" t="s">
        <v>92</v>
      </c>
      <c r="G127" s="4">
        <v>41655</v>
      </c>
      <c r="H127" s="4">
        <v>42004</v>
      </c>
      <c r="I127" s="5">
        <v>0</v>
      </c>
      <c r="J127" s="5">
        <v>0</v>
      </c>
      <c r="K127" s="5">
        <v>0</v>
      </c>
      <c r="L127" s="10"/>
      <c r="M127" s="10"/>
      <c r="N127" s="10"/>
      <c r="O127" s="10">
        <f t="shared" si="1"/>
        <v>0</v>
      </c>
    </row>
    <row r="128" spans="1:15" ht="89.25" customHeight="1" x14ac:dyDescent="0.25">
      <c r="A128" s="10"/>
      <c r="B128" s="9"/>
      <c r="C128" s="10"/>
      <c r="D128" s="8" t="s">
        <v>45</v>
      </c>
      <c r="E128" s="8" t="s">
        <v>447</v>
      </c>
      <c r="F128" s="8" t="s">
        <v>165</v>
      </c>
      <c r="G128" s="4">
        <v>41686</v>
      </c>
      <c r="H128" s="4">
        <v>42369</v>
      </c>
      <c r="I128" s="5">
        <v>0</v>
      </c>
      <c r="J128" s="5">
        <v>0</v>
      </c>
      <c r="K128" s="5">
        <v>0</v>
      </c>
      <c r="L128" s="10"/>
      <c r="M128" s="10"/>
      <c r="N128" s="10"/>
      <c r="O128" s="10">
        <f t="shared" si="1"/>
        <v>0</v>
      </c>
    </row>
    <row r="129" spans="1:15" ht="89.25" customHeight="1" x14ac:dyDescent="0.25">
      <c r="A129" s="10"/>
      <c r="B129" s="9"/>
      <c r="C129" s="10"/>
      <c r="D129" s="8" t="s">
        <v>45</v>
      </c>
      <c r="E129" s="8" t="s">
        <v>447</v>
      </c>
      <c r="F129" s="8" t="s">
        <v>302</v>
      </c>
      <c r="G129" s="4">
        <v>42017</v>
      </c>
      <c r="H129" s="4">
        <v>44188</v>
      </c>
      <c r="I129" s="5">
        <v>527239430</v>
      </c>
      <c r="J129" s="5">
        <v>700245797</v>
      </c>
      <c r="K129" s="5">
        <v>670253803</v>
      </c>
      <c r="L129" s="10"/>
      <c r="M129" s="10"/>
      <c r="N129" s="10"/>
      <c r="O129" s="10">
        <f t="shared" si="1"/>
        <v>0</v>
      </c>
    </row>
    <row r="130" spans="1:15" ht="89.25" customHeight="1" x14ac:dyDescent="0.25">
      <c r="A130" s="10"/>
      <c r="B130" s="9"/>
      <c r="C130" s="10"/>
      <c r="D130" s="8" t="s">
        <v>45</v>
      </c>
      <c r="E130" s="8" t="s">
        <v>447</v>
      </c>
      <c r="F130" s="8" t="s">
        <v>166</v>
      </c>
      <c r="G130" s="4">
        <v>41686</v>
      </c>
      <c r="H130" s="4">
        <v>41995</v>
      </c>
      <c r="I130" s="5">
        <v>0</v>
      </c>
      <c r="J130" s="5">
        <v>0</v>
      </c>
      <c r="K130" s="5">
        <v>0</v>
      </c>
      <c r="L130" s="10"/>
      <c r="M130" s="10"/>
      <c r="N130" s="10"/>
      <c r="O130" s="10">
        <f t="shared" si="1"/>
        <v>0</v>
      </c>
    </row>
    <row r="131" spans="1:15" ht="89.25" customHeight="1" x14ac:dyDescent="0.25">
      <c r="A131" s="10"/>
      <c r="B131" s="9"/>
      <c r="C131" s="10"/>
      <c r="D131" s="8" t="s">
        <v>45</v>
      </c>
      <c r="E131" s="8" t="s">
        <v>447</v>
      </c>
      <c r="F131" s="8" t="s">
        <v>448</v>
      </c>
      <c r="G131" s="4">
        <v>42370</v>
      </c>
      <c r="H131" s="4">
        <v>44196</v>
      </c>
      <c r="I131" s="5">
        <v>19000000</v>
      </c>
      <c r="J131" s="5">
        <v>45688959</v>
      </c>
      <c r="K131" s="5">
        <v>43193277</v>
      </c>
      <c r="L131" s="10"/>
      <c r="M131" s="10"/>
      <c r="N131" s="10"/>
      <c r="O131" s="10">
        <f t="shared" si="1"/>
        <v>0</v>
      </c>
    </row>
    <row r="132" spans="1:15" ht="76.5" customHeight="1" x14ac:dyDescent="0.25">
      <c r="A132" s="10" t="s">
        <v>8</v>
      </c>
      <c r="B132" s="9">
        <v>2013011000172</v>
      </c>
      <c r="C132" s="10" t="s">
        <v>16</v>
      </c>
      <c r="D132" s="8" t="s">
        <v>47</v>
      </c>
      <c r="E132" s="8" t="s">
        <v>124</v>
      </c>
      <c r="F132" s="8" t="s">
        <v>168</v>
      </c>
      <c r="G132" s="4">
        <v>41715</v>
      </c>
      <c r="H132" s="4">
        <v>42735</v>
      </c>
      <c r="I132" s="5">
        <v>0</v>
      </c>
      <c r="J132" s="5">
        <v>0</v>
      </c>
      <c r="K132" s="5">
        <v>0</v>
      </c>
      <c r="L132" s="11">
        <f>SUM(I132:I151)</f>
        <v>3419000000</v>
      </c>
      <c r="M132" s="11">
        <f>SUM(J132:J151)</f>
        <v>3314348737</v>
      </c>
      <c r="N132" s="11">
        <f>SUM(K132:K151)</f>
        <v>3143977667.5599999</v>
      </c>
      <c r="O132" s="11">
        <f t="shared" ref="O132:O195" si="2">N132+M132+L132</f>
        <v>9877326404.5599995</v>
      </c>
    </row>
    <row r="133" spans="1:15" ht="76.5" customHeight="1" x14ac:dyDescent="0.25">
      <c r="A133" s="10"/>
      <c r="B133" s="9"/>
      <c r="C133" s="10"/>
      <c r="D133" s="8" t="s">
        <v>47</v>
      </c>
      <c r="E133" s="8" t="s">
        <v>303</v>
      </c>
      <c r="F133" s="8" t="s">
        <v>170</v>
      </c>
      <c r="G133" s="4">
        <v>41715</v>
      </c>
      <c r="H133" s="4">
        <v>42735</v>
      </c>
      <c r="I133" s="5">
        <v>0</v>
      </c>
      <c r="J133" s="5">
        <v>0</v>
      </c>
      <c r="K133" s="5">
        <v>0</v>
      </c>
      <c r="L133" s="10"/>
      <c r="M133" s="10"/>
      <c r="N133" s="10"/>
      <c r="O133" s="10">
        <f t="shared" si="2"/>
        <v>0</v>
      </c>
    </row>
    <row r="134" spans="1:15" ht="76.5" customHeight="1" x14ac:dyDescent="0.25">
      <c r="A134" s="10"/>
      <c r="B134" s="9"/>
      <c r="C134" s="10"/>
      <c r="D134" s="8" t="s">
        <v>47</v>
      </c>
      <c r="E134" s="8" t="s">
        <v>304</v>
      </c>
      <c r="F134" s="8" t="s">
        <v>305</v>
      </c>
      <c r="G134" s="4">
        <v>41715</v>
      </c>
      <c r="H134" s="4">
        <v>42735</v>
      </c>
      <c r="I134" s="5">
        <v>0</v>
      </c>
      <c r="J134" s="5">
        <v>0</v>
      </c>
      <c r="K134" s="5">
        <v>0</v>
      </c>
      <c r="L134" s="10"/>
      <c r="M134" s="10"/>
      <c r="N134" s="10"/>
      <c r="O134" s="10">
        <f t="shared" si="2"/>
        <v>0</v>
      </c>
    </row>
    <row r="135" spans="1:15" ht="76.5" customHeight="1" x14ac:dyDescent="0.25">
      <c r="A135" s="10"/>
      <c r="B135" s="9"/>
      <c r="C135" s="10"/>
      <c r="D135" s="8" t="s">
        <v>47</v>
      </c>
      <c r="E135" s="8" t="s">
        <v>122</v>
      </c>
      <c r="F135" s="8" t="s">
        <v>172</v>
      </c>
      <c r="G135" s="4">
        <v>41715</v>
      </c>
      <c r="H135" s="4">
        <v>42735</v>
      </c>
      <c r="I135" s="5">
        <v>0</v>
      </c>
      <c r="J135" s="5">
        <v>0</v>
      </c>
      <c r="K135" s="5">
        <v>0</v>
      </c>
      <c r="L135" s="10"/>
      <c r="M135" s="10"/>
      <c r="N135" s="10"/>
      <c r="O135" s="10">
        <f t="shared" si="2"/>
        <v>0</v>
      </c>
    </row>
    <row r="136" spans="1:15" ht="89.25" x14ac:dyDescent="0.25">
      <c r="A136" s="10"/>
      <c r="B136" s="9"/>
      <c r="C136" s="10"/>
      <c r="D136" s="8" t="s">
        <v>47</v>
      </c>
      <c r="E136" s="8" t="s">
        <v>449</v>
      </c>
      <c r="F136" s="8" t="s">
        <v>450</v>
      </c>
      <c r="G136" s="4">
        <v>42370</v>
      </c>
      <c r="H136" s="4">
        <v>44195</v>
      </c>
      <c r="I136" s="5">
        <v>0</v>
      </c>
      <c r="J136" s="5">
        <v>50000000</v>
      </c>
      <c r="K136" s="5">
        <v>50000000</v>
      </c>
      <c r="L136" s="10"/>
      <c r="M136" s="10"/>
      <c r="N136" s="10"/>
      <c r="O136" s="10">
        <f t="shared" si="2"/>
        <v>0</v>
      </c>
    </row>
    <row r="137" spans="1:15" ht="76.5" x14ac:dyDescent="0.25">
      <c r="A137" s="10"/>
      <c r="B137" s="9"/>
      <c r="C137" s="10"/>
      <c r="D137" s="8" t="s">
        <v>47</v>
      </c>
      <c r="E137" s="8" t="s">
        <v>449</v>
      </c>
      <c r="F137" s="8" t="s">
        <v>170</v>
      </c>
      <c r="G137" s="4">
        <v>42370</v>
      </c>
      <c r="H137" s="4">
        <v>44196</v>
      </c>
      <c r="I137" s="5">
        <v>200000000</v>
      </c>
      <c r="J137" s="5">
        <v>100000000</v>
      </c>
      <c r="K137" s="5">
        <v>82940000</v>
      </c>
      <c r="L137" s="10"/>
      <c r="M137" s="10"/>
      <c r="N137" s="10"/>
      <c r="O137" s="10">
        <f t="shared" si="2"/>
        <v>0</v>
      </c>
    </row>
    <row r="138" spans="1:15" ht="76.5" x14ac:dyDescent="0.25">
      <c r="A138" s="10"/>
      <c r="B138" s="9"/>
      <c r="C138" s="10"/>
      <c r="D138" s="8" t="s">
        <v>47</v>
      </c>
      <c r="E138" s="8" t="s">
        <v>449</v>
      </c>
      <c r="F138" s="8" t="s">
        <v>172</v>
      </c>
      <c r="G138" s="4">
        <v>42370</v>
      </c>
      <c r="H138" s="4">
        <v>44196</v>
      </c>
      <c r="I138" s="5">
        <v>400000000</v>
      </c>
      <c r="J138" s="5">
        <v>430000000</v>
      </c>
      <c r="K138" s="5">
        <v>394309286</v>
      </c>
      <c r="L138" s="10"/>
      <c r="M138" s="10"/>
      <c r="N138" s="10"/>
      <c r="O138" s="10">
        <f t="shared" si="2"/>
        <v>0</v>
      </c>
    </row>
    <row r="139" spans="1:15" ht="63.75" x14ac:dyDescent="0.25">
      <c r="A139" s="10"/>
      <c r="B139" s="9"/>
      <c r="C139" s="10"/>
      <c r="D139" s="8" t="s">
        <v>392</v>
      </c>
      <c r="E139" s="8" t="s">
        <v>306</v>
      </c>
      <c r="F139" s="8" t="s">
        <v>173</v>
      </c>
      <c r="G139" s="4">
        <v>41715</v>
      </c>
      <c r="H139" s="4">
        <v>42735</v>
      </c>
      <c r="I139" s="5">
        <v>0</v>
      </c>
      <c r="J139" s="5">
        <v>0</v>
      </c>
      <c r="K139" s="5">
        <v>0</v>
      </c>
      <c r="L139" s="10"/>
      <c r="M139" s="10"/>
      <c r="N139" s="10"/>
      <c r="O139" s="10">
        <f t="shared" si="2"/>
        <v>0</v>
      </c>
    </row>
    <row r="140" spans="1:15" ht="63.75" x14ac:dyDescent="0.25">
      <c r="A140" s="10"/>
      <c r="B140" s="9"/>
      <c r="C140" s="10"/>
      <c r="D140" s="8" t="s">
        <v>392</v>
      </c>
      <c r="E140" s="8" t="s">
        <v>306</v>
      </c>
      <c r="F140" s="8" t="s">
        <v>307</v>
      </c>
      <c r="G140" s="4">
        <v>41715</v>
      </c>
      <c r="H140" s="4">
        <v>41995</v>
      </c>
      <c r="I140" s="5">
        <v>0</v>
      </c>
      <c r="J140" s="5">
        <v>0</v>
      </c>
      <c r="K140" s="5">
        <v>0</v>
      </c>
      <c r="L140" s="10"/>
      <c r="M140" s="10"/>
      <c r="N140" s="10"/>
      <c r="O140" s="10">
        <f t="shared" si="2"/>
        <v>0</v>
      </c>
    </row>
    <row r="141" spans="1:15" ht="76.5" x14ac:dyDescent="0.25">
      <c r="A141" s="10"/>
      <c r="B141" s="9"/>
      <c r="C141" s="10"/>
      <c r="D141" s="8" t="s">
        <v>392</v>
      </c>
      <c r="E141" s="8" t="s">
        <v>175</v>
      </c>
      <c r="F141" s="8" t="s">
        <v>176</v>
      </c>
      <c r="G141" s="4">
        <v>41709</v>
      </c>
      <c r="H141" s="4">
        <v>42735</v>
      </c>
      <c r="I141" s="5">
        <v>0</v>
      </c>
      <c r="J141" s="5">
        <v>0</v>
      </c>
      <c r="K141" s="5">
        <v>0</v>
      </c>
      <c r="L141" s="10"/>
      <c r="M141" s="10"/>
      <c r="N141" s="10"/>
      <c r="O141" s="10">
        <f t="shared" si="2"/>
        <v>0</v>
      </c>
    </row>
    <row r="142" spans="1:15" ht="76.5" customHeight="1" x14ac:dyDescent="0.25">
      <c r="A142" s="10"/>
      <c r="B142" s="9"/>
      <c r="C142" s="10"/>
      <c r="D142" s="8" t="s">
        <v>392</v>
      </c>
      <c r="E142" s="8" t="s">
        <v>175</v>
      </c>
      <c r="F142" s="8" t="s">
        <v>92</v>
      </c>
      <c r="G142" s="4">
        <v>41649</v>
      </c>
      <c r="H142" s="4">
        <v>41995</v>
      </c>
      <c r="I142" s="5">
        <v>0</v>
      </c>
      <c r="J142" s="5">
        <v>0</v>
      </c>
      <c r="K142" s="5">
        <v>0</v>
      </c>
      <c r="L142" s="10"/>
      <c r="M142" s="10"/>
      <c r="N142" s="10"/>
      <c r="O142" s="10">
        <f t="shared" si="2"/>
        <v>0</v>
      </c>
    </row>
    <row r="143" spans="1:15" ht="89.25" x14ac:dyDescent="0.25">
      <c r="A143" s="10"/>
      <c r="B143" s="9"/>
      <c r="C143" s="10"/>
      <c r="D143" s="8" t="s">
        <v>392</v>
      </c>
      <c r="E143" s="8" t="s">
        <v>175</v>
      </c>
      <c r="F143" s="8" t="s">
        <v>308</v>
      </c>
      <c r="G143" s="4">
        <v>41715</v>
      </c>
      <c r="H143" s="4">
        <v>42735</v>
      </c>
      <c r="I143" s="5">
        <v>0</v>
      </c>
      <c r="J143" s="5">
        <v>0</v>
      </c>
      <c r="K143" s="5">
        <v>0</v>
      </c>
      <c r="L143" s="10"/>
      <c r="M143" s="10"/>
      <c r="N143" s="10"/>
      <c r="O143" s="10">
        <f t="shared" si="2"/>
        <v>0</v>
      </c>
    </row>
    <row r="144" spans="1:15" ht="76.5" x14ac:dyDescent="0.25">
      <c r="A144" s="10"/>
      <c r="B144" s="9"/>
      <c r="C144" s="10"/>
      <c r="D144" s="8" t="s">
        <v>392</v>
      </c>
      <c r="E144" s="8" t="s">
        <v>178</v>
      </c>
      <c r="F144" s="8" t="s">
        <v>179</v>
      </c>
      <c r="G144" s="4">
        <v>41848</v>
      </c>
      <c r="H144" s="4">
        <v>43099</v>
      </c>
      <c r="I144" s="5">
        <v>0</v>
      </c>
      <c r="J144" s="5">
        <v>171548737</v>
      </c>
      <c r="K144" s="5">
        <v>112596777</v>
      </c>
      <c r="L144" s="10"/>
      <c r="M144" s="10"/>
      <c r="N144" s="10"/>
      <c r="O144" s="10">
        <f t="shared" si="2"/>
        <v>0</v>
      </c>
    </row>
    <row r="145" spans="1:15" ht="76.5" customHeight="1" x14ac:dyDescent="0.25">
      <c r="A145" s="10"/>
      <c r="B145" s="9"/>
      <c r="C145" s="10"/>
      <c r="D145" s="8" t="s">
        <v>392</v>
      </c>
      <c r="E145" s="8" t="s">
        <v>309</v>
      </c>
      <c r="F145" s="8" t="s">
        <v>310</v>
      </c>
      <c r="G145" s="4">
        <v>42019</v>
      </c>
      <c r="H145" s="4">
        <v>42735</v>
      </c>
      <c r="I145" s="5">
        <v>0</v>
      </c>
      <c r="J145" s="5">
        <v>0</v>
      </c>
      <c r="K145" s="5">
        <v>0</v>
      </c>
      <c r="L145" s="10"/>
      <c r="M145" s="10"/>
      <c r="N145" s="10"/>
      <c r="O145" s="10">
        <f t="shared" si="2"/>
        <v>0</v>
      </c>
    </row>
    <row r="146" spans="1:15" ht="76.5" customHeight="1" x14ac:dyDescent="0.25">
      <c r="A146" s="10"/>
      <c r="B146" s="9"/>
      <c r="C146" s="10"/>
      <c r="D146" s="8" t="s">
        <v>392</v>
      </c>
      <c r="E146" s="8" t="s">
        <v>311</v>
      </c>
      <c r="F146" s="8" t="s">
        <v>307</v>
      </c>
      <c r="G146" s="4">
        <v>42186</v>
      </c>
      <c r="H146" s="4">
        <v>42735</v>
      </c>
      <c r="I146" s="5">
        <v>0</v>
      </c>
      <c r="J146" s="5">
        <v>0</v>
      </c>
      <c r="K146" s="5">
        <v>0</v>
      </c>
      <c r="L146" s="10"/>
      <c r="M146" s="10"/>
      <c r="N146" s="10"/>
      <c r="O146" s="10">
        <f t="shared" si="2"/>
        <v>0</v>
      </c>
    </row>
    <row r="147" spans="1:15" ht="76.5" customHeight="1" x14ac:dyDescent="0.25">
      <c r="A147" s="10"/>
      <c r="B147" s="9"/>
      <c r="C147" s="10"/>
      <c r="D147" s="8" t="s">
        <v>392</v>
      </c>
      <c r="E147" s="8" t="s">
        <v>451</v>
      </c>
      <c r="F147" s="8" t="s">
        <v>452</v>
      </c>
      <c r="G147" s="4">
        <v>42370</v>
      </c>
      <c r="H147" s="4">
        <v>44196</v>
      </c>
      <c r="I147" s="5">
        <v>0</v>
      </c>
      <c r="J147" s="5">
        <v>0</v>
      </c>
      <c r="K147" s="5">
        <v>0</v>
      </c>
      <c r="L147" s="10"/>
      <c r="M147" s="10"/>
      <c r="N147" s="10"/>
      <c r="O147" s="10">
        <f t="shared" si="2"/>
        <v>0</v>
      </c>
    </row>
    <row r="148" spans="1:15" ht="76.5" customHeight="1" x14ac:dyDescent="0.25">
      <c r="A148" s="10"/>
      <c r="B148" s="9"/>
      <c r="C148" s="10"/>
      <c r="D148" s="8" t="s">
        <v>392</v>
      </c>
      <c r="E148" s="8" t="s">
        <v>451</v>
      </c>
      <c r="F148" s="8" t="s">
        <v>453</v>
      </c>
      <c r="G148" s="4">
        <v>42370</v>
      </c>
      <c r="H148" s="4">
        <v>44196</v>
      </c>
      <c r="I148" s="5">
        <v>2347000000</v>
      </c>
      <c r="J148" s="5">
        <v>2100800000</v>
      </c>
      <c r="K148" s="5">
        <v>2069010500.5599999</v>
      </c>
      <c r="L148" s="10"/>
      <c r="M148" s="10"/>
      <c r="N148" s="10"/>
      <c r="O148" s="10">
        <f t="shared" si="2"/>
        <v>0</v>
      </c>
    </row>
    <row r="149" spans="1:15" ht="76.5" x14ac:dyDescent="0.25">
      <c r="A149" s="10"/>
      <c r="B149" s="9"/>
      <c r="C149" s="10"/>
      <c r="D149" s="8" t="s">
        <v>392</v>
      </c>
      <c r="E149" s="8" t="s">
        <v>451</v>
      </c>
      <c r="F149" s="8" t="s">
        <v>454</v>
      </c>
      <c r="G149" s="4">
        <v>42370</v>
      </c>
      <c r="H149" s="4">
        <v>44196</v>
      </c>
      <c r="I149" s="5">
        <v>472000000</v>
      </c>
      <c r="J149" s="5">
        <v>462000000</v>
      </c>
      <c r="K149" s="5">
        <v>435121104</v>
      </c>
      <c r="L149" s="10"/>
      <c r="M149" s="10"/>
      <c r="N149" s="10"/>
      <c r="O149" s="10">
        <f t="shared" si="2"/>
        <v>0</v>
      </c>
    </row>
    <row r="150" spans="1:15" ht="76.5" customHeight="1" x14ac:dyDescent="0.25">
      <c r="A150" s="10"/>
      <c r="B150" s="9"/>
      <c r="C150" s="10"/>
      <c r="D150" s="8" t="s">
        <v>392</v>
      </c>
      <c r="E150" s="8" t="s">
        <v>455</v>
      </c>
      <c r="F150" s="8" t="s">
        <v>456</v>
      </c>
      <c r="G150" s="4">
        <v>42736</v>
      </c>
      <c r="H150" s="4">
        <v>43100</v>
      </c>
      <c r="I150" s="5">
        <v>0</v>
      </c>
      <c r="J150" s="5">
        <v>0</v>
      </c>
      <c r="K150" s="5">
        <v>0</v>
      </c>
      <c r="L150" s="10"/>
      <c r="M150" s="10"/>
      <c r="N150" s="10"/>
      <c r="O150" s="10">
        <f t="shared" si="2"/>
        <v>0</v>
      </c>
    </row>
    <row r="151" spans="1:15" ht="76.5" customHeight="1" x14ac:dyDescent="0.25">
      <c r="A151" s="10"/>
      <c r="B151" s="9"/>
      <c r="C151" s="10"/>
      <c r="D151" s="8" t="s">
        <v>392</v>
      </c>
      <c r="E151" s="8" t="s">
        <v>455</v>
      </c>
      <c r="F151" s="8" t="s">
        <v>457</v>
      </c>
      <c r="G151" s="4">
        <v>42736</v>
      </c>
      <c r="H151" s="4">
        <v>43100</v>
      </c>
      <c r="I151" s="5">
        <v>0</v>
      </c>
      <c r="J151" s="5">
        <v>0</v>
      </c>
      <c r="K151" s="5">
        <v>0</v>
      </c>
      <c r="L151" s="10"/>
      <c r="M151" s="10"/>
      <c r="N151" s="10"/>
      <c r="O151" s="10">
        <f t="shared" si="2"/>
        <v>0</v>
      </c>
    </row>
    <row r="152" spans="1:15" ht="89.25" x14ac:dyDescent="0.25">
      <c r="A152" s="10" t="s">
        <v>8</v>
      </c>
      <c r="B152" s="9">
        <v>2013011000203</v>
      </c>
      <c r="C152" s="10" t="s">
        <v>17</v>
      </c>
      <c r="D152" s="8" t="s">
        <v>254</v>
      </c>
      <c r="E152" s="8" t="s">
        <v>120</v>
      </c>
      <c r="F152" s="8" t="s">
        <v>181</v>
      </c>
      <c r="G152" s="4">
        <v>41715</v>
      </c>
      <c r="H152" s="4">
        <v>44193</v>
      </c>
      <c r="I152" s="5">
        <v>1857708000</v>
      </c>
      <c r="J152" s="5">
        <v>1219983666</v>
      </c>
      <c r="K152" s="5">
        <v>1197980664</v>
      </c>
      <c r="L152" s="11">
        <f>SUM(I152:I177)</f>
        <v>22869000000</v>
      </c>
      <c r="M152" s="11">
        <f>SUM(J152:J177)</f>
        <v>20412500000</v>
      </c>
      <c r="N152" s="11">
        <f>SUM(K152:K177)</f>
        <v>19404124182.290001</v>
      </c>
      <c r="O152" s="11">
        <f t="shared" si="2"/>
        <v>62685624182.290001</v>
      </c>
    </row>
    <row r="153" spans="1:15" ht="102" x14ac:dyDescent="0.25">
      <c r="A153" s="10"/>
      <c r="B153" s="9"/>
      <c r="C153" s="10"/>
      <c r="D153" s="8" t="s">
        <v>254</v>
      </c>
      <c r="E153" s="8" t="s">
        <v>120</v>
      </c>
      <c r="F153" s="8" t="s">
        <v>312</v>
      </c>
      <c r="G153" s="4">
        <v>42186</v>
      </c>
      <c r="H153" s="4">
        <v>44193</v>
      </c>
      <c r="I153" s="5">
        <v>1820603178</v>
      </c>
      <c r="J153" s="5">
        <v>3637506608</v>
      </c>
      <c r="K153" s="5">
        <v>3575425930.7600002</v>
      </c>
      <c r="L153" s="10"/>
      <c r="M153" s="10"/>
      <c r="N153" s="10"/>
      <c r="O153" s="10">
        <f t="shared" si="2"/>
        <v>0</v>
      </c>
    </row>
    <row r="154" spans="1:15" ht="102" x14ac:dyDescent="0.25">
      <c r="A154" s="10"/>
      <c r="B154" s="9"/>
      <c r="C154" s="10"/>
      <c r="D154" s="8" t="s">
        <v>254</v>
      </c>
      <c r="E154" s="8" t="s">
        <v>182</v>
      </c>
      <c r="F154" s="8" t="s">
        <v>313</v>
      </c>
      <c r="G154" s="4">
        <v>42370</v>
      </c>
      <c r="H154" s="4">
        <v>44193</v>
      </c>
      <c r="I154" s="5">
        <v>423948000</v>
      </c>
      <c r="J154" s="5">
        <v>0</v>
      </c>
      <c r="K154" s="5">
        <v>0</v>
      </c>
      <c r="L154" s="10"/>
      <c r="M154" s="10"/>
      <c r="N154" s="10"/>
      <c r="O154" s="10">
        <f t="shared" si="2"/>
        <v>0</v>
      </c>
    </row>
    <row r="155" spans="1:15" ht="102" x14ac:dyDescent="0.25">
      <c r="A155" s="10"/>
      <c r="B155" s="9"/>
      <c r="C155" s="10"/>
      <c r="D155" s="8" t="s">
        <v>254</v>
      </c>
      <c r="E155" s="8" t="s">
        <v>182</v>
      </c>
      <c r="F155" s="8" t="s">
        <v>314</v>
      </c>
      <c r="G155" s="4">
        <v>41929</v>
      </c>
      <c r="H155" s="4">
        <v>44193</v>
      </c>
      <c r="I155" s="5">
        <v>1000000000</v>
      </c>
      <c r="J155" s="5">
        <v>531079999</v>
      </c>
      <c r="K155" s="5">
        <v>505449999</v>
      </c>
      <c r="L155" s="10"/>
      <c r="M155" s="10"/>
      <c r="N155" s="10"/>
      <c r="O155" s="10">
        <f t="shared" si="2"/>
        <v>0</v>
      </c>
    </row>
    <row r="156" spans="1:15" ht="114.75" x14ac:dyDescent="0.25">
      <c r="A156" s="10"/>
      <c r="B156" s="9"/>
      <c r="C156" s="10"/>
      <c r="D156" s="8" t="s">
        <v>254</v>
      </c>
      <c r="E156" s="8" t="s">
        <v>184</v>
      </c>
      <c r="F156" s="8" t="s">
        <v>185</v>
      </c>
      <c r="G156" s="4">
        <v>41729</v>
      </c>
      <c r="H156" s="4">
        <v>41991</v>
      </c>
      <c r="I156" s="5">
        <v>0</v>
      </c>
      <c r="J156" s="5">
        <v>0</v>
      </c>
      <c r="K156" s="5">
        <v>0</v>
      </c>
      <c r="L156" s="10"/>
      <c r="M156" s="10"/>
      <c r="N156" s="10"/>
      <c r="O156" s="10">
        <f t="shared" si="2"/>
        <v>0</v>
      </c>
    </row>
    <row r="157" spans="1:15" ht="51" x14ac:dyDescent="0.25">
      <c r="A157" s="10"/>
      <c r="B157" s="9"/>
      <c r="C157" s="10"/>
      <c r="D157" s="8" t="s">
        <v>50</v>
      </c>
      <c r="E157" s="8" t="s">
        <v>186</v>
      </c>
      <c r="F157" s="8" t="s">
        <v>315</v>
      </c>
      <c r="G157" s="4">
        <v>41715</v>
      </c>
      <c r="H157" s="4">
        <v>44193</v>
      </c>
      <c r="I157" s="5">
        <v>150000000</v>
      </c>
      <c r="J157" s="5">
        <v>0</v>
      </c>
      <c r="K157" s="5">
        <v>0</v>
      </c>
      <c r="L157" s="10"/>
      <c r="M157" s="10"/>
      <c r="N157" s="10"/>
      <c r="O157" s="10">
        <f t="shared" si="2"/>
        <v>0</v>
      </c>
    </row>
    <row r="158" spans="1:15" ht="63.75" x14ac:dyDescent="0.25">
      <c r="A158" s="10"/>
      <c r="B158" s="9"/>
      <c r="C158" s="10"/>
      <c r="D158" s="8" t="s">
        <v>50</v>
      </c>
      <c r="E158" s="8" t="s">
        <v>186</v>
      </c>
      <c r="F158" s="8" t="s">
        <v>316</v>
      </c>
      <c r="G158" s="4">
        <v>41656</v>
      </c>
      <c r="H158" s="4">
        <v>44193</v>
      </c>
      <c r="I158" s="5">
        <v>75000000</v>
      </c>
      <c r="J158" s="5">
        <v>149841200</v>
      </c>
      <c r="K158" s="5">
        <v>147241360</v>
      </c>
      <c r="L158" s="10"/>
      <c r="M158" s="10"/>
      <c r="N158" s="10"/>
      <c r="O158" s="10">
        <f t="shared" si="2"/>
        <v>0</v>
      </c>
    </row>
    <row r="159" spans="1:15" ht="76.5" x14ac:dyDescent="0.25">
      <c r="A159" s="10"/>
      <c r="B159" s="9"/>
      <c r="C159" s="10"/>
      <c r="D159" s="8" t="s">
        <v>50</v>
      </c>
      <c r="E159" s="8" t="s">
        <v>186</v>
      </c>
      <c r="F159" s="8" t="s">
        <v>317</v>
      </c>
      <c r="G159" s="4">
        <v>41656</v>
      </c>
      <c r="H159" s="4">
        <v>44193</v>
      </c>
      <c r="I159" s="5">
        <v>721000000</v>
      </c>
      <c r="J159" s="5">
        <v>187934690</v>
      </c>
      <c r="K159" s="5">
        <v>187533679.21000001</v>
      </c>
      <c r="L159" s="10"/>
      <c r="M159" s="10"/>
      <c r="N159" s="10"/>
      <c r="O159" s="10">
        <f t="shared" si="2"/>
        <v>0</v>
      </c>
    </row>
    <row r="160" spans="1:15" ht="102" x14ac:dyDescent="0.25">
      <c r="A160" s="10"/>
      <c r="B160" s="9"/>
      <c r="C160" s="10"/>
      <c r="D160" s="8" t="s">
        <v>255</v>
      </c>
      <c r="E160" s="8" t="s">
        <v>318</v>
      </c>
      <c r="F160" s="8" t="s">
        <v>319</v>
      </c>
      <c r="G160" s="4">
        <v>41729</v>
      </c>
      <c r="H160" s="4">
        <v>44193</v>
      </c>
      <c r="I160" s="5">
        <v>3260630468</v>
      </c>
      <c r="J160" s="5">
        <v>3105627734</v>
      </c>
      <c r="K160" s="5">
        <v>3105627733</v>
      </c>
      <c r="L160" s="10"/>
      <c r="M160" s="10"/>
      <c r="N160" s="10"/>
      <c r="O160" s="10">
        <f t="shared" si="2"/>
        <v>0</v>
      </c>
    </row>
    <row r="161" spans="1:15" ht="89.25" x14ac:dyDescent="0.25">
      <c r="A161" s="10"/>
      <c r="B161" s="9"/>
      <c r="C161" s="10"/>
      <c r="D161" s="8" t="s">
        <v>255</v>
      </c>
      <c r="E161" s="8" t="s">
        <v>318</v>
      </c>
      <c r="F161" s="8" t="s">
        <v>320</v>
      </c>
      <c r="G161" s="4">
        <v>42186</v>
      </c>
      <c r="H161" s="4">
        <v>44193</v>
      </c>
      <c r="I161" s="5">
        <v>2942099713</v>
      </c>
      <c r="J161" s="5">
        <v>2941511412</v>
      </c>
      <c r="K161" s="5">
        <v>2939834702</v>
      </c>
      <c r="L161" s="10"/>
      <c r="M161" s="10"/>
      <c r="N161" s="10"/>
      <c r="O161" s="10">
        <f t="shared" si="2"/>
        <v>0</v>
      </c>
    </row>
    <row r="162" spans="1:15" ht="63.75" x14ac:dyDescent="0.25">
      <c r="A162" s="10"/>
      <c r="B162" s="9"/>
      <c r="C162" s="10"/>
      <c r="D162" s="8" t="s">
        <v>255</v>
      </c>
      <c r="E162" s="8" t="s">
        <v>321</v>
      </c>
      <c r="F162" s="8" t="s">
        <v>322</v>
      </c>
      <c r="G162" s="4">
        <v>41929</v>
      </c>
      <c r="H162" s="4">
        <v>42361</v>
      </c>
      <c r="I162" s="5">
        <v>0</v>
      </c>
      <c r="J162" s="5">
        <v>0</v>
      </c>
      <c r="K162" s="5">
        <v>0</v>
      </c>
      <c r="L162" s="10"/>
      <c r="M162" s="10"/>
      <c r="N162" s="10"/>
      <c r="O162" s="10">
        <f t="shared" si="2"/>
        <v>0</v>
      </c>
    </row>
    <row r="163" spans="1:15" ht="102" x14ac:dyDescent="0.25">
      <c r="A163" s="10"/>
      <c r="B163" s="9"/>
      <c r="C163" s="10"/>
      <c r="D163" s="8" t="s">
        <v>255</v>
      </c>
      <c r="E163" s="8" t="s">
        <v>194</v>
      </c>
      <c r="F163" s="8" t="s">
        <v>323</v>
      </c>
      <c r="G163" s="4">
        <v>42370</v>
      </c>
      <c r="H163" s="4">
        <v>44193</v>
      </c>
      <c r="I163" s="5">
        <v>1223640000</v>
      </c>
      <c r="J163" s="5">
        <v>315699999</v>
      </c>
      <c r="K163" s="5">
        <v>310343332</v>
      </c>
      <c r="L163" s="10"/>
      <c r="M163" s="10"/>
      <c r="N163" s="10"/>
      <c r="O163" s="10">
        <f t="shared" si="2"/>
        <v>0</v>
      </c>
    </row>
    <row r="164" spans="1:15" ht="76.5" x14ac:dyDescent="0.25">
      <c r="A164" s="10"/>
      <c r="B164" s="9"/>
      <c r="C164" s="10"/>
      <c r="D164" s="8" t="s">
        <v>255</v>
      </c>
      <c r="E164" s="8" t="s">
        <v>194</v>
      </c>
      <c r="F164" s="8" t="s">
        <v>324</v>
      </c>
      <c r="G164" s="4">
        <v>41715</v>
      </c>
      <c r="H164" s="4">
        <v>44193</v>
      </c>
      <c r="I164" s="5">
        <v>185400000</v>
      </c>
      <c r="J164" s="5">
        <v>60000000</v>
      </c>
      <c r="K164" s="5">
        <v>60000000</v>
      </c>
      <c r="L164" s="10"/>
      <c r="M164" s="10"/>
      <c r="N164" s="10"/>
      <c r="O164" s="10">
        <f t="shared" si="2"/>
        <v>0</v>
      </c>
    </row>
    <row r="165" spans="1:15" ht="63.75" x14ac:dyDescent="0.25">
      <c r="A165" s="10"/>
      <c r="B165" s="9"/>
      <c r="C165" s="10"/>
      <c r="D165" s="8" t="s">
        <v>255</v>
      </c>
      <c r="E165" s="8" t="s">
        <v>230</v>
      </c>
      <c r="F165" s="8" t="s">
        <v>325</v>
      </c>
      <c r="G165" s="4">
        <v>42370</v>
      </c>
      <c r="H165" s="4">
        <v>44193</v>
      </c>
      <c r="I165" s="5">
        <v>103000000</v>
      </c>
      <c r="J165" s="5">
        <v>171866666</v>
      </c>
      <c r="K165" s="5">
        <v>158099999.33000001</v>
      </c>
      <c r="L165" s="10"/>
      <c r="M165" s="10"/>
      <c r="N165" s="10"/>
      <c r="O165" s="10">
        <f t="shared" si="2"/>
        <v>0</v>
      </c>
    </row>
    <row r="166" spans="1:15" ht="76.5" x14ac:dyDescent="0.25">
      <c r="A166" s="10"/>
      <c r="B166" s="9"/>
      <c r="C166" s="10"/>
      <c r="D166" s="8" t="s">
        <v>255</v>
      </c>
      <c r="E166" s="8" t="s">
        <v>230</v>
      </c>
      <c r="F166" s="8" t="s">
        <v>326</v>
      </c>
      <c r="G166" s="4">
        <v>41715</v>
      </c>
      <c r="H166" s="4">
        <v>44193</v>
      </c>
      <c r="I166" s="5">
        <v>591600000</v>
      </c>
      <c r="J166" s="5">
        <v>0</v>
      </c>
      <c r="K166" s="5">
        <v>0</v>
      </c>
      <c r="L166" s="10"/>
      <c r="M166" s="10"/>
      <c r="N166" s="10"/>
      <c r="O166" s="10">
        <f t="shared" si="2"/>
        <v>0</v>
      </c>
    </row>
    <row r="167" spans="1:15" ht="51" x14ac:dyDescent="0.25">
      <c r="A167" s="10"/>
      <c r="B167" s="9"/>
      <c r="C167" s="10"/>
      <c r="D167" s="8" t="s">
        <v>255</v>
      </c>
      <c r="E167" s="8" t="s">
        <v>327</v>
      </c>
      <c r="F167" s="8" t="s">
        <v>328</v>
      </c>
      <c r="G167" s="4">
        <v>42370</v>
      </c>
      <c r="H167" s="4">
        <v>44193</v>
      </c>
      <c r="I167" s="5">
        <v>29392541</v>
      </c>
      <c r="J167" s="5">
        <v>0</v>
      </c>
      <c r="K167" s="5">
        <v>0</v>
      </c>
      <c r="L167" s="10"/>
      <c r="M167" s="10"/>
      <c r="N167" s="10"/>
      <c r="O167" s="10">
        <f t="shared" si="2"/>
        <v>0</v>
      </c>
    </row>
    <row r="168" spans="1:15" ht="51" x14ac:dyDescent="0.25">
      <c r="A168" s="10"/>
      <c r="B168" s="9"/>
      <c r="C168" s="10"/>
      <c r="D168" s="8" t="s">
        <v>255</v>
      </c>
      <c r="E168" s="8" t="s">
        <v>327</v>
      </c>
      <c r="F168" s="8" t="s">
        <v>329</v>
      </c>
      <c r="G168" s="4">
        <v>42370</v>
      </c>
      <c r="H168" s="4">
        <v>44193</v>
      </c>
      <c r="I168" s="5">
        <v>3480576000</v>
      </c>
      <c r="J168" s="5">
        <v>3334174287</v>
      </c>
      <c r="K168" s="5">
        <v>3278453877.9899998</v>
      </c>
      <c r="L168" s="10"/>
      <c r="M168" s="10"/>
      <c r="N168" s="10"/>
      <c r="O168" s="10">
        <f t="shared" si="2"/>
        <v>0</v>
      </c>
    </row>
    <row r="169" spans="1:15" ht="102" x14ac:dyDescent="0.25">
      <c r="A169" s="10"/>
      <c r="B169" s="9"/>
      <c r="C169" s="10"/>
      <c r="D169" s="8" t="s">
        <v>255</v>
      </c>
      <c r="E169" s="8" t="s">
        <v>327</v>
      </c>
      <c r="F169" s="8" t="s">
        <v>330</v>
      </c>
      <c r="G169" s="4">
        <v>41715</v>
      </c>
      <c r="H169" s="4">
        <v>44193</v>
      </c>
      <c r="I169" s="5">
        <v>932528051</v>
      </c>
      <c r="J169" s="5">
        <v>1323647278</v>
      </c>
      <c r="K169" s="5">
        <v>986638643</v>
      </c>
      <c r="L169" s="10"/>
      <c r="M169" s="10"/>
      <c r="N169" s="10"/>
      <c r="O169" s="10">
        <f t="shared" si="2"/>
        <v>0</v>
      </c>
    </row>
    <row r="170" spans="1:15" ht="63.75" x14ac:dyDescent="0.25">
      <c r="A170" s="10"/>
      <c r="B170" s="9"/>
      <c r="C170" s="10"/>
      <c r="D170" s="8" t="s">
        <v>255</v>
      </c>
      <c r="E170" s="8" t="s">
        <v>331</v>
      </c>
      <c r="F170" s="8" t="s">
        <v>332</v>
      </c>
      <c r="G170" s="4">
        <v>42373</v>
      </c>
      <c r="H170" s="4">
        <v>43819</v>
      </c>
      <c r="I170" s="5">
        <v>0</v>
      </c>
      <c r="J170" s="5">
        <v>0</v>
      </c>
      <c r="K170" s="5">
        <v>0</v>
      </c>
      <c r="L170" s="10"/>
      <c r="M170" s="10"/>
      <c r="N170" s="10"/>
      <c r="O170" s="10">
        <f t="shared" si="2"/>
        <v>0</v>
      </c>
    </row>
    <row r="171" spans="1:15" ht="63.75" x14ac:dyDescent="0.25">
      <c r="A171" s="10"/>
      <c r="B171" s="9"/>
      <c r="C171" s="10"/>
      <c r="D171" s="8" t="s">
        <v>255</v>
      </c>
      <c r="E171" s="8" t="s">
        <v>331</v>
      </c>
      <c r="F171" s="8" t="s">
        <v>333</v>
      </c>
      <c r="G171" s="4">
        <v>41729</v>
      </c>
      <c r="H171" s="4">
        <v>43819</v>
      </c>
      <c r="I171" s="5">
        <v>0</v>
      </c>
      <c r="J171" s="5">
        <v>0</v>
      </c>
      <c r="K171" s="5">
        <v>0</v>
      </c>
      <c r="L171" s="10"/>
      <c r="M171" s="10"/>
      <c r="N171" s="10"/>
      <c r="O171" s="10">
        <f t="shared" si="2"/>
        <v>0</v>
      </c>
    </row>
    <row r="172" spans="1:15" ht="76.5" x14ac:dyDescent="0.25">
      <c r="A172" s="10"/>
      <c r="B172" s="9"/>
      <c r="C172" s="10"/>
      <c r="D172" s="8" t="s">
        <v>255</v>
      </c>
      <c r="E172" s="8" t="s">
        <v>334</v>
      </c>
      <c r="F172" s="8" t="s">
        <v>335</v>
      </c>
      <c r="G172" s="4">
        <v>41929</v>
      </c>
      <c r="H172" s="4">
        <v>44193</v>
      </c>
      <c r="I172" s="5">
        <v>154866667</v>
      </c>
      <c r="J172" s="5">
        <v>0</v>
      </c>
      <c r="K172" s="5">
        <v>0</v>
      </c>
      <c r="L172" s="10"/>
      <c r="M172" s="10"/>
      <c r="N172" s="10"/>
      <c r="O172" s="10">
        <f t="shared" si="2"/>
        <v>0</v>
      </c>
    </row>
    <row r="173" spans="1:15" ht="63.75" x14ac:dyDescent="0.25">
      <c r="A173" s="10"/>
      <c r="B173" s="9"/>
      <c r="C173" s="10"/>
      <c r="D173" s="8" t="s">
        <v>255</v>
      </c>
      <c r="E173" s="8" t="s">
        <v>334</v>
      </c>
      <c r="F173" s="8" t="s">
        <v>336</v>
      </c>
      <c r="G173" s="4">
        <v>42370</v>
      </c>
      <c r="H173" s="4">
        <v>44193</v>
      </c>
      <c r="I173" s="5">
        <v>20000000</v>
      </c>
      <c r="J173" s="5">
        <v>0</v>
      </c>
      <c r="K173" s="5">
        <v>0</v>
      </c>
      <c r="L173" s="10"/>
      <c r="M173" s="10"/>
      <c r="N173" s="10"/>
      <c r="O173" s="10">
        <f t="shared" si="2"/>
        <v>0</v>
      </c>
    </row>
    <row r="174" spans="1:15" ht="102" x14ac:dyDescent="0.25">
      <c r="A174" s="10"/>
      <c r="B174" s="9"/>
      <c r="C174" s="10"/>
      <c r="D174" s="8" t="s">
        <v>255</v>
      </c>
      <c r="E174" s="8" t="s">
        <v>337</v>
      </c>
      <c r="F174" s="8" t="s">
        <v>338</v>
      </c>
      <c r="G174" s="4">
        <v>42370</v>
      </c>
      <c r="H174" s="4">
        <v>44193</v>
      </c>
      <c r="I174" s="5">
        <v>394531200</v>
      </c>
      <c r="J174" s="5">
        <v>314233330</v>
      </c>
      <c r="K174" s="5">
        <v>305578028</v>
      </c>
      <c r="L174" s="10"/>
      <c r="M174" s="10"/>
      <c r="N174" s="10"/>
      <c r="O174" s="10">
        <f t="shared" si="2"/>
        <v>0</v>
      </c>
    </row>
    <row r="175" spans="1:15" ht="63.75" x14ac:dyDescent="0.25">
      <c r="A175" s="10"/>
      <c r="B175" s="9"/>
      <c r="C175" s="10"/>
      <c r="D175" s="8" t="s">
        <v>255</v>
      </c>
      <c r="E175" s="8" t="s">
        <v>337</v>
      </c>
      <c r="F175" s="8" t="s">
        <v>339</v>
      </c>
      <c r="G175" s="4">
        <v>42370</v>
      </c>
      <c r="H175" s="4">
        <v>44193</v>
      </c>
      <c r="I175" s="5">
        <v>263020800</v>
      </c>
      <c r="J175" s="5">
        <v>289410000</v>
      </c>
      <c r="K175" s="5">
        <v>250682332</v>
      </c>
      <c r="L175" s="10"/>
      <c r="M175" s="10"/>
      <c r="N175" s="10"/>
      <c r="O175" s="10">
        <f t="shared" si="2"/>
        <v>0</v>
      </c>
    </row>
    <row r="176" spans="1:15" ht="76.5" x14ac:dyDescent="0.25">
      <c r="A176" s="10"/>
      <c r="B176" s="9"/>
      <c r="C176" s="10"/>
      <c r="D176" s="8" t="s">
        <v>255</v>
      </c>
      <c r="E176" s="8" t="s">
        <v>340</v>
      </c>
      <c r="F176" s="8" t="s">
        <v>341</v>
      </c>
      <c r="G176" s="4">
        <v>42370</v>
      </c>
      <c r="H176" s="4">
        <v>44193</v>
      </c>
      <c r="I176" s="5">
        <v>2237295382</v>
      </c>
      <c r="J176" s="5">
        <v>2347983131</v>
      </c>
      <c r="K176" s="5">
        <v>1923585569</v>
      </c>
      <c r="L176" s="10"/>
      <c r="M176" s="10"/>
      <c r="N176" s="10"/>
      <c r="O176" s="10">
        <f t="shared" si="2"/>
        <v>0</v>
      </c>
    </row>
    <row r="177" spans="1:15" ht="114.75" x14ac:dyDescent="0.25">
      <c r="A177" s="10"/>
      <c r="B177" s="9"/>
      <c r="C177" s="10"/>
      <c r="D177" s="8" t="s">
        <v>255</v>
      </c>
      <c r="E177" s="8" t="s">
        <v>340</v>
      </c>
      <c r="F177" s="8" t="s">
        <v>342</v>
      </c>
      <c r="G177" s="4">
        <v>42370</v>
      </c>
      <c r="H177" s="4">
        <v>44193</v>
      </c>
      <c r="I177" s="5">
        <v>1002160000</v>
      </c>
      <c r="J177" s="5">
        <v>482000000</v>
      </c>
      <c r="K177" s="5">
        <v>471648333</v>
      </c>
      <c r="L177" s="10"/>
      <c r="M177" s="10"/>
      <c r="N177" s="10"/>
      <c r="O177" s="10">
        <f t="shared" si="2"/>
        <v>0</v>
      </c>
    </row>
    <row r="178" spans="1:15" ht="89.25" customHeight="1" x14ac:dyDescent="0.25">
      <c r="A178" s="10" t="s">
        <v>8</v>
      </c>
      <c r="B178" s="9">
        <v>2013011000404</v>
      </c>
      <c r="C178" s="10" t="s">
        <v>19</v>
      </c>
      <c r="D178" s="8" t="s">
        <v>53</v>
      </c>
      <c r="E178" s="8" t="s">
        <v>180</v>
      </c>
      <c r="F178" s="8" t="s">
        <v>92</v>
      </c>
      <c r="G178" s="4">
        <v>41712</v>
      </c>
      <c r="H178" s="4">
        <v>41995</v>
      </c>
      <c r="I178" s="5">
        <v>0</v>
      </c>
      <c r="J178" s="5">
        <v>0</v>
      </c>
      <c r="K178" s="5">
        <v>0</v>
      </c>
      <c r="L178" s="11">
        <f>SUM(I178:I192)</f>
        <v>1771000000</v>
      </c>
      <c r="M178" s="11">
        <f>SUM(J178:J192)</f>
        <v>1962500000</v>
      </c>
      <c r="N178" s="11">
        <f>SUM(K178:K192)</f>
        <v>1961093766.47</v>
      </c>
      <c r="O178" s="11">
        <f t="shared" si="2"/>
        <v>5694593766.4700003</v>
      </c>
    </row>
    <row r="179" spans="1:15" ht="89.25" customHeight="1" x14ac:dyDescent="0.25">
      <c r="A179" s="10"/>
      <c r="B179" s="9"/>
      <c r="C179" s="10"/>
      <c r="D179" s="8" t="s">
        <v>53</v>
      </c>
      <c r="E179" s="8" t="s">
        <v>180</v>
      </c>
      <c r="F179" s="8" t="s">
        <v>208</v>
      </c>
      <c r="G179" s="4">
        <v>41687</v>
      </c>
      <c r="H179" s="4">
        <v>44193</v>
      </c>
      <c r="I179" s="5">
        <v>100000000</v>
      </c>
      <c r="J179" s="5">
        <v>35000000</v>
      </c>
      <c r="K179" s="5">
        <v>35000000</v>
      </c>
      <c r="L179" s="10"/>
      <c r="M179" s="10"/>
      <c r="N179" s="10"/>
      <c r="O179" s="10">
        <f t="shared" si="2"/>
        <v>0</v>
      </c>
    </row>
    <row r="180" spans="1:15" ht="102" x14ac:dyDescent="0.25">
      <c r="A180" s="10"/>
      <c r="B180" s="9"/>
      <c r="C180" s="10"/>
      <c r="D180" s="8" t="s">
        <v>53</v>
      </c>
      <c r="E180" s="8" t="s">
        <v>180</v>
      </c>
      <c r="F180" s="8" t="s">
        <v>458</v>
      </c>
      <c r="G180" s="4">
        <v>42409</v>
      </c>
      <c r="H180" s="4">
        <v>44193</v>
      </c>
      <c r="I180" s="5">
        <v>0</v>
      </c>
      <c r="J180" s="5">
        <v>25000000</v>
      </c>
      <c r="K180" s="5">
        <v>25000000</v>
      </c>
      <c r="L180" s="10"/>
      <c r="M180" s="10"/>
      <c r="N180" s="10"/>
      <c r="O180" s="10">
        <f t="shared" si="2"/>
        <v>0</v>
      </c>
    </row>
    <row r="181" spans="1:15" ht="89.25" customHeight="1" x14ac:dyDescent="0.25">
      <c r="A181" s="10"/>
      <c r="B181" s="9"/>
      <c r="C181" s="10"/>
      <c r="D181" s="8" t="s">
        <v>53</v>
      </c>
      <c r="E181" s="8" t="s">
        <v>180</v>
      </c>
      <c r="F181" s="8" t="s">
        <v>209</v>
      </c>
      <c r="G181" s="4">
        <v>41656</v>
      </c>
      <c r="H181" s="4">
        <v>41994</v>
      </c>
      <c r="I181" s="5">
        <v>0</v>
      </c>
      <c r="J181" s="5">
        <v>0</v>
      </c>
      <c r="K181" s="5">
        <v>0</v>
      </c>
      <c r="L181" s="10"/>
      <c r="M181" s="10"/>
      <c r="N181" s="10"/>
      <c r="O181" s="10">
        <f t="shared" si="2"/>
        <v>0</v>
      </c>
    </row>
    <row r="182" spans="1:15" ht="89.25" customHeight="1" x14ac:dyDescent="0.25">
      <c r="A182" s="10"/>
      <c r="B182" s="9"/>
      <c r="C182" s="10"/>
      <c r="D182" s="8" t="s">
        <v>53</v>
      </c>
      <c r="E182" s="8" t="s">
        <v>459</v>
      </c>
      <c r="F182" s="8" t="s">
        <v>460</v>
      </c>
      <c r="G182" s="4">
        <v>42409</v>
      </c>
      <c r="H182" s="4">
        <v>44193</v>
      </c>
      <c r="I182" s="5">
        <v>0</v>
      </c>
      <c r="J182" s="5">
        <v>73115534</v>
      </c>
      <c r="K182" s="5">
        <v>72220609</v>
      </c>
      <c r="L182" s="10"/>
      <c r="M182" s="10"/>
      <c r="N182" s="10"/>
      <c r="O182" s="10">
        <f t="shared" si="2"/>
        <v>0</v>
      </c>
    </row>
    <row r="183" spans="1:15" ht="89.25" customHeight="1" x14ac:dyDescent="0.25">
      <c r="A183" s="10"/>
      <c r="B183" s="9"/>
      <c r="C183" s="10"/>
      <c r="D183" s="8" t="s">
        <v>53</v>
      </c>
      <c r="E183" s="8" t="s">
        <v>459</v>
      </c>
      <c r="F183" s="8" t="s">
        <v>211</v>
      </c>
      <c r="G183" s="4">
        <v>41654</v>
      </c>
      <c r="H183" s="4">
        <v>44193</v>
      </c>
      <c r="I183" s="5">
        <v>369600000</v>
      </c>
      <c r="J183" s="5">
        <v>783736667</v>
      </c>
      <c r="K183" s="5">
        <v>783666668</v>
      </c>
      <c r="L183" s="10"/>
      <c r="M183" s="10"/>
      <c r="N183" s="10"/>
      <c r="O183" s="10">
        <f t="shared" si="2"/>
        <v>0</v>
      </c>
    </row>
    <row r="184" spans="1:15" ht="89.25" customHeight="1" x14ac:dyDescent="0.25">
      <c r="A184" s="10"/>
      <c r="B184" s="9"/>
      <c r="C184" s="10"/>
      <c r="D184" s="8" t="s">
        <v>53</v>
      </c>
      <c r="E184" s="8" t="s">
        <v>461</v>
      </c>
      <c r="F184" s="8" t="s">
        <v>462</v>
      </c>
      <c r="G184" s="4">
        <v>42409</v>
      </c>
      <c r="H184" s="4">
        <v>44193</v>
      </c>
      <c r="I184" s="5">
        <v>0</v>
      </c>
      <c r="J184" s="5">
        <v>928176273</v>
      </c>
      <c r="K184" s="5">
        <v>927734963.66999996</v>
      </c>
      <c r="L184" s="10"/>
      <c r="M184" s="10"/>
      <c r="N184" s="10"/>
      <c r="O184" s="10">
        <f t="shared" si="2"/>
        <v>0</v>
      </c>
    </row>
    <row r="185" spans="1:15" ht="89.25" x14ac:dyDescent="0.25">
      <c r="A185" s="10"/>
      <c r="B185" s="9"/>
      <c r="C185" s="10"/>
      <c r="D185" s="8" t="s">
        <v>53</v>
      </c>
      <c r="E185" s="8" t="s">
        <v>461</v>
      </c>
      <c r="F185" s="8" t="s">
        <v>463</v>
      </c>
      <c r="G185" s="4">
        <v>42409</v>
      </c>
      <c r="H185" s="4">
        <v>44193</v>
      </c>
      <c r="I185" s="5">
        <v>0</v>
      </c>
      <c r="J185" s="5">
        <v>3201600</v>
      </c>
      <c r="K185" s="5">
        <v>3201600</v>
      </c>
      <c r="L185" s="10"/>
      <c r="M185" s="10"/>
      <c r="N185" s="10"/>
      <c r="O185" s="10">
        <f t="shared" si="2"/>
        <v>0</v>
      </c>
    </row>
    <row r="186" spans="1:15" ht="89.25" customHeight="1" x14ac:dyDescent="0.25">
      <c r="A186" s="10"/>
      <c r="B186" s="9"/>
      <c r="C186" s="10"/>
      <c r="D186" s="8" t="s">
        <v>53</v>
      </c>
      <c r="E186" s="8" t="s">
        <v>461</v>
      </c>
      <c r="F186" s="8" t="s">
        <v>213</v>
      </c>
      <c r="G186" s="4">
        <v>41640</v>
      </c>
      <c r="H186" s="4">
        <v>43819</v>
      </c>
      <c r="I186" s="5">
        <v>616000000</v>
      </c>
      <c r="J186" s="5">
        <v>0</v>
      </c>
      <c r="K186" s="5">
        <v>0</v>
      </c>
      <c r="L186" s="10"/>
      <c r="M186" s="10"/>
      <c r="N186" s="10"/>
      <c r="O186" s="10">
        <f t="shared" si="2"/>
        <v>0</v>
      </c>
    </row>
    <row r="187" spans="1:15" ht="89.25" customHeight="1" x14ac:dyDescent="0.25">
      <c r="A187" s="10"/>
      <c r="B187" s="9"/>
      <c r="C187" s="10"/>
      <c r="D187" s="8" t="s">
        <v>53</v>
      </c>
      <c r="E187" s="8" t="s">
        <v>343</v>
      </c>
      <c r="F187" s="8" t="s">
        <v>344</v>
      </c>
      <c r="G187" s="4">
        <v>42017</v>
      </c>
      <c r="H187" s="4">
        <v>44193</v>
      </c>
      <c r="I187" s="5">
        <v>0</v>
      </c>
      <c r="J187" s="5">
        <v>0</v>
      </c>
      <c r="K187" s="5">
        <v>0</v>
      </c>
      <c r="L187" s="10"/>
      <c r="M187" s="10"/>
      <c r="N187" s="10"/>
      <c r="O187" s="10">
        <f t="shared" si="2"/>
        <v>0</v>
      </c>
    </row>
    <row r="188" spans="1:15" ht="89.25" customHeight="1" x14ac:dyDescent="0.25">
      <c r="A188" s="10"/>
      <c r="B188" s="9"/>
      <c r="C188" s="10"/>
      <c r="D188" s="8" t="s">
        <v>53</v>
      </c>
      <c r="E188" s="8" t="s">
        <v>345</v>
      </c>
      <c r="F188" s="8" t="s">
        <v>346</v>
      </c>
      <c r="G188" s="4">
        <v>42387</v>
      </c>
      <c r="H188" s="4">
        <v>43819</v>
      </c>
      <c r="I188" s="5">
        <v>375400000</v>
      </c>
      <c r="J188" s="5">
        <v>0</v>
      </c>
      <c r="K188" s="5">
        <v>0</v>
      </c>
      <c r="L188" s="10"/>
      <c r="M188" s="10"/>
      <c r="N188" s="10"/>
      <c r="O188" s="10">
        <f t="shared" si="2"/>
        <v>0</v>
      </c>
    </row>
    <row r="189" spans="1:15" ht="89.25" x14ac:dyDescent="0.25">
      <c r="A189" s="10"/>
      <c r="B189" s="9"/>
      <c r="C189" s="10"/>
      <c r="D189" s="8" t="s">
        <v>54</v>
      </c>
      <c r="E189" s="8" t="s">
        <v>214</v>
      </c>
      <c r="F189" s="8" t="s">
        <v>464</v>
      </c>
      <c r="G189" s="4">
        <v>42409</v>
      </c>
      <c r="H189" s="4">
        <v>44193</v>
      </c>
      <c r="I189" s="5">
        <v>0</v>
      </c>
      <c r="J189" s="5">
        <v>34269926</v>
      </c>
      <c r="K189" s="5">
        <v>34269925.799999997</v>
      </c>
      <c r="L189" s="10"/>
      <c r="M189" s="10"/>
      <c r="N189" s="10"/>
      <c r="O189" s="10">
        <f t="shared" si="2"/>
        <v>0</v>
      </c>
    </row>
    <row r="190" spans="1:15" ht="89.25" customHeight="1" x14ac:dyDescent="0.25">
      <c r="A190" s="10"/>
      <c r="B190" s="9"/>
      <c r="C190" s="10"/>
      <c r="D190" s="8" t="s">
        <v>54</v>
      </c>
      <c r="E190" s="8" t="s">
        <v>214</v>
      </c>
      <c r="F190" s="8" t="s">
        <v>215</v>
      </c>
      <c r="G190" s="4">
        <v>41687</v>
      </c>
      <c r="H190" s="4">
        <v>44193</v>
      </c>
      <c r="I190" s="5">
        <v>210000000</v>
      </c>
      <c r="J190" s="5">
        <v>80000000</v>
      </c>
      <c r="K190" s="5">
        <v>80000000</v>
      </c>
      <c r="L190" s="10"/>
      <c r="M190" s="10"/>
      <c r="N190" s="10"/>
      <c r="O190" s="10">
        <f t="shared" si="2"/>
        <v>0</v>
      </c>
    </row>
    <row r="191" spans="1:15" ht="89.25" customHeight="1" x14ac:dyDescent="0.25">
      <c r="A191" s="10"/>
      <c r="B191" s="9"/>
      <c r="C191" s="10"/>
      <c r="D191" s="8" t="s">
        <v>54</v>
      </c>
      <c r="E191" s="8" t="s">
        <v>120</v>
      </c>
      <c r="F191" s="8" t="s">
        <v>216</v>
      </c>
      <c r="G191" s="4">
        <v>41687</v>
      </c>
      <c r="H191" s="4">
        <v>43455</v>
      </c>
      <c r="I191" s="5">
        <v>0</v>
      </c>
      <c r="J191" s="5">
        <v>0</v>
      </c>
      <c r="K191" s="5">
        <v>0</v>
      </c>
      <c r="L191" s="10"/>
      <c r="M191" s="10"/>
      <c r="N191" s="10"/>
      <c r="O191" s="10">
        <f t="shared" si="2"/>
        <v>0</v>
      </c>
    </row>
    <row r="192" spans="1:15" ht="89.25" customHeight="1" x14ac:dyDescent="0.25">
      <c r="A192" s="10"/>
      <c r="B192" s="9"/>
      <c r="C192" s="10"/>
      <c r="D192" s="8" t="s">
        <v>54</v>
      </c>
      <c r="E192" s="8" t="s">
        <v>347</v>
      </c>
      <c r="F192" s="8" t="s">
        <v>348</v>
      </c>
      <c r="G192" s="4">
        <v>42017</v>
      </c>
      <c r="H192" s="4">
        <v>43819</v>
      </c>
      <c r="I192" s="5">
        <v>100000000</v>
      </c>
      <c r="J192" s="5">
        <v>0</v>
      </c>
      <c r="K192" s="5">
        <v>0</v>
      </c>
      <c r="L192" s="10"/>
      <c r="M192" s="10"/>
      <c r="N192" s="10"/>
      <c r="O192" s="10">
        <f t="shared" si="2"/>
        <v>0</v>
      </c>
    </row>
    <row r="193" spans="1:15" ht="89.25" customHeight="1" x14ac:dyDescent="0.25">
      <c r="A193" s="10" t="s">
        <v>8</v>
      </c>
      <c r="B193" s="9">
        <v>2013011000416</v>
      </c>
      <c r="C193" s="10" t="s">
        <v>20</v>
      </c>
      <c r="D193" s="8" t="s">
        <v>55</v>
      </c>
      <c r="E193" s="8" t="s">
        <v>349</v>
      </c>
      <c r="F193" s="8" t="s">
        <v>350</v>
      </c>
      <c r="G193" s="4">
        <v>42006</v>
      </c>
      <c r="H193" s="4">
        <v>43822</v>
      </c>
      <c r="I193" s="5">
        <v>182000000</v>
      </c>
      <c r="J193" s="5">
        <v>0</v>
      </c>
      <c r="K193" s="5">
        <v>0</v>
      </c>
      <c r="L193" s="11">
        <f>SUM(I193:I218)</f>
        <v>1066000000</v>
      </c>
      <c r="M193" s="11">
        <f>SUM(J193:J218)</f>
        <v>896000000</v>
      </c>
      <c r="N193" s="11">
        <f>SUM(K193:K218)</f>
        <v>882388501</v>
      </c>
      <c r="O193" s="11">
        <f t="shared" si="2"/>
        <v>2844388501</v>
      </c>
    </row>
    <row r="194" spans="1:15" ht="89.25" customHeight="1" x14ac:dyDescent="0.25">
      <c r="A194" s="10"/>
      <c r="B194" s="9"/>
      <c r="C194" s="10"/>
      <c r="D194" s="8" t="s">
        <v>55</v>
      </c>
      <c r="E194" s="8" t="s">
        <v>84</v>
      </c>
      <c r="F194" s="8" t="s">
        <v>351</v>
      </c>
      <c r="G194" s="4">
        <v>42012</v>
      </c>
      <c r="H194" s="4">
        <v>42727</v>
      </c>
      <c r="I194" s="5">
        <v>0</v>
      </c>
      <c r="J194" s="5">
        <v>0</v>
      </c>
      <c r="K194" s="5">
        <v>0</v>
      </c>
      <c r="L194" s="10"/>
      <c r="M194" s="10"/>
      <c r="N194" s="10"/>
      <c r="O194" s="10">
        <f t="shared" si="2"/>
        <v>0</v>
      </c>
    </row>
    <row r="195" spans="1:15" ht="89.25" customHeight="1" x14ac:dyDescent="0.25">
      <c r="A195" s="10"/>
      <c r="B195" s="9"/>
      <c r="C195" s="10"/>
      <c r="D195" s="8" t="s">
        <v>55</v>
      </c>
      <c r="E195" s="8" t="s">
        <v>465</v>
      </c>
      <c r="F195" s="8" t="s">
        <v>218</v>
      </c>
      <c r="G195" s="4">
        <v>42737</v>
      </c>
      <c r="H195" s="4">
        <v>43455</v>
      </c>
      <c r="I195" s="5">
        <v>0</v>
      </c>
      <c r="J195" s="5">
        <v>0</v>
      </c>
      <c r="K195" s="5">
        <v>0</v>
      </c>
      <c r="L195" s="10"/>
      <c r="M195" s="10"/>
      <c r="N195" s="10"/>
      <c r="O195" s="10">
        <f t="shared" si="2"/>
        <v>0</v>
      </c>
    </row>
    <row r="196" spans="1:15" ht="89.25" customHeight="1" x14ac:dyDescent="0.25">
      <c r="A196" s="10"/>
      <c r="B196" s="9"/>
      <c r="C196" s="10"/>
      <c r="D196" s="8" t="s">
        <v>55</v>
      </c>
      <c r="E196" s="8" t="s">
        <v>465</v>
      </c>
      <c r="F196" s="8" t="s">
        <v>219</v>
      </c>
      <c r="G196" s="4">
        <v>41715</v>
      </c>
      <c r="H196" s="4">
        <v>42003</v>
      </c>
      <c r="I196" s="5">
        <v>0</v>
      </c>
      <c r="J196" s="5">
        <v>0</v>
      </c>
      <c r="K196" s="5">
        <v>0</v>
      </c>
      <c r="L196" s="10"/>
      <c r="M196" s="10"/>
      <c r="N196" s="10"/>
      <c r="O196" s="10">
        <f t="shared" ref="O196:O256" si="3">N196+M196+L196</f>
        <v>0</v>
      </c>
    </row>
    <row r="197" spans="1:15" ht="76.5" x14ac:dyDescent="0.25">
      <c r="A197" s="10"/>
      <c r="B197" s="9"/>
      <c r="C197" s="10"/>
      <c r="D197" s="8" t="s">
        <v>55</v>
      </c>
      <c r="E197" s="8" t="s">
        <v>465</v>
      </c>
      <c r="F197" s="8" t="s">
        <v>220</v>
      </c>
      <c r="G197" s="4">
        <v>41701</v>
      </c>
      <c r="H197" s="4">
        <v>42002</v>
      </c>
      <c r="I197" s="5">
        <v>0</v>
      </c>
      <c r="J197" s="5">
        <v>0</v>
      </c>
      <c r="K197" s="5">
        <v>0</v>
      </c>
      <c r="L197" s="10"/>
      <c r="M197" s="10"/>
      <c r="N197" s="10"/>
      <c r="O197" s="10">
        <f t="shared" si="3"/>
        <v>0</v>
      </c>
    </row>
    <row r="198" spans="1:15" ht="89.25" customHeight="1" x14ac:dyDescent="0.25">
      <c r="A198" s="10"/>
      <c r="B198" s="9"/>
      <c r="C198" s="10"/>
      <c r="D198" s="8" t="s">
        <v>55</v>
      </c>
      <c r="E198" s="8" t="s">
        <v>465</v>
      </c>
      <c r="F198" s="8" t="s">
        <v>466</v>
      </c>
      <c r="G198" s="4">
        <v>42737</v>
      </c>
      <c r="H198" s="4">
        <v>43091</v>
      </c>
      <c r="I198" s="5">
        <v>0</v>
      </c>
      <c r="J198" s="5">
        <v>0</v>
      </c>
      <c r="K198" s="5">
        <v>0</v>
      </c>
      <c r="L198" s="10"/>
      <c r="M198" s="10"/>
      <c r="N198" s="10"/>
      <c r="O198" s="10">
        <f t="shared" si="3"/>
        <v>0</v>
      </c>
    </row>
    <row r="199" spans="1:15" ht="89.25" customHeight="1" x14ac:dyDescent="0.25">
      <c r="A199" s="10"/>
      <c r="B199" s="9"/>
      <c r="C199" s="10"/>
      <c r="D199" s="8" t="s">
        <v>55</v>
      </c>
      <c r="E199" s="8" t="s">
        <v>465</v>
      </c>
      <c r="F199" s="8" t="s">
        <v>352</v>
      </c>
      <c r="G199" s="4">
        <v>42382</v>
      </c>
      <c r="H199" s="4">
        <v>42724</v>
      </c>
      <c r="I199" s="5">
        <v>429000000</v>
      </c>
      <c r="J199" s="5">
        <v>334000000</v>
      </c>
      <c r="K199" s="5">
        <v>333200667</v>
      </c>
      <c r="L199" s="10"/>
      <c r="M199" s="10"/>
      <c r="N199" s="10"/>
      <c r="O199" s="10">
        <f t="shared" si="3"/>
        <v>0</v>
      </c>
    </row>
    <row r="200" spans="1:15" ht="89.25" customHeight="1" x14ac:dyDescent="0.25">
      <c r="A200" s="10"/>
      <c r="B200" s="9"/>
      <c r="C200" s="10"/>
      <c r="D200" s="8" t="s">
        <v>55</v>
      </c>
      <c r="E200" s="8" t="s">
        <v>465</v>
      </c>
      <c r="F200" s="8" t="s">
        <v>353</v>
      </c>
      <c r="G200" s="4">
        <v>43120</v>
      </c>
      <c r="H200" s="4">
        <v>44193</v>
      </c>
      <c r="I200" s="5">
        <v>0</v>
      </c>
      <c r="J200" s="5">
        <v>0</v>
      </c>
      <c r="K200" s="5">
        <v>0</v>
      </c>
      <c r="L200" s="10"/>
      <c r="M200" s="10"/>
      <c r="N200" s="10"/>
      <c r="O200" s="10">
        <f t="shared" si="3"/>
        <v>0</v>
      </c>
    </row>
    <row r="201" spans="1:15" ht="89.25" customHeight="1" x14ac:dyDescent="0.25">
      <c r="A201" s="10"/>
      <c r="B201" s="9"/>
      <c r="C201" s="10"/>
      <c r="D201" s="8" t="s">
        <v>55</v>
      </c>
      <c r="E201" s="8" t="s">
        <v>465</v>
      </c>
      <c r="F201" s="8" t="s">
        <v>354</v>
      </c>
      <c r="G201" s="4">
        <v>42006</v>
      </c>
      <c r="H201" s="4">
        <v>42367</v>
      </c>
      <c r="I201" s="5">
        <v>0</v>
      </c>
      <c r="J201" s="5">
        <v>0</v>
      </c>
      <c r="K201" s="5">
        <v>0</v>
      </c>
      <c r="L201" s="10"/>
      <c r="M201" s="10"/>
      <c r="N201" s="10"/>
      <c r="O201" s="10">
        <f t="shared" si="3"/>
        <v>0</v>
      </c>
    </row>
    <row r="202" spans="1:15" ht="89.25" x14ac:dyDescent="0.25">
      <c r="A202" s="10"/>
      <c r="B202" s="9"/>
      <c r="C202" s="10"/>
      <c r="D202" s="8" t="s">
        <v>55</v>
      </c>
      <c r="E202" s="8" t="s">
        <v>465</v>
      </c>
      <c r="F202" s="8" t="s">
        <v>221</v>
      </c>
      <c r="G202" s="4">
        <v>41661</v>
      </c>
      <c r="H202" s="4">
        <v>41995</v>
      </c>
      <c r="I202" s="5">
        <v>0</v>
      </c>
      <c r="J202" s="5">
        <v>0</v>
      </c>
      <c r="K202" s="5">
        <v>0</v>
      </c>
      <c r="L202" s="10"/>
      <c r="M202" s="10"/>
      <c r="N202" s="10"/>
      <c r="O202" s="10">
        <f t="shared" si="3"/>
        <v>0</v>
      </c>
    </row>
    <row r="203" spans="1:15" ht="89.25" customHeight="1" x14ac:dyDescent="0.25">
      <c r="A203" s="10"/>
      <c r="B203" s="9"/>
      <c r="C203" s="10"/>
      <c r="D203" s="8" t="s">
        <v>55</v>
      </c>
      <c r="E203" s="8" t="s">
        <v>467</v>
      </c>
      <c r="F203" s="8" t="s">
        <v>356</v>
      </c>
      <c r="G203" s="4">
        <v>42020</v>
      </c>
      <c r="H203" s="4">
        <v>44193</v>
      </c>
      <c r="I203" s="5">
        <v>280000000</v>
      </c>
      <c r="J203" s="5">
        <v>307587000</v>
      </c>
      <c r="K203" s="5">
        <v>299629670</v>
      </c>
      <c r="L203" s="10"/>
      <c r="M203" s="10"/>
      <c r="N203" s="10"/>
      <c r="O203" s="10">
        <f t="shared" si="3"/>
        <v>0</v>
      </c>
    </row>
    <row r="204" spans="1:15" ht="89.25" customHeight="1" x14ac:dyDescent="0.25">
      <c r="A204" s="10"/>
      <c r="B204" s="9"/>
      <c r="C204" s="10"/>
      <c r="D204" s="8" t="s">
        <v>55</v>
      </c>
      <c r="E204" s="8" t="s">
        <v>467</v>
      </c>
      <c r="F204" s="8" t="s">
        <v>468</v>
      </c>
      <c r="G204" s="4">
        <v>43102</v>
      </c>
      <c r="H204" s="4">
        <v>44193</v>
      </c>
      <c r="I204" s="5">
        <v>0</v>
      </c>
      <c r="J204" s="5">
        <v>0</v>
      </c>
      <c r="K204" s="5">
        <v>0</v>
      </c>
      <c r="L204" s="10"/>
      <c r="M204" s="10"/>
      <c r="N204" s="10"/>
      <c r="O204" s="10">
        <f t="shared" si="3"/>
        <v>0</v>
      </c>
    </row>
    <row r="205" spans="1:15" ht="89.25" customHeight="1" x14ac:dyDescent="0.25">
      <c r="A205" s="10"/>
      <c r="B205" s="9"/>
      <c r="C205" s="10"/>
      <c r="D205" s="8" t="s">
        <v>55</v>
      </c>
      <c r="E205" s="8" t="s">
        <v>467</v>
      </c>
      <c r="F205" s="8" t="s">
        <v>469</v>
      </c>
      <c r="G205" s="4">
        <v>42409</v>
      </c>
      <c r="H205" s="4">
        <v>44193</v>
      </c>
      <c r="I205" s="5">
        <v>0</v>
      </c>
      <c r="J205" s="5">
        <v>189413000</v>
      </c>
      <c r="K205" s="5">
        <v>184558164</v>
      </c>
      <c r="L205" s="10"/>
      <c r="M205" s="10"/>
      <c r="N205" s="10"/>
      <c r="O205" s="10">
        <f t="shared" si="3"/>
        <v>0</v>
      </c>
    </row>
    <row r="206" spans="1:15" ht="102" x14ac:dyDescent="0.25">
      <c r="A206" s="10"/>
      <c r="B206" s="9"/>
      <c r="C206" s="10"/>
      <c r="D206" s="8" t="s">
        <v>55</v>
      </c>
      <c r="E206" s="8" t="s">
        <v>470</v>
      </c>
      <c r="F206" s="8" t="s">
        <v>357</v>
      </c>
      <c r="G206" s="4">
        <v>42017</v>
      </c>
      <c r="H206" s="4">
        <v>42360</v>
      </c>
      <c r="I206" s="5">
        <v>0</v>
      </c>
      <c r="J206" s="5">
        <v>0</v>
      </c>
      <c r="K206" s="5">
        <v>0</v>
      </c>
      <c r="L206" s="10"/>
      <c r="M206" s="10"/>
      <c r="N206" s="10"/>
      <c r="O206" s="10">
        <f t="shared" si="3"/>
        <v>0</v>
      </c>
    </row>
    <row r="207" spans="1:15" ht="102" x14ac:dyDescent="0.25">
      <c r="A207" s="10"/>
      <c r="B207" s="9"/>
      <c r="C207" s="10"/>
      <c r="D207" s="8" t="s">
        <v>55</v>
      </c>
      <c r="E207" s="8" t="s">
        <v>470</v>
      </c>
      <c r="F207" s="8" t="s">
        <v>358</v>
      </c>
      <c r="G207" s="4">
        <v>42738</v>
      </c>
      <c r="H207" s="4">
        <v>43822</v>
      </c>
      <c r="I207" s="5">
        <v>0</v>
      </c>
      <c r="J207" s="5">
        <v>0</v>
      </c>
      <c r="K207" s="5">
        <v>0</v>
      </c>
      <c r="L207" s="10"/>
      <c r="M207" s="10"/>
      <c r="N207" s="10"/>
      <c r="O207" s="10">
        <f t="shared" si="3"/>
        <v>0</v>
      </c>
    </row>
    <row r="208" spans="1:15" ht="114.75" x14ac:dyDescent="0.25">
      <c r="A208" s="10"/>
      <c r="B208" s="9"/>
      <c r="C208" s="10"/>
      <c r="D208" s="8" t="s">
        <v>55</v>
      </c>
      <c r="E208" s="8" t="s">
        <v>470</v>
      </c>
      <c r="F208" s="8" t="s">
        <v>359</v>
      </c>
      <c r="G208" s="4">
        <v>42376</v>
      </c>
      <c r="H208" s="4">
        <v>42726</v>
      </c>
      <c r="I208" s="5">
        <v>80000000</v>
      </c>
      <c r="J208" s="5">
        <v>65000000</v>
      </c>
      <c r="K208" s="5">
        <v>65000000</v>
      </c>
      <c r="L208" s="10"/>
      <c r="M208" s="10"/>
      <c r="N208" s="10"/>
      <c r="O208" s="10">
        <f t="shared" si="3"/>
        <v>0</v>
      </c>
    </row>
    <row r="209" spans="1:15" ht="89.25" customHeight="1" x14ac:dyDescent="0.25">
      <c r="A209" s="10"/>
      <c r="B209" s="9"/>
      <c r="C209" s="10"/>
      <c r="D209" s="8" t="s">
        <v>55</v>
      </c>
      <c r="E209" s="8" t="s">
        <v>471</v>
      </c>
      <c r="F209" s="8" t="s">
        <v>472</v>
      </c>
      <c r="G209" s="4">
        <v>42737</v>
      </c>
      <c r="H209" s="4">
        <v>43822</v>
      </c>
      <c r="I209" s="5">
        <v>0</v>
      </c>
      <c r="J209" s="5">
        <v>0</v>
      </c>
      <c r="K209" s="5">
        <v>0</v>
      </c>
      <c r="L209" s="10"/>
      <c r="M209" s="10"/>
      <c r="N209" s="10"/>
      <c r="O209" s="10">
        <f t="shared" si="3"/>
        <v>0</v>
      </c>
    </row>
    <row r="210" spans="1:15" ht="89.25" customHeight="1" x14ac:dyDescent="0.25">
      <c r="A210" s="10"/>
      <c r="B210" s="9"/>
      <c r="C210" s="10"/>
      <c r="D210" s="8" t="s">
        <v>55</v>
      </c>
      <c r="E210" s="8" t="s">
        <v>471</v>
      </c>
      <c r="F210" s="8" t="s">
        <v>172</v>
      </c>
      <c r="G210" s="4">
        <v>42736</v>
      </c>
      <c r="H210" s="4">
        <v>44193</v>
      </c>
      <c r="I210" s="5">
        <v>0</v>
      </c>
      <c r="J210" s="5">
        <v>0</v>
      </c>
      <c r="K210" s="5">
        <v>0</v>
      </c>
      <c r="L210" s="10"/>
      <c r="M210" s="10"/>
      <c r="N210" s="10"/>
      <c r="O210" s="10">
        <f t="shared" si="3"/>
        <v>0</v>
      </c>
    </row>
    <row r="211" spans="1:15" ht="89.25" customHeight="1" x14ac:dyDescent="0.25">
      <c r="A211" s="10"/>
      <c r="B211" s="9"/>
      <c r="C211" s="10"/>
      <c r="D211" s="8" t="s">
        <v>55</v>
      </c>
      <c r="E211" s="8" t="s">
        <v>473</v>
      </c>
      <c r="F211" s="8" t="s">
        <v>474</v>
      </c>
      <c r="G211" s="4">
        <v>42736</v>
      </c>
      <c r="H211" s="4">
        <v>44196</v>
      </c>
      <c r="I211" s="5">
        <v>0</v>
      </c>
      <c r="J211" s="5">
        <v>0</v>
      </c>
      <c r="K211" s="5">
        <v>0</v>
      </c>
      <c r="L211" s="10"/>
      <c r="M211" s="10"/>
      <c r="N211" s="10"/>
      <c r="O211" s="10">
        <f t="shared" si="3"/>
        <v>0</v>
      </c>
    </row>
    <row r="212" spans="1:15" ht="89.25" customHeight="1" x14ac:dyDescent="0.25">
      <c r="A212" s="10"/>
      <c r="B212" s="9"/>
      <c r="C212" s="10"/>
      <c r="D212" s="8" t="s">
        <v>55</v>
      </c>
      <c r="E212" s="8" t="s">
        <v>473</v>
      </c>
      <c r="F212" s="8" t="s">
        <v>475</v>
      </c>
      <c r="G212" s="4">
        <v>42736</v>
      </c>
      <c r="H212" s="4">
        <v>44196</v>
      </c>
      <c r="I212" s="5">
        <v>0</v>
      </c>
      <c r="J212" s="5">
        <v>0</v>
      </c>
      <c r="K212" s="5">
        <v>0</v>
      </c>
      <c r="L212" s="10"/>
      <c r="M212" s="10"/>
      <c r="N212" s="10"/>
      <c r="O212" s="10">
        <f t="shared" si="3"/>
        <v>0</v>
      </c>
    </row>
    <row r="213" spans="1:15" ht="89.25" customHeight="1" x14ac:dyDescent="0.25">
      <c r="A213" s="10"/>
      <c r="B213" s="9"/>
      <c r="C213" s="10"/>
      <c r="D213" s="8" t="s">
        <v>55</v>
      </c>
      <c r="E213" s="8" t="s">
        <v>473</v>
      </c>
      <c r="F213" s="8" t="s">
        <v>468</v>
      </c>
      <c r="G213" s="4">
        <v>43101</v>
      </c>
      <c r="H213" s="4">
        <v>44196</v>
      </c>
      <c r="I213" s="5">
        <v>0</v>
      </c>
      <c r="J213" s="5">
        <v>0</v>
      </c>
      <c r="K213" s="5">
        <v>0</v>
      </c>
      <c r="L213" s="10"/>
      <c r="M213" s="10"/>
      <c r="N213" s="10"/>
      <c r="O213" s="10">
        <f t="shared" si="3"/>
        <v>0</v>
      </c>
    </row>
    <row r="214" spans="1:15" ht="89.25" customHeight="1" x14ac:dyDescent="0.25">
      <c r="A214" s="10"/>
      <c r="B214" s="9"/>
      <c r="C214" s="10"/>
      <c r="D214" s="8" t="s">
        <v>55</v>
      </c>
      <c r="E214" s="8" t="s">
        <v>476</v>
      </c>
      <c r="F214" s="8" t="s">
        <v>477</v>
      </c>
      <c r="G214" s="4">
        <v>42736</v>
      </c>
      <c r="H214" s="4">
        <v>44196</v>
      </c>
      <c r="I214" s="5">
        <v>0</v>
      </c>
      <c r="J214" s="5">
        <v>0</v>
      </c>
      <c r="K214" s="5">
        <v>0</v>
      </c>
      <c r="L214" s="10"/>
      <c r="M214" s="10"/>
      <c r="N214" s="10"/>
      <c r="O214" s="10">
        <f t="shared" si="3"/>
        <v>0</v>
      </c>
    </row>
    <row r="215" spans="1:15" ht="89.25" customHeight="1" x14ac:dyDescent="0.25">
      <c r="A215" s="10"/>
      <c r="B215" s="9"/>
      <c r="C215" s="10"/>
      <c r="D215" s="8" t="s">
        <v>55</v>
      </c>
      <c r="E215" s="8" t="s">
        <v>476</v>
      </c>
      <c r="F215" s="8" t="s">
        <v>478</v>
      </c>
      <c r="G215" s="4">
        <v>42736</v>
      </c>
      <c r="H215" s="4">
        <v>44196</v>
      </c>
      <c r="I215" s="5">
        <v>0</v>
      </c>
      <c r="J215" s="5">
        <v>0</v>
      </c>
      <c r="K215" s="5">
        <v>0</v>
      </c>
      <c r="L215" s="10"/>
      <c r="M215" s="10"/>
      <c r="N215" s="10"/>
      <c r="O215" s="10">
        <f t="shared" si="3"/>
        <v>0</v>
      </c>
    </row>
    <row r="216" spans="1:15" ht="89.25" customHeight="1" x14ac:dyDescent="0.25">
      <c r="A216" s="10"/>
      <c r="B216" s="9"/>
      <c r="C216" s="10"/>
      <c r="D216" s="8" t="s">
        <v>56</v>
      </c>
      <c r="E216" s="8" t="s">
        <v>124</v>
      </c>
      <c r="F216" s="8" t="s">
        <v>222</v>
      </c>
      <c r="G216" s="4">
        <v>41742</v>
      </c>
      <c r="H216" s="4">
        <v>42727</v>
      </c>
      <c r="I216" s="5">
        <v>0</v>
      </c>
      <c r="J216" s="5">
        <v>0</v>
      </c>
      <c r="K216" s="5">
        <v>0</v>
      </c>
      <c r="L216" s="10"/>
      <c r="M216" s="10"/>
      <c r="N216" s="10"/>
      <c r="O216" s="10">
        <f t="shared" si="3"/>
        <v>0</v>
      </c>
    </row>
    <row r="217" spans="1:15" ht="89.25" customHeight="1" x14ac:dyDescent="0.25">
      <c r="A217" s="10"/>
      <c r="B217" s="9"/>
      <c r="C217" s="10"/>
      <c r="D217" s="8" t="s">
        <v>56</v>
      </c>
      <c r="E217" s="8" t="s">
        <v>122</v>
      </c>
      <c r="F217" s="8" t="s">
        <v>223</v>
      </c>
      <c r="G217" s="4">
        <v>41708</v>
      </c>
      <c r="H217" s="4">
        <v>42727</v>
      </c>
      <c r="I217" s="5">
        <v>80000000</v>
      </c>
      <c r="J217" s="5">
        <v>0</v>
      </c>
      <c r="K217" s="5">
        <v>0</v>
      </c>
      <c r="L217" s="10"/>
      <c r="M217" s="10"/>
      <c r="N217" s="10"/>
      <c r="O217" s="10">
        <f t="shared" si="3"/>
        <v>0</v>
      </c>
    </row>
    <row r="218" spans="1:15" ht="89.25" customHeight="1" x14ac:dyDescent="0.25">
      <c r="A218" s="10"/>
      <c r="B218" s="9"/>
      <c r="C218" s="10"/>
      <c r="D218" s="8" t="s">
        <v>57</v>
      </c>
      <c r="E218" s="8" t="s">
        <v>120</v>
      </c>
      <c r="F218" s="8" t="s">
        <v>83</v>
      </c>
      <c r="G218" s="4">
        <v>41642</v>
      </c>
      <c r="H218" s="4">
        <v>42727</v>
      </c>
      <c r="I218" s="5">
        <v>15000000</v>
      </c>
      <c r="J218" s="5">
        <v>0</v>
      </c>
      <c r="K218" s="5">
        <v>0</v>
      </c>
      <c r="L218" s="10"/>
      <c r="M218" s="10"/>
      <c r="N218" s="10"/>
      <c r="O218" s="10">
        <f t="shared" si="3"/>
        <v>0</v>
      </c>
    </row>
    <row r="219" spans="1:15" ht="63.75" x14ac:dyDescent="0.25">
      <c r="A219" s="10" t="s">
        <v>8</v>
      </c>
      <c r="B219" s="9">
        <v>2013011000419</v>
      </c>
      <c r="C219" s="10" t="s">
        <v>21</v>
      </c>
      <c r="D219" s="8" t="s">
        <v>256</v>
      </c>
      <c r="E219" s="8" t="s">
        <v>224</v>
      </c>
      <c r="F219" s="8" t="s">
        <v>360</v>
      </c>
      <c r="G219" s="4">
        <v>42005</v>
      </c>
      <c r="H219" s="4">
        <v>44196</v>
      </c>
      <c r="I219" s="5">
        <v>7081416000</v>
      </c>
      <c r="J219" s="5">
        <v>6383916000</v>
      </c>
      <c r="K219" s="5">
        <v>6187359022.3400002</v>
      </c>
      <c r="L219" s="11">
        <f>SUM(I219:I256)</f>
        <v>14849000000</v>
      </c>
      <c r="M219" s="11">
        <f>SUM(J219:J256)</f>
        <v>13284000000</v>
      </c>
      <c r="N219" s="11">
        <f>SUM(K219:K256)</f>
        <v>12832045986.34</v>
      </c>
      <c r="O219" s="11">
        <f t="shared" si="3"/>
        <v>40965045986.339996</v>
      </c>
    </row>
    <row r="220" spans="1:15" ht="63.75" customHeight="1" x14ac:dyDescent="0.25">
      <c r="A220" s="10"/>
      <c r="B220" s="9"/>
      <c r="C220" s="10"/>
      <c r="D220" s="8" t="s">
        <v>256</v>
      </c>
      <c r="E220" s="8" t="s">
        <v>224</v>
      </c>
      <c r="F220" s="8" t="s">
        <v>361</v>
      </c>
      <c r="G220" s="4">
        <v>42370</v>
      </c>
      <c r="H220" s="4">
        <v>44196</v>
      </c>
      <c r="I220" s="5">
        <v>80000000</v>
      </c>
      <c r="J220" s="5">
        <v>80000000</v>
      </c>
      <c r="K220" s="5">
        <v>80000000</v>
      </c>
      <c r="L220" s="10"/>
      <c r="M220" s="10"/>
      <c r="N220" s="10"/>
      <c r="O220" s="10">
        <f t="shared" si="3"/>
        <v>0</v>
      </c>
    </row>
    <row r="221" spans="1:15" ht="63.75" x14ac:dyDescent="0.25">
      <c r="A221" s="10"/>
      <c r="B221" s="9"/>
      <c r="C221" s="10"/>
      <c r="D221" s="8" t="s">
        <v>256</v>
      </c>
      <c r="E221" s="8" t="s">
        <v>224</v>
      </c>
      <c r="F221" s="8" t="s">
        <v>479</v>
      </c>
      <c r="G221" s="4">
        <v>42736</v>
      </c>
      <c r="H221" s="4">
        <v>43100</v>
      </c>
      <c r="I221" s="5">
        <v>0</v>
      </c>
      <c r="J221" s="5">
        <v>0</v>
      </c>
      <c r="K221" s="5">
        <v>0</v>
      </c>
      <c r="L221" s="10"/>
      <c r="M221" s="10"/>
      <c r="N221" s="10"/>
      <c r="O221" s="10">
        <f t="shared" si="3"/>
        <v>0</v>
      </c>
    </row>
    <row r="222" spans="1:15" ht="76.5" x14ac:dyDescent="0.25">
      <c r="A222" s="10"/>
      <c r="B222" s="9"/>
      <c r="C222" s="10"/>
      <c r="D222" s="8" t="s">
        <v>256</v>
      </c>
      <c r="E222" s="8" t="s">
        <v>224</v>
      </c>
      <c r="F222" s="8" t="s">
        <v>225</v>
      </c>
      <c r="G222" s="4">
        <v>41687</v>
      </c>
      <c r="H222" s="4">
        <v>42369</v>
      </c>
      <c r="I222" s="5">
        <v>0</v>
      </c>
      <c r="J222" s="5">
        <v>0</v>
      </c>
      <c r="K222" s="5">
        <v>0</v>
      </c>
      <c r="L222" s="10"/>
      <c r="M222" s="10"/>
      <c r="N222" s="10"/>
      <c r="O222" s="10">
        <f t="shared" si="3"/>
        <v>0</v>
      </c>
    </row>
    <row r="223" spans="1:15" ht="63.75" customHeight="1" x14ac:dyDescent="0.25">
      <c r="A223" s="10"/>
      <c r="B223" s="9"/>
      <c r="C223" s="10"/>
      <c r="D223" s="8" t="s">
        <v>257</v>
      </c>
      <c r="E223" s="8" t="s">
        <v>362</v>
      </c>
      <c r="F223" s="8" t="s">
        <v>363</v>
      </c>
      <c r="G223" s="4">
        <v>42370</v>
      </c>
      <c r="H223" s="4">
        <v>44196</v>
      </c>
      <c r="I223" s="5">
        <v>114048000</v>
      </c>
      <c r="J223" s="5">
        <v>114048000</v>
      </c>
      <c r="K223" s="5">
        <v>114048000</v>
      </c>
      <c r="L223" s="10"/>
      <c r="M223" s="10"/>
      <c r="N223" s="10"/>
      <c r="O223" s="10">
        <f t="shared" si="3"/>
        <v>0</v>
      </c>
    </row>
    <row r="224" spans="1:15" ht="76.5" x14ac:dyDescent="0.25">
      <c r="A224" s="10"/>
      <c r="B224" s="9"/>
      <c r="C224" s="10"/>
      <c r="D224" s="8" t="s">
        <v>257</v>
      </c>
      <c r="E224" s="8" t="s">
        <v>362</v>
      </c>
      <c r="F224" s="8" t="s">
        <v>227</v>
      </c>
      <c r="G224" s="4">
        <v>41680</v>
      </c>
      <c r="H224" s="4">
        <v>42369</v>
      </c>
      <c r="I224" s="5">
        <v>0</v>
      </c>
      <c r="J224" s="5">
        <v>0</v>
      </c>
      <c r="K224" s="5">
        <v>0</v>
      </c>
      <c r="L224" s="10"/>
      <c r="M224" s="10"/>
      <c r="N224" s="10"/>
      <c r="O224" s="10">
        <f t="shared" si="3"/>
        <v>0</v>
      </c>
    </row>
    <row r="225" spans="1:15" ht="89.25" x14ac:dyDescent="0.25">
      <c r="A225" s="10"/>
      <c r="B225" s="9"/>
      <c r="C225" s="10"/>
      <c r="D225" s="8" t="s">
        <v>257</v>
      </c>
      <c r="E225" s="8" t="s">
        <v>362</v>
      </c>
      <c r="F225" s="8" t="s">
        <v>228</v>
      </c>
      <c r="G225" s="4">
        <v>41680</v>
      </c>
      <c r="H225" s="4">
        <v>42369</v>
      </c>
      <c r="I225" s="5">
        <v>0</v>
      </c>
      <c r="J225" s="5">
        <v>0</v>
      </c>
      <c r="K225" s="5">
        <v>0</v>
      </c>
      <c r="L225" s="10"/>
      <c r="M225" s="10"/>
      <c r="N225" s="10"/>
      <c r="O225" s="10">
        <f t="shared" si="3"/>
        <v>0</v>
      </c>
    </row>
    <row r="226" spans="1:15" ht="63.75" customHeight="1" x14ac:dyDescent="0.25">
      <c r="A226" s="10"/>
      <c r="B226" s="9"/>
      <c r="C226" s="10"/>
      <c r="D226" s="8" t="s">
        <v>257</v>
      </c>
      <c r="E226" s="8" t="s">
        <v>362</v>
      </c>
      <c r="F226" s="8" t="s">
        <v>364</v>
      </c>
      <c r="G226" s="4">
        <v>42370</v>
      </c>
      <c r="H226" s="4">
        <v>44196</v>
      </c>
      <c r="I226" s="5">
        <v>148320000</v>
      </c>
      <c r="J226" s="5">
        <v>148320000</v>
      </c>
      <c r="K226" s="5">
        <v>148320000</v>
      </c>
      <c r="L226" s="10"/>
      <c r="M226" s="10"/>
      <c r="N226" s="10"/>
      <c r="O226" s="10">
        <f t="shared" si="3"/>
        <v>0</v>
      </c>
    </row>
    <row r="227" spans="1:15" ht="63.75" x14ac:dyDescent="0.25">
      <c r="A227" s="10"/>
      <c r="B227" s="9"/>
      <c r="C227" s="10"/>
      <c r="D227" s="8" t="s">
        <v>257</v>
      </c>
      <c r="E227" s="8" t="s">
        <v>365</v>
      </c>
      <c r="F227" s="8" t="s">
        <v>366</v>
      </c>
      <c r="G227" s="4">
        <v>41680</v>
      </c>
      <c r="H227" s="4">
        <v>42369</v>
      </c>
      <c r="I227" s="5">
        <v>0</v>
      </c>
      <c r="J227" s="5">
        <v>0</v>
      </c>
      <c r="K227" s="5">
        <v>0</v>
      </c>
      <c r="L227" s="10"/>
      <c r="M227" s="10"/>
      <c r="N227" s="10"/>
      <c r="O227" s="10">
        <f t="shared" si="3"/>
        <v>0</v>
      </c>
    </row>
    <row r="228" spans="1:15" ht="51" x14ac:dyDescent="0.25">
      <c r="A228" s="10"/>
      <c r="B228" s="9"/>
      <c r="C228" s="10"/>
      <c r="D228" s="8" t="s">
        <v>258</v>
      </c>
      <c r="E228" s="8" t="s">
        <v>367</v>
      </c>
      <c r="F228" s="8" t="s">
        <v>368</v>
      </c>
      <c r="G228" s="4">
        <v>42370</v>
      </c>
      <c r="H228" s="4">
        <v>44196</v>
      </c>
      <c r="I228" s="5">
        <v>547104000</v>
      </c>
      <c r="J228" s="5">
        <v>535331000</v>
      </c>
      <c r="K228" s="5">
        <v>535331000</v>
      </c>
      <c r="L228" s="10"/>
      <c r="M228" s="10"/>
      <c r="N228" s="10"/>
      <c r="O228" s="10">
        <f t="shared" si="3"/>
        <v>0</v>
      </c>
    </row>
    <row r="229" spans="1:15" ht="114.75" x14ac:dyDescent="0.25">
      <c r="A229" s="10"/>
      <c r="B229" s="9"/>
      <c r="C229" s="10"/>
      <c r="D229" s="8" t="s">
        <v>258</v>
      </c>
      <c r="E229" s="8" t="s">
        <v>367</v>
      </c>
      <c r="F229" s="8" t="s">
        <v>369</v>
      </c>
      <c r="G229" s="4">
        <v>41680</v>
      </c>
      <c r="H229" s="4">
        <v>42369</v>
      </c>
      <c r="I229" s="5">
        <v>0</v>
      </c>
      <c r="J229" s="5">
        <v>0</v>
      </c>
      <c r="K229" s="5">
        <v>0</v>
      </c>
      <c r="L229" s="10"/>
      <c r="M229" s="10"/>
      <c r="N229" s="10"/>
      <c r="O229" s="10">
        <f t="shared" si="3"/>
        <v>0</v>
      </c>
    </row>
    <row r="230" spans="1:15" ht="63.75" customHeight="1" x14ac:dyDescent="0.25">
      <c r="A230" s="10"/>
      <c r="B230" s="9"/>
      <c r="C230" s="10"/>
      <c r="D230" s="8" t="s">
        <v>258</v>
      </c>
      <c r="E230" s="8" t="s">
        <v>367</v>
      </c>
      <c r="F230" s="8" t="s">
        <v>370</v>
      </c>
      <c r="G230" s="4">
        <v>42370</v>
      </c>
      <c r="H230" s="4">
        <v>44196</v>
      </c>
      <c r="I230" s="5">
        <v>1971658368</v>
      </c>
      <c r="J230" s="5">
        <v>1604319808</v>
      </c>
      <c r="K230" s="5">
        <v>1407412876</v>
      </c>
      <c r="L230" s="10"/>
      <c r="M230" s="10"/>
      <c r="N230" s="10"/>
      <c r="O230" s="10">
        <f t="shared" si="3"/>
        <v>0</v>
      </c>
    </row>
    <row r="231" spans="1:15" ht="63.75" customHeight="1" x14ac:dyDescent="0.25">
      <c r="A231" s="10"/>
      <c r="B231" s="9"/>
      <c r="C231" s="10"/>
      <c r="D231" s="8" t="s">
        <v>258</v>
      </c>
      <c r="E231" s="8" t="s">
        <v>367</v>
      </c>
      <c r="F231" s="8" t="s">
        <v>107</v>
      </c>
      <c r="G231" s="4">
        <v>41687</v>
      </c>
      <c r="H231" s="4">
        <v>41988</v>
      </c>
      <c r="I231" s="5">
        <v>0</v>
      </c>
      <c r="J231" s="5">
        <v>0</v>
      </c>
      <c r="K231" s="5">
        <v>0</v>
      </c>
      <c r="L231" s="10"/>
      <c r="M231" s="10"/>
      <c r="N231" s="10"/>
      <c r="O231" s="10">
        <f t="shared" si="3"/>
        <v>0</v>
      </c>
    </row>
    <row r="232" spans="1:15" ht="63.75" customHeight="1" x14ac:dyDescent="0.25">
      <c r="A232" s="10"/>
      <c r="B232" s="9"/>
      <c r="C232" s="10"/>
      <c r="D232" s="8" t="s">
        <v>258</v>
      </c>
      <c r="E232" s="8" t="s">
        <v>367</v>
      </c>
      <c r="F232" s="8" t="s">
        <v>231</v>
      </c>
      <c r="G232" s="4">
        <v>41687</v>
      </c>
      <c r="H232" s="4">
        <v>41987</v>
      </c>
      <c r="I232" s="5">
        <v>0</v>
      </c>
      <c r="J232" s="5">
        <v>0</v>
      </c>
      <c r="K232" s="5">
        <v>0</v>
      </c>
      <c r="L232" s="10"/>
      <c r="M232" s="10"/>
      <c r="N232" s="10"/>
      <c r="O232" s="10">
        <f t="shared" si="3"/>
        <v>0</v>
      </c>
    </row>
    <row r="233" spans="1:15" ht="89.25" x14ac:dyDescent="0.25">
      <c r="A233" s="10"/>
      <c r="B233" s="9"/>
      <c r="C233" s="10"/>
      <c r="D233" s="8" t="s">
        <v>258</v>
      </c>
      <c r="E233" s="8" t="s">
        <v>371</v>
      </c>
      <c r="F233" s="8" t="s">
        <v>372</v>
      </c>
      <c r="G233" s="4">
        <v>41687</v>
      </c>
      <c r="H233" s="4">
        <v>42369</v>
      </c>
      <c r="I233" s="5">
        <v>0</v>
      </c>
      <c r="J233" s="5">
        <v>0</v>
      </c>
      <c r="K233" s="5">
        <v>0</v>
      </c>
      <c r="L233" s="10"/>
      <c r="M233" s="10"/>
      <c r="N233" s="10"/>
      <c r="O233" s="10">
        <f t="shared" si="3"/>
        <v>0</v>
      </c>
    </row>
    <row r="234" spans="1:15" ht="63.75" customHeight="1" x14ac:dyDescent="0.25">
      <c r="A234" s="10"/>
      <c r="B234" s="9"/>
      <c r="C234" s="10"/>
      <c r="D234" s="8" t="s">
        <v>258</v>
      </c>
      <c r="E234" s="8" t="s">
        <v>371</v>
      </c>
      <c r="F234" s="8" t="s">
        <v>373</v>
      </c>
      <c r="G234" s="4">
        <v>41687</v>
      </c>
      <c r="H234" s="4">
        <v>44196</v>
      </c>
      <c r="I234" s="5">
        <v>500000000</v>
      </c>
      <c r="J234" s="5">
        <v>400000000</v>
      </c>
      <c r="K234" s="5">
        <v>400000000</v>
      </c>
      <c r="L234" s="10"/>
      <c r="M234" s="10"/>
      <c r="N234" s="10"/>
      <c r="O234" s="10">
        <f t="shared" si="3"/>
        <v>0</v>
      </c>
    </row>
    <row r="235" spans="1:15" ht="63.75" customHeight="1" x14ac:dyDescent="0.25">
      <c r="A235" s="10"/>
      <c r="B235" s="9"/>
      <c r="C235" s="10"/>
      <c r="D235" s="8" t="s">
        <v>258</v>
      </c>
      <c r="E235" s="8" t="s">
        <v>371</v>
      </c>
      <c r="F235" s="8" t="s">
        <v>374</v>
      </c>
      <c r="G235" s="4">
        <v>41656</v>
      </c>
      <c r="H235" s="4">
        <v>44196</v>
      </c>
      <c r="I235" s="5">
        <v>100000000</v>
      </c>
      <c r="J235" s="5">
        <v>0</v>
      </c>
      <c r="K235" s="5">
        <v>0</v>
      </c>
      <c r="L235" s="10"/>
      <c r="M235" s="10"/>
      <c r="N235" s="10"/>
      <c r="O235" s="10">
        <f t="shared" si="3"/>
        <v>0</v>
      </c>
    </row>
    <row r="236" spans="1:15" ht="63.75" x14ac:dyDescent="0.25">
      <c r="A236" s="10"/>
      <c r="B236" s="9"/>
      <c r="C236" s="10"/>
      <c r="D236" s="8" t="s">
        <v>258</v>
      </c>
      <c r="E236" s="8" t="s">
        <v>236</v>
      </c>
      <c r="F236" s="8" t="s">
        <v>237</v>
      </c>
      <c r="G236" s="4">
        <v>41687</v>
      </c>
      <c r="H236" s="4">
        <v>42369</v>
      </c>
      <c r="I236" s="5">
        <v>0</v>
      </c>
      <c r="J236" s="5">
        <v>0</v>
      </c>
      <c r="K236" s="5">
        <v>0</v>
      </c>
      <c r="L236" s="10"/>
      <c r="M236" s="10"/>
      <c r="N236" s="10"/>
      <c r="O236" s="10">
        <f t="shared" si="3"/>
        <v>0</v>
      </c>
    </row>
    <row r="237" spans="1:15" ht="63.75" customHeight="1" x14ac:dyDescent="0.25">
      <c r="A237" s="10"/>
      <c r="B237" s="9"/>
      <c r="C237" s="10"/>
      <c r="D237" s="8" t="s">
        <v>258</v>
      </c>
      <c r="E237" s="8" t="s">
        <v>238</v>
      </c>
      <c r="F237" s="8" t="s">
        <v>235</v>
      </c>
      <c r="G237" s="4">
        <v>41731</v>
      </c>
      <c r="H237" s="4">
        <v>42369</v>
      </c>
      <c r="I237" s="5">
        <v>0</v>
      </c>
      <c r="J237" s="5">
        <v>0</v>
      </c>
      <c r="K237" s="5">
        <v>0</v>
      </c>
      <c r="L237" s="10"/>
      <c r="M237" s="10"/>
      <c r="N237" s="10"/>
      <c r="O237" s="10">
        <f t="shared" si="3"/>
        <v>0</v>
      </c>
    </row>
    <row r="238" spans="1:15" ht="63.75" customHeight="1" x14ac:dyDescent="0.25">
      <c r="A238" s="10"/>
      <c r="B238" s="9"/>
      <c r="C238" s="10"/>
      <c r="D238" s="8" t="s">
        <v>258</v>
      </c>
      <c r="E238" s="8" t="s">
        <v>239</v>
      </c>
      <c r="F238" s="8" t="s">
        <v>231</v>
      </c>
      <c r="G238" s="4">
        <v>41731</v>
      </c>
      <c r="H238" s="4">
        <v>42369</v>
      </c>
      <c r="I238" s="5">
        <v>0</v>
      </c>
      <c r="J238" s="5">
        <v>0</v>
      </c>
      <c r="K238" s="5">
        <v>0</v>
      </c>
      <c r="L238" s="10"/>
      <c r="M238" s="10"/>
      <c r="N238" s="10"/>
      <c r="O238" s="10">
        <f t="shared" si="3"/>
        <v>0</v>
      </c>
    </row>
    <row r="239" spans="1:15" ht="51" x14ac:dyDescent="0.25">
      <c r="A239" s="10"/>
      <c r="B239" s="9"/>
      <c r="C239" s="10"/>
      <c r="D239" s="8" t="s">
        <v>258</v>
      </c>
      <c r="E239" s="8" t="s">
        <v>375</v>
      </c>
      <c r="F239" s="8" t="s">
        <v>376</v>
      </c>
      <c r="G239" s="4">
        <v>42017</v>
      </c>
      <c r="H239" s="4">
        <v>42735</v>
      </c>
      <c r="I239" s="5">
        <v>239000000</v>
      </c>
      <c r="J239" s="5">
        <v>239000000</v>
      </c>
      <c r="K239" s="5">
        <v>239000000</v>
      </c>
      <c r="L239" s="10"/>
      <c r="M239" s="10"/>
      <c r="N239" s="10"/>
      <c r="O239" s="10">
        <f t="shared" si="3"/>
        <v>0</v>
      </c>
    </row>
    <row r="240" spans="1:15" ht="63.75" customHeight="1" x14ac:dyDescent="0.25">
      <c r="A240" s="10"/>
      <c r="B240" s="9"/>
      <c r="C240" s="10"/>
      <c r="D240" s="8" t="s">
        <v>258</v>
      </c>
      <c r="E240" s="8" t="s">
        <v>480</v>
      </c>
      <c r="F240" s="8" t="s">
        <v>481</v>
      </c>
      <c r="G240" s="4">
        <v>43070</v>
      </c>
      <c r="H240" s="4">
        <v>44196</v>
      </c>
      <c r="I240" s="5">
        <v>0</v>
      </c>
      <c r="J240" s="5">
        <v>0</v>
      </c>
      <c r="K240" s="5">
        <v>0</v>
      </c>
      <c r="L240" s="10"/>
      <c r="M240" s="10"/>
      <c r="N240" s="10"/>
      <c r="O240" s="10">
        <f t="shared" si="3"/>
        <v>0</v>
      </c>
    </row>
    <row r="241" spans="1:15" ht="76.5" x14ac:dyDescent="0.25">
      <c r="A241" s="10"/>
      <c r="B241" s="9"/>
      <c r="C241" s="10"/>
      <c r="D241" s="8" t="s">
        <v>259</v>
      </c>
      <c r="E241" s="8" t="s">
        <v>240</v>
      </c>
      <c r="F241" s="8" t="s">
        <v>241</v>
      </c>
      <c r="G241" s="4">
        <v>41680</v>
      </c>
      <c r="H241" s="4">
        <v>41987</v>
      </c>
      <c r="I241" s="5">
        <v>0</v>
      </c>
      <c r="J241" s="5">
        <v>0</v>
      </c>
      <c r="K241" s="5">
        <v>0</v>
      </c>
      <c r="L241" s="10"/>
      <c r="M241" s="10"/>
      <c r="N241" s="10"/>
      <c r="O241" s="10">
        <f t="shared" si="3"/>
        <v>0</v>
      </c>
    </row>
    <row r="242" spans="1:15" ht="63.75" customHeight="1" x14ac:dyDescent="0.25">
      <c r="A242" s="10"/>
      <c r="B242" s="9"/>
      <c r="C242" s="10"/>
      <c r="D242" s="8" t="s">
        <v>259</v>
      </c>
      <c r="E242" s="8" t="s">
        <v>120</v>
      </c>
      <c r="F242" s="8" t="s">
        <v>242</v>
      </c>
      <c r="G242" s="4">
        <v>41687</v>
      </c>
      <c r="H242" s="4">
        <v>42369</v>
      </c>
      <c r="I242" s="5">
        <v>0</v>
      </c>
      <c r="J242" s="5">
        <v>0</v>
      </c>
      <c r="K242" s="5">
        <v>0</v>
      </c>
      <c r="L242" s="10"/>
      <c r="M242" s="10"/>
      <c r="N242" s="10"/>
      <c r="O242" s="10">
        <f t="shared" si="3"/>
        <v>0</v>
      </c>
    </row>
    <row r="243" spans="1:15" ht="63.75" customHeight="1" x14ac:dyDescent="0.25">
      <c r="A243" s="10"/>
      <c r="B243" s="9"/>
      <c r="C243" s="10"/>
      <c r="D243" s="8" t="s">
        <v>259</v>
      </c>
      <c r="E243" s="8" t="s">
        <v>377</v>
      </c>
      <c r="F243" s="8" t="s">
        <v>378</v>
      </c>
      <c r="G243" s="4">
        <v>41708</v>
      </c>
      <c r="H243" s="4">
        <v>42369</v>
      </c>
      <c r="I243" s="5">
        <v>0</v>
      </c>
      <c r="J243" s="5">
        <v>0</v>
      </c>
      <c r="K243" s="5">
        <v>0</v>
      </c>
      <c r="L243" s="10"/>
      <c r="M243" s="10"/>
      <c r="N243" s="10"/>
      <c r="O243" s="10">
        <f t="shared" si="3"/>
        <v>0</v>
      </c>
    </row>
    <row r="244" spans="1:15" ht="63.75" customHeight="1" x14ac:dyDescent="0.25">
      <c r="A244" s="10"/>
      <c r="B244" s="9"/>
      <c r="C244" s="10"/>
      <c r="D244" s="8" t="s">
        <v>259</v>
      </c>
      <c r="E244" s="8" t="s">
        <v>379</v>
      </c>
      <c r="F244" s="8" t="s">
        <v>380</v>
      </c>
      <c r="G244" s="4">
        <v>41792</v>
      </c>
      <c r="H244" s="4">
        <v>42369</v>
      </c>
      <c r="I244" s="5">
        <v>0</v>
      </c>
      <c r="J244" s="5">
        <v>0</v>
      </c>
      <c r="K244" s="5">
        <v>0</v>
      </c>
      <c r="L244" s="10"/>
      <c r="M244" s="10"/>
      <c r="N244" s="10"/>
      <c r="O244" s="10">
        <f t="shared" si="3"/>
        <v>0</v>
      </c>
    </row>
    <row r="245" spans="1:15" ht="51" x14ac:dyDescent="0.25">
      <c r="A245" s="10"/>
      <c r="B245" s="9"/>
      <c r="C245" s="10"/>
      <c r="D245" s="8" t="s">
        <v>259</v>
      </c>
      <c r="E245" s="8" t="s">
        <v>381</v>
      </c>
      <c r="F245" s="8" t="s">
        <v>383</v>
      </c>
      <c r="G245" s="4">
        <v>42370</v>
      </c>
      <c r="H245" s="4">
        <v>44196</v>
      </c>
      <c r="I245" s="5">
        <v>500000000</v>
      </c>
      <c r="J245" s="5">
        <v>72956086</v>
      </c>
      <c r="K245" s="5">
        <v>72955913</v>
      </c>
      <c r="L245" s="10"/>
      <c r="M245" s="10"/>
      <c r="N245" s="10"/>
      <c r="O245" s="10">
        <f t="shared" si="3"/>
        <v>0</v>
      </c>
    </row>
    <row r="246" spans="1:15" ht="63.75" customHeight="1" x14ac:dyDescent="0.25">
      <c r="A246" s="10"/>
      <c r="B246" s="9"/>
      <c r="C246" s="10"/>
      <c r="D246" s="8" t="s">
        <v>259</v>
      </c>
      <c r="E246" s="8" t="s">
        <v>381</v>
      </c>
      <c r="F246" s="8" t="s">
        <v>482</v>
      </c>
      <c r="G246" s="4">
        <v>42736</v>
      </c>
      <c r="H246" s="4">
        <v>44196</v>
      </c>
      <c r="I246" s="5">
        <v>0</v>
      </c>
      <c r="J246" s="5">
        <v>0</v>
      </c>
      <c r="K246" s="5">
        <v>0</v>
      </c>
      <c r="L246" s="10"/>
      <c r="M246" s="10"/>
      <c r="N246" s="10"/>
      <c r="O246" s="10">
        <f t="shared" si="3"/>
        <v>0</v>
      </c>
    </row>
    <row r="247" spans="1:15" ht="63.75" customHeight="1" x14ac:dyDescent="0.25">
      <c r="A247" s="10"/>
      <c r="B247" s="9"/>
      <c r="C247" s="10"/>
      <c r="D247" s="8" t="s">
        <v>259</v>
      </c>
      <c r="E247" s="8" t="s">
        <v>381</v>
      </c>
      <c r="F247" s="8" t="s">
        <v>384</v>
      </c>
      <c r="G247" s="4">
        <v>42370</v>
      </c>
      <c r="H247" s="4">
        <v>44196</v>
      </c>
      <c r="I247" s="5">
        <v>200000000</v>
      </c>
      <c r="J247" s="5">
        <v>276764812</v>
      </c>
      <c r="K247" s="5">
        <v>276476387</v>
      </c>
      <c r="L247" s="10"/>
      <c r="M247" s="10"/>
      <c r="N247" s="10"/>
      <c r="O247" s="10">
        <f t="shared" si="3"/>
        <v>0</v>
      </c>
    </row>
    <row r="248" spans="1:15" ht="102" x14ac:dyDescent="0.25">
      <c r="A248" s="10"/>
      <c r="B248" s="9"/>
      <c r="C248" s="10"/>
      <c r="D248" s="8" t="s">
        <v>259</v>
      </c>
      <c r="E248" s="8" t="s">
        <v>381</v>
      </c>
      <c r="F248" s="8" t="s">
        <v>385</v>
      </c>
      <c r="G248" s="4">
        <v>42005</v>
      </c>
      <c r="H248" s="4">
        <v>44196</v>
      </c>
      <c r="I248" s="5">
        <v>3167453632</v>
      </c>
      <c r="J248" s="5">
        <v>3217732734</v>
      </c>
      <c r="K248" s="5">
        <v>3217414957</v>
      </c>
      <c r="L248" s="10"/>
      <c r="M248" s="10"/>
      <c r="N248" s="10"/>
      <c r="O248" s="10">
        <f t="shared" si="3"/>
        <v>0</v>
      </c>
    </row>
    <row r="249" spans="1:15" ht="63.75" customHeight="1" x14ac:dyDescent="0.25">
      <c r="A249" s="10"/>
      <c r="B249" s="9"/>
      <c r="C249" s="10"/>
      <c r="D249" s="8" t="s">
        <v>259</v>
      </c>
      <c r="E249" s="8" t="s">
        <v>381</v>
      </c>
      <c r="F249" s="8" t="s">
        <v>483</v>
      </c>
      <c r="G249" s="4">
        <v>42736</v>
      </c>
      <c r="H249" s="4">
        <v>44196</v>
      </c>
      <c r="I249" s="5">
        <v>0</v>
      </c>
      <c r="J249" s="5">
        <v>0</v>
      </c>
      <c r="K249" s="5">
        <v>0</v>
      </c>
      <c r="L249" s="10"/>
      <c r="M249" s="10"/>
      <c r="N249" s="10"/>
      <c r="O249" s="10">
        <f t="shared" si="3"/>
        <v>0</v>
      </c>
    </row>
    <row r="250" spans="1:15" ht="63.75" customHeight="1" x14ac:dyDescent="0.25">
      <c r="A250" s="10"/>
      <c r="B250" s="9"/>
      <c r="C250" s="10"/>
      <c r="D250" s="8" t="s">
        <v>62</v>
      </c>
      <c r="E250" s="8" t="s">
        <v>120</v>
      </c>
      <c r="F250" s="8" t="s">
        <v>484</v>
      </c>
      <c r="G250" s="4">
        <v>42736</v>
      </c>
      <c r="H250" s="4">
        <v>44196</v>
      </c>
      <c r="I250" s="5">
        <v>0</v>
      </c>
      <c r="J250" s="5">
        <v>0</v>
      </c>
      <c r="K250" s="5">
        <v>0</v>
      </c>
      <c r="L250" s="10"/>
      <c r="M250" s="10"/>
      <c r="N250" s="10"/>
      <c r="O250" s="10">
        <f t="shared" si="3"/>
        <v>0</v>
      </c>
    </row>
    <row r="251" spans="1:15" ht="63.75" x14ac:dyDescent="0.25">
      <c r="A251" s="10"/>
      <c r="B251" s="9"/>
      <c r="C251" s="10"/>
      <c r="D251" s="8" t="s">
        <v>62</v>
      </c>
      <c r="E251" s="8" t="s">
        <v>485</v>
      </c>
      <c r="F251" s="8" t="s">
        <v>387</v>
      </c>
      <c r="G251" s="4">
        <v>42030</v>
      </c>
      <c r="H251" s="4">
        <v>44196</v>
      </c>
      <c r="I251" s="5">
        <v>192000000</v>
      </c>
      <c r="J251" s="5">
        <v>203982530</v>
      </c>
      <c r="K251" s="5">
        <v>146098801</v>
      </c>
      <c r="L251" s="10"/>
      <c r="M251" s="10"/>
      <c r="N251" s="10"/>
      <c r="O251" s="10">
        <f t="shared" si="3"/>
        <v>0</v>
      </c>
    </row>
    <row r="252" spans="1:15" ht="63.75" x14ac:dyDescent="0.25">
      <c r="A252" s="10"/>
      <c r="B252" s="9"/>
      <c r="C252" s="10"/>
      <c r="D252" s="8" t="s">
        <v>62</v>
      </c>
      <c r="E252" s="8" t="s">
        <v>485</v>
      </c>
      <c r="F252" s="8" t="s">
        <v>388</v>
      </c>
      <c r="G252" s="4">
        <v>42370</v>
      </c>
      <c r="H252" s="4">
        <v>44196</v>
      </c>
      <c r="I252" s="5">
        <v>8000000</v>
      </c>
      <c r="J252" s="5">
        <v>7629030</v>
      </c>
      <c r="K252" s="5">
        <v>7629030</v>
      </c>
      <c r="L252" s="10"/>
      <c r="M252" s="10"/>
      <c r="N252" s="10"/>
      <c r="O252" s="10">
        <f t="shared" si="3"/>
        <v>0</v>
      </c>
    </row>
    <row r="253" spans="1:15" ht="63.75" customHeight="1" x14ac:dyDescent="0.25">
      <c r="A253" s="10"/>
      <c r="B253" s="9"/>
      <c r="C253" s="10"/>
      <c r="D253" s="8" t="s">
        <v>62</v>
      </c>
      <c r="E253" s="8" t="s">
        <v>486</v>
      </c>
      <c r="F253" s="8" t="s">
        <v>487</v>
      </c>
      <c r="G253" s="4">
        <v>43070</v>
      </c>
      <c r="H253" s="4">
        <v>44196</v>
      </c>
      <c r="I253" s="5">
        <v>0</v>
      </c>
      <c r="J253" s="5">
        <v>0</v>
      </c>
      <c r="K253" s="5">
        <v>0</v>
      </c>
      <c r="L253" s="10"/>
      <c r="M253" s="10"/>
      <c r="N253" s="10"/>
      <c r="O253" s="10">
        <f t="shared" si="3"/>
        <v>0</v>
      </c>
    </row>
    <row r="254" spans="1:15" ht="63.75" customHeight="1" x14ac:dyDescent="0.25">
      <c r="A254" s="10"/>
      <c r="B254" s="9"/>
      <c r="C254" s="10"/>
      <c r="D254" s="8" t="s">
        <v>62</v>
      </c>
      <c r="E254" s="8" t="s">
        <v>486</v>
      </c>
      <c r="F254" s="8" t="s">
        <v>488</v>
      </c>
      <c r="G254" s="4">
        <v>42736</v>
      </c>
      <c r="H254" s="4">
        <v>44196</v>
      </c>
      <c r="I254" s="5">
        <v>0</v>
      </c>
      <c r="J254" s="5">
        <v>0</v>
      </c>
      <c r="K254" s="5">
        <v>0</v>
      </c>
      <c r="L254" s="10"/>
      <c r="M254" s="10"/>
      <c r="N254" s="10"/>
      <c r="O254" s="10">
        <f t="shared" si="3"/>
        <v>0</v>
      </c>
    </row>
    <row r="255" spans="1:15" ht="76.5" x14ac:dyDescent="0.25">
      <c r="A255" s="10"/>
      <c r="B255" s="9"/>
      <c r="C255" s="10"/>
      <c r="D255" s="8" t="s">
        <v>62</v>
      </c>
      <c r="E255" s="8" t="s">
        <v>489</v>
      </c>
      <c r="F255" s="8" t="s">
        <v>490</v>
      </c>
      <c r="G255" s="4">
        <v>42736</v>
      </c>
      <c r="H255" s="4">
        <v>43100</v>
      </c>
      <c r="I255" s="5">
        <v>0</v>
      </c>
      <c r="J255" s="5">
        <v>0</v>
      </c>
      <c r="K255" s="5">
        <v>0</v>
      </c>
      <c r="L255" s="10"/>
      <c r="M255" s="10"/>
      <c r="N255" s="10"/>
      <c r="O255" s="10">
        <f t="shared" si="3"/>
        <v>0</v>
      </c>
    </row>
    <row r="256" spans="1:15" ht="63.75" customHeight="1" x14ac:dyDescent="0.25">
      <c r="A256" s="10"/>
      <c r="B256" s="9"/>
      <c r="C256" s="10"/>
      <c r="D256" s="8" t="s">
        <v>62</v>
      </c>
      <c r="E256" s="8" t="s">
        <v>489</v>
      </c>
      <c r="F256" s="8" t="s">
        <v>491</v>
      </c>
      <c r="G256" s="4">
        <v>42736</v>
      </c>
      <c r="H256" s="4">
        <v>43100</v>
      </c>
      <c r="I256" s="5">
        <v>0</v>
      </c>
      <c r="J256" s="5">
        <v>0</v>
      </c>
      <c r="K256" s="5">
        <v>0</v>
      </c>
      <c r="L256" s="10"/>
      <c r="M256" s="10"/>
      <c r="N256" s="10"/>
      <c r="O256" s="10">
        <f t="shared" si="3"/>
        <v>0</v>
      </c>
    </row>
  </sheetData>
  <mergeCells count="78">
    <mergeCell ref="A1:O1"/>
    <mergeCell ref="L219:L256"/>
    <mergeCell ref="O3:O8"/>
    <mergeCell ref="O9:O25"/>
    <mergeCell ref="O26:O50"/>
    <mergeCell ref="O51:O67"/>
    <mergeCell ref="O68:O91"/>
    <mergeCell ref="O92:O131"/>
    <mergeCell ref="O132:O151"/>
    <mergeCell ref="O152:O177"/>
    <mergeCell ref="O178:O192"/>
    <mergeCell ref="O193:O218"/>
    <mergeCell ref="O219:O256"/>
    <mergeCell ref="L92:L131"/>
    <mergeCell ref="L132:L151"/>
    <mergeCell ref="L152:L177"/>
    <mergeCell ref="L178:L192"/>
    <mergeCell ref="L193:L218"/>
    <mergeCell ref="L3:L8"/>
    <mergeCell ref="L9:L25"/>
    <mergeCell ref="L26:L50"/>
    <mergeCell ref="L51:L67"/>
    <mergeCell ref="L68:L91"/>
    <mergeCell ref="N219:N256"/>
    <mergeCell ref="M3:M8"/>
    <mergeCell ref="M9:M25"/>
    <mergeCell ref="M26:M50"/>
    <mergeCell ref="M51:M67"/>
    <mergeCell ref="M68:M91"/>
    <mergeCell ref="M92:M131"/>
    <mergeCell ref="M132:M151"/>
    <mergeCell ref="M152:M177"/>
    <mergeCell ref="M178:M192"/>
    <mergeCell ref="M193:M218"/>
    <mergeCell ref="M219:M256"/>
    <mergeCell ref="N92:N131"/>
    <mergeCell ref="N132:N151"/>
    <mergeCell ref="N152:N177"/>
    <mergeCell ref="N178:N192"/>
    <mergeCell ref="N193:N218"/>
    <mergeCell ref="N3:N8"/>
    <mergeCell ref="N9:N25"/>
    <mergeCell ref="N26:N50"/>
    <mergeCell ref="N51:N67"/>
    <mergeCell ref="N68:N91"/>
    <mergeCell ref="B3:B8"/>
    <mergeCell ref="C3:C8"/>
    <mergeCell ref="A3:A8"/>
    <mergeCell ref="A9:A25"/>
    <mergeCell ref="B9:B25"/>
    <mergeCell ref="C9:C25"/>
    <mergeCell ref="A26:A50"/>
    <mergeCell ref="B26:B50"/>
    <mergeCell ref="C26:C50"/>
    <mergeCell ref="A51:A67"/>
    <mergeCell ref="B51:B67"/>
    <mergeCell ref="C51:C67"/>
    <mergeCell ref="A68:A91"/>
    <mergeCell ref="B68:B91"/>
    <mergeCell ref="C68:C91"/>
    <mergeCell ref="A92:A131"/>
    <mergeCell ref="B92:B131"/>
    <mergeCell ref="C92:C131"/>
    <mergeCell ref="A132:A151"/>
    <mergeCell ref="B132:B151"/>
    <mergeCell ref="C132:C151"/>
    <mergeCell ref="A152:A177"/>
    <mergeCell ref="B152:B177"/>
    <mergeCell ref="C152:C177"/>
    <mergeCell ref="A219:A256"/>
    <mergeCell ref="B219:B256"/>
    <mergeCell ref="C219:C256"/>
    <mergeCell ref="A178:A192"/>
    <mergeCell ref="B178:B192"/>
    <mergeCell ref="C178:C192"/>
    <mergeCell ref="A193:A218"/>
    <mergeCell ref="B193:B218"/>
    <mergeCell ref="C193:C2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tabSelected="1" zoomScale="70" zoomScaleNormal="70" workbookViewId="0">
      <selection activeCell="C3" sqref="C3:C9"/>
    </sheetView>
  </sheetViews>
  <sheetFormatPr baseColWidth="10" defaultRowHeight="15" x14ac:dyDescent="0.25"/>
  <cols>
    <col min="1" max="1" width="11.42578125" style="1"/>
    <col min="2" max="2" width="14" style="6" bestFit="1" customWidth="1"/>
    <col min="3" max="3" width="32.28515625" style="1" customWidth="1"/>
    <col min="4" max="4" width="49.7109375" style="1" customWidth="1"/>
    <col min="5" max="5" width="22.85546875" style="1" customWidth="1"/>
    <col min="6" max="6" width="40.28515625" style="1" customWidth="1"/>
    <col min="7" max="8" width="15.28515625" style="1" bestFit="1" customWidth="1"/>
    <col min="9" max="9" width="15.42578125" style="1" bestFit="1" customWidth="1"/>
    <col min="10" max="10" width="15.7109375" style="1" bestFit="1" customWidth="1"/>
    <col min="11" max="11" width="17.140625" style="1" bestFit="1" customWidth="1"/>
    <col min="12" max="15" width="32.28515625" style="1" customWidth="1"/>
    <col min="16" max="16384" width="11.42578125" style="1"/>
  </cols>
  <sheetData>
    <row r="1" spans="1:15" ht="17.25" customHeight="1" thickBot="1" x14ac:dyDescent="0.3">
      <c r="A1" s="12" t="s">
        <v>548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33" x14ac:dyDescent="0.25">
      <c r="A2" s="15" t="s">
        <v>0</v>
      </c>
      <c r="B2" s="16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7" t="s">
        <v>545</v>
      </c>
      <c r="J2" s="17" t="s">
        <v>546</v>
      </c>
      <c r="K2" s="17" t="s">
        <v>547</v>
      </c>
      <c r="L2" s="17" t="s">
        <v>541</v>
      </c>
      <c r="M2" s="17" t="s">
        <v>542</v>
      </c>
      <c r="N2" s="17" t="s">
        <v>543</v>
      </c>
      <c r="O2" s="17" t="s">
        <v>544</v>
      </c>
    </row>
    <row r="3" spans="1:15" ht="25.5" x14ac:dyDescent="0.25">
      <c r="A3" s="10" t="s">
        <v>8</v>
      </c>
      <c r="B3" s="9">
        <v>1175000110000</v>
      </c>
      <c r="C3" s="10" t="s">
        <v>9</v>
      </c>
      <c r="D3" s="8" t="s">
        <v>22</v>
      </c>
      <c r="E3" s="8" t="s">
        <v>63</v>
      </c>
      <c r="F3" s="8" t="s">
        <v>64</v>
      </c>
      <c r="G3" s="4">
        <v>39814</v>
      </c>
      <c r="H3" s="4">
        <v>44561</v>
      </c>
      <c r="I3" s="5">
        <v>0</v>
      </c>
      <c r="J3" s="5">
        <v>0</v>
      </c>
      <c r="K3" s="5">
        <v>0</v>
      </c>
      <c r="L3" s="11">
        <f>SUM(I3:I9)</f>
        <v>515000000</v>
      </c>
      <c r="M3" s="11">
        <f>SUM(J3:J9)</f>
        <v>514946000</v>
      </c>
      <c r="N3" s="11">
        <f>SUM(K3:K9)</f>
        <v>421809565.52999997</v>
      </c>
      <c r="O3" s="11">
        <f>N3+M3+L3</f>
        <v>1451755565.53</v>
      </c>
    </row>
    <row r="4" spans="1:15" ht="38.25" x14ac:dyDescent="0.25">
      <c r="A4" s="10"/>
      <c r="B4" s="9"/>
      <c r="C4" s="10"/>
      <c r="D4" s="8" t="s">
        <v>23</v>
      </c>
      <c r="E4" s="8" t="s">
        <v>63</v>
      </c>
      <c r="F4" s="8" t="s">
        <v>393</v>
      </c>
      <c r="G4" s="4">
        <v>42370</v>
      </c>
      <c r="H4" s="4">
        <v>44196</v>
      </c>
      <c r="I4" s="5">
        <v>80000000</v>
      </c>
      <c r="J4" s="5">
        <v>80000000</v>
      </c>
      <c r="K4" s="5">
        <v>62801874</v>
      </c>
      <c r="L4" s="10"/>
      <c r="M4" s="10"/>
      <c r="N4" s="10"/>
      <c r="O4" s="10">
        <f t="shared" ref="O4:O67" si="0">N4+M4+L4</f>
        <v>0</v>
      </c>
    </row>
    <row r="5" spans="1:15" ht="38.25" x14ac:dyDescent="0.25">
      <c r="A5" s="10"/>
      <c r="B5" s="9"/>
      <c r="C5" s="10"/>
      <c r="D5" s="8" t="s">
        <v>23</v>
      </c>
      <c r="E5" s="8" t="s">
        <v>63</v>
      </c>
      <c r="F5" s="8" t="s">
        <v>492</v>
      </c>
      <c r="G5" s="4">
        <v>43101</v>
      </c>
      <c r="H5" s="4">
        <v>44561</v>
      </c>
      <c r="I5" s="5">
        <v>0</v>
      </c>
      <c r="J5" s="5">
        <v>0</v>
      </c>
      <c r="K5" s="5">
        <v>0</v>
      </c>
      <c r="L5" s="10"/>
      <c r="M5" s="10"/>
      <c r="N5" s="10"/>
      <c r="O5" s="10">
        <f t="shared" si="0"/>
        <v>0</v>
      </c>
    </row>
    <row r="6" spans="1:15" ht="38.25" x14ac:dyDescent="0.25">
      <c r="A6" s="10"/>
      <c r="B6" s="9"/>
      <c r="C6" s="10"/>
      <c r="D6" s="8" t="s">
        <v>23</v>
      </c>
      <c r="E6" s="8" t="s">
        <v>63</v>
      </c>
      <c r="F6" s="8" t="s">
        <v>65</v>
      </c>
      <c r="G6" s="4">
        <v>41640</v>
      </c>
      <c r="H6" s="4">
        <v>42004</v>
      </c>
      <c r="I6" s="5">
        <v>0</v>
      </c>
      <c r="J6" s="5">
        <v>0</v>
      </c>
      <c r="K6" s="5">
        <v>0</v>
      </c>
      <c r="L6" s="10"/>
      <c r="M6" s="10"/>
      <c r="N6" s="10"/>
      <c r="O6" s="10">
        <f t="shared" si="0"/>
        <v>0</v>
      </c>
    </row>
    <row r="7" spans="1:15" ht="38.25" x14ac:dyDescent="0.25">
      <c r="A7" s="10"/>
      <c r="B7" s="9"/>
      <c r="C7" s="10"/>
      <c r="D7" s="8" t="s">
        <v>23</v>
      </c>
      <c r="E7" s="8" t="s">
        <v>63</v>
      </c>
      <c r="F7" s="8" t="s">
        <v>66</v>
      </c>
      <c r="G7" s="4">
        <v>40513</v>
      </c>
      <c r="H7" s="4">
        <v>44561</v>
      </c>
      <c r="I7" s="5">
        <v>30000000</v>
      </c>
      <c r="J7" s="5">
        <v>30000000</v>
      </c>
      <c r="K7" s="5">
        <v>29726200</v>
      </c>
      <c r="L7" s="10"/>
      <c r="M7" s="10"/>
      <c r="N7" s="10"/>
      <c r="O7" s="10">
        <f t="shared" si="0"/>
        <v>0</v>
      </c>
    </row>
    <row r="8" spans="1:15" ht="38.25" x14ac:dyDescent="0.25">
      <c r="A8" s="10"/>
      <c r="B8" s="9"/>
      <c r="C8" s="10"/>
      <c r="D8" s="8" t="s">
        <v>24</v>
      </c>
      <c r="E8" s="8" t="s">
        <v>67</v>
      </c>
      <c r="F8" s="8" t="s">
        <v>394</v>
      </c>
      <c r="G8" s="4">
        <v>42370</v>
      </c>
      <c r="H8" s="4">
        <v>44561</v>
      </c>
      <c r="I8" s="5">
        <v>103000000</v>
      </c>
      <c r="J8" s="5">
        <v>103000000</v>
      </c>
      <c r="K8" s="5">
        <v>93000000</v>
      </c>
      <c r="L8" s="10"/>
      <c r="M8" s="10"/>
      <c r="N8" s="10"/>
      <c r="O8" s="10">
        <f t="shared" si="0"/>
        <v>0</v>
      </c>
    </row>
    <row r="9" spans="1:15" ht="38.25" x14ac:dyDescent="0.25">
      <c r="A9" s="10"/>
      <c r="B9" s="9"/>
      <c r="C9" s="10"/>
      <c r="D9" s="8" t="s">
        <v>24</v>
      </c>
      <c r="E9" s="8" t="s">
        <v>67</v>
      </c>
      <c r="F9" s="8" t="s">
        <v>68</v>
      </c>
      <c r="G9" s="4">
        <v>39814</v>
      </c>
      <c r="H9" s="4">
        <v>44561</v>
      </c>
      <c r="I9" s="5">
        <v>302000000</v>
      </c>
      <c r="J9" s="5">
        <v>301946000</v>
      </c>
      <c r="K9" s="5">
        <v>236281491.53</v>
      </c>
      <c r="L9" s="10"/>
      <c r="M9" s="10"/>
      <c r="N9" s="10"/>
      <c r="O9" s="10">
        <f t="shared" si="0"/>
        <v>0</v>
      </c>
    </row>
    <row r="10" spans="1:15" ht="76.5" customHeight="1" x14ac:dyDescent="0.25">
      <c r="A10" s="10" t="s">
        <v>8</v>
      </c>
      <c r="B10" s="9">
        <v>2013011000116</v>
      </c>
      <c r="C10" s="10" t="s">
        <v>11</v>
      </c>
      <c r="D10" s="8" t="s">
        <v>27</v>
      </c>
      <c r="E10" s="8" t="s">
        <v>73</v>
      </c>
      <c r="F10" s="8" t="s">
        <v>74</v>
      </c>
      <c r="G10" s="4">
        <v>41687</v>
      </c>
      <c r="H10" s="4">
        <v>42735</v>
      </c>
      <c r="I10" s="5">
        <v>0</v>
      </c>
      <c r="J10" s="5">
        <v>0</v>
      </c>
      <c r="K10" s="5">
        <v>0</v>
      </c>
      <c r="L10" s="11">
        <f>SUM(I10:I27)</f>
        <v>1079000000</v>
      </c>
      <c r="M10" s="11">
        <f>SUM(J10:J27)</f>
        <v>1075749225</v>
      </c>
      <c r="N10" s="11">
        <f>SUM(K10:K27)</f>
        <v>1069474075</v>
      </c>
      <c r="O10" s="11">
        <f t="shared" si="0"/>
        <v>3224223300</v>
      </c>
    </row>
    <row r="11" spans="1:15" ht="76.5" customHeight="1" x14ac:dyDescent="0.25">
      <c r="A11" s="10"/>
      <c r="B11" s="9"/>
      <c r="C11" s="10"/>
      <c r="D11" s="8" t="s">
        <v>389</v>
      </c>
      <c r="E11" s="8" t="s">
        <v>73</v>
      </c>
      <c r="F11" s="8" t="s">
        <v>395</v>
      </c>
      <c r="G11" s="4">
        <v>42370</v>
      </c>
      <c r="H11" s="4">
        <v>44561</v>
      </c>
      <c r="I11" s="5">
        <v>1000000</v>
      </c>
      <c r="J11" s="5">
        <v>1000000</v>
      </c>
      <c r="K11" s="5">
        <v>1000000</v>
      </c>
      <c r="L11" s="10"/>
      <c r="M11" s="10"/>
      <c r="N11" s="10"/>
      <c r="O11" s="10">
        <f t="shared" si="0"/>
        <v>0</v>
      </c>
    </row>
    <row r="12" spans="1:15" ht="76.5" customHeight="1" x14ac:dyDescent="0.25">
      <c r="A12" s="10"/>
      <c r="B12" s="9"/>
      <c r="C12" s="10"/>
      <c r="D12" s="8" t="s">
        <v>389</v>
      </c>
      <c r="E12" s="8" t="s">
        <v>73</v>
      </c>
      <c r="F12" s="8" t="s">
        <v>74</v>
      </c>
      <c r="G12" s="4">
        <v>41687</v>
      </c>
      <c r="H12" s="4">
        <v>42735</v>
      </c>
      <c r="I12" s="5">
        <v>0</v>
      </c>
      <c r="J12" s="5">
        <v>0</v>
      </c>
      <c r="K12" s="5">
        <v>0</v>
      </c>
      <c r="L12" s="10"/>
      <c r="M12" s="10"/>
      <c r="N12" s="10"/>
      <c r="O12" s="10">
        <f t="shared" si="0"/>
        <v>0</v>
      </c>
    </row>
    <row r="13" spans="1:15" ht="76.5" customHeight="1" x14ac:dyDescent="0.25">
      <c r="A13" s="10"/>
      <c r="B13" s="9"/>
      <c r="C13" s="10"/>
      <c r="D13" s="8" t="s">
        <v>389</v>
      </c>
      <c r="E13" s="8" t="s">
        <v>73</v>
      </c>
      <c r="F13" s="8" t="s">
        <v>396</v>
      </c>
      <c r="G13" s="4">
        <v>42370</v>
      </c>
      <c r="H13" s="4">
        <v>44561</v>
      </c>
      <c r="I13" s="5">
        <v>2500000</v>
      </c>
      <c r="J13" s="5">
        <v>2500000</v>
      </c>
      <c r="K13" s="5">
        <v>2500000</v>
      </c>
      <c r="L13" s="10"/>
      <c r="M13" s="10"/>
      <c r="N13" s="10"/>
      <c r="O13" s="10">
        <f t="shared" si="0"/>
        <v>0</v>
      </c>
    </row>
    <row r="14" spans="1:15" ht="76.5" customHeight="1" x14ac:dyDescent="0.25">
      <c r="A14" s="10"/>
      <c r="B14" s="9"/>
      <c r="C14" s="10"/>
      <c r="D14" s="8" t="s">
        <v>389</v>
      </c>
      <c r="E14" s="8" t="s">
        <v>75</v>
      </c>
      <c r="F14" s="8" t="s">
        <v>76</v>
      </c>
      <c r="G14" s="4">
        <v>41687</v>
      </c>
      <c r="H14" s="4">
        <v>42727</v>
      </c>
      <c r="I14" s="5">
        <v>0</v>
      </c>
      <c r="J14" s="5">
        <v>0</v>
      </c>
      <c r="K14" s="5">
        <v>0</v>
      </c>
      <c r="L14" s="10"/>
      <c r="M14" s="10"/>
      <c r="N14" s="10"/>
      <c r="O14" s="10">
        <f t="shared" si="0"/>
        <v>0</v>
      </c>
    </row>
    <row r="15" spans="1:15" ht="76.5" customHeight="1" x14ac:dyDescent="0.25">
      <c r="A15" s="10"/>
      <c r="B15" s="9"/>
      <c r="C15" s="10"/>
      <c r="D15" s="8" t="s">
        <v>389</v>
      </c>
      <c r="E15" s="8" t="s">
        <v>75</v>
      </c>
      <c r="F15" s="8" t="s">
        <v>397</v>
      </c>
      <c r="G15" s="4">
        <v>42370</v>
      </c>
      <c r="H15" s="4">
        <v>44561</v>
      </c>
      <c r="I15" s="5">
        <v>0</v>
      </c>
      <c r="J15" s="5">
        <v>0</v>
      </c>
      <c r="K15" s="5">
        <v>0</v>
      </c>
      <c r="L15" s="10"/>
      <c r="M15" s="10"/>
      <c r="N15" s="10"/>
      <c r="O15" s="10">
        <f t="shared" si="0"/>
        <v>0</v>
      </c>
    </row>
    <row r="16" spans="1:15" ht="76.5" customHeight="1" x14ac:dyDescent="0.25">
      <c r="A16" s="10"/>
      <c r="B16" s="9"/>
      <c r="C16" s="10"/>
      <c r="D16" s="8" t="s">
        <v>389</v>
      </c>
      <c r="E16" s="8" t="s">
        <v>75</v>
      </c>
      <c r="F16" s="8" t="s">
        <v>398</v>
      </c>
      <c r="G16" s="4">
        <v>42370</v>
      </c>
      <c r="H16" s="4">
        <v>44561</v>
      </c>
      <c r="I16" s="5">
        <v>60000000</v>
      </c>
      <c r="J16" s="5">
        <v>60000000</v>
      </c>
      <c r="K16" s="5">
        <v>60000000</v>
      </c>
      <c r="L16" s="10"/>
      <c r="M16" s="10"/>
      <c r="N16" s="10"/>
      <c r="O16" s="10">
        <f t="shared" si="0"/>
        <v>0</v>
      </c>
    </row>
    <row r="17" spans="1:15" ht="76.5" customHeight="1" x14ac:dyDescent="0.25">
      <c r="A17" s="10"/>
      <c r="B17" s="9"/>
      <c r="C17" s="10"/>
      <c r="D17" s="8" t="s">
        <v>390</v>
      </c>
      <c r="E17" s="8" t="s">
        <v>399</v>
      </c>
      <c r="F17" s="8" t="s">
        <v>400</v>
      </c>
      <c r="G17" s="4">
        <v>42370</v>
      </c>
      <c r="H17" s="4">
        <v>44561</v>
      </c>
      <c r="I17" s="5">
        <v>42568167</v>
      </c>
      <c r="J17" s="5">
        <v>42193666</v>
      </c>
      <c r="K17" s="5">
        <v>42193666</v>
      </c>
      <c r="L17" s="10"/>
      <c r="M17" s="10"/>
      <c r="N17" s="10"/>
      <c r="O17" s="10">
        <f t="shared" si="0"/>
        <v>0</v>
      </c>
    </row>
    <row r="18" spans="1:15" ht="76.5" customHeight="1" x14ac:dyDescent="0.25">
      <c r="A18" s="10"/>
      <c r="B18" s="9"/>
      <c r="C18" s="10"/>
      <c r="D18" s="8" t="s">
        <v>390</v>
      </c>
      <c r="E18" s="8" t="s">
        <v>399</v>
      </c>
      <c r="F18" s="8" t="s">
        <v>78</v>
      </c>
      <c r="G18" s="4">
        <v>41687</v>
      </c>
      <c r="H18" s="4">
        <v>42735</v>
      </c>
      <c r="I18" s="5">
        <v>0</v>
      </c>
      <c r="J18" s="5">
        <v>0</v>
      </c>
      <c r="K18" s="5">
        <v>0</v>
      </c>
      <c r="L18" s="10"/>
      <c r="M18" s="10"/>
      <c r="N18" s="10"/>
      <c r="O18" s="10">
        <f t="shared" si="0"/>
        <v>0</v>
      </c>
    </row>
    <row r="19" spans="1:15" ht="76.5" customHeight="1" x14ac:dyDescent="0.25">
      <c r="A19" s="10"/>
      <c r="B19" s="9"/>
      <c r="C19" s="10"/>
      <c r="D19" s="8" t="s">
        <v>390</v>
      </c>
      <c r="E19" s="8" t="s">
        <v>399</v>
      </c>
      <c r="F19" s="8" t="s">
        <v>401</v>
      </c>
      <c r="G19" s="4">
        <v>42370</v>
      </c>
      <c r="H19" s="4">
        <v>44561</v>
      </c>
      <c r="I19" s="5">
        <v>36025000</v>
      </c>
      <c r="J19" s="5">
        <v>36025000</v>
      </c>
      <c r="K19" s="5">
        <v>36025000</v>
      </c>
      <c r="L19" s="10"/>
      <c r="M19" s="10"/>
      <c r="N19" s="10"/>
      <c r="O19" s="10">
        <f t="shared" si="0"/>
        <v>0</v>
      </c>
    </row>
    <row r="20" spans="1:15" ht="76.5" customHeight="1" x14ac:dyDescent="0.25">
      <c r="A20" s="10"/>
      <c r="B20" s="9"/>
      <c r="C20" s="10"/>
      <c r="D20" s="8" t="s">
        <v>390</v>
      </c>
      <c r="E20" s="8" t="s">
        <v>402</v>
      </c>
      <c r="F20" s="8" t="s">
        <v>83</v>
      </c>
      <c r="G20" s="4">
        <v>42370</v>
      </c>
      <c r="H20" s="4">
        <v>44561</v>
      </c>
      <c r="I20" s="5">
        <v>2900000</v>
      </c>
      <c r="J20" s="5">
        <v>12314276</v>
      </c>
      <c r="K20" s="5">
        <v>11973287</v>
      </c>
      <c r="L20" s="10"/>
      <c r="M20" s="10"/>
      <c r="N20" s="10"/>
      <c r="O20" s="10">
        <f t="shared" si="0"/>
        <v>0</v>
      </c>
    </row>
    <row r="21" spans="1:15" ht="76.5" customHeight="1" x14ac:dyDescent="0.25">
      <c r="A21" s="10"/>
      <c r="B21" s="9"/>
      <c r="C21" s="10"/>
      <c r="D21" s="8" t="s">
        <v>390</v>
      </c>
      <c r="E21" s="8" t="s">
        <v>402</v>
      </c>
      <c r="F21" s="8" t="s">
        <v>403</v>
      </c>
      <c r="G21" s="4">
        <v>42370</v>
      </c>
      <c r="H21" s="4">
        <v>44561</v>
      </c>
      <c r="I21" s="5">
        <v>36025000</v>
      </c>
      <c r="J21" s="5">
        <v>36025000</v>
      </c>
      <c r="K21" s="5">
        <v>36025000</v>
      </c>
      <c r="L21" s="10"/>
      <c r="M21" s="10"/>
      <c r="N21" s="10"/>
      <c r="O21" s="10">
        <f t="shared" si="0"/>
        <v>0</v>
      </c>
    </row>
    <row r="22" spans="1:15" ht="76.5" customHeight="1" x14ac:dyDescent="0.25">
      <c r="A22" s="10"/>
      <c r="B22" s="9"/>
      <c r="C22" s="10"/>
      <c r="D22" s="8" t="s">
        <v>390</v>
      </c>
      <c r="E22" s="8" t="s">
        <v>402</v>
      </c>
      <c r="F22" s="8" t="s">
        <v>493</v>
      </c>
      <c r="G22" s="4">
        <v>43101</v>
      </c>
      <c r="H22" s="4">
        <v>43465</v>
      </c>
      <c r="I22" s="5">
        <v>0</v>
      </c>
      <c r="J22" s="5">
        <v>0</v>
      </c>
      <c r="K22" s="5">
        <v>0</v>
      </c>
      <c r="L22" s="10"/>
      <c r="M22" s="10"/>
      <c r="N22" s="10"/>
      <c r="O22" s="10">
        <f t="shared" si="0"/>
        <v>0</v>
      </c>
    </row>
    <row r="23" spans="1:15" ht="76.5" customHeight="1" x14ac:dyDescent="0.25">
      <c r="A23" s="10"/>
      <c r="B23" s="9"/>
      <c r="C23" s="10"/>
      <c r="D23" s="8" t="s">
        <v>390</v>
      </c>
      <c r="E23" s="8" t="s">
        <v>402</v>
      </c>
      <c r="F23" s="8" t="s">
        <v>404</v>
      </c>
      <c r="G23" s="4">
        <v>42370</v>
      </c>
      <c r="H23" s="4">
        <v>44561</v>
      </c>
      <c r="I23" s="5">
        <v>897981833</v>
      </c>
      <c r="J23" s="5">
        <v>885691283</v>
      </c>
      <c r="K23" s="5">
        <v>879757122</v>
      </c>
      <c r="L23" s="10"/>
      <c r="M23" s="10"/>
      <c r="N23" s="10"/>
      <c r="O23" s="10">
        <f t="shared" si="0"/>
        <v>0</v>
      </c>
    </row>
    <row r="24" spans="1:15" ht="76.5" customHeight="1" x14ac:dyDescent="0.25">
      <c r="A24" s="10"/>
      <c r="B24" s="9"/>
      <c r="C24" s="10"/>
      <c r="D24" s="8" t="s">
        <v>391</v>
      </c>
      <c r="E24" s="8" t="s">
        <v>79</v>
      </c>
      <c r="F24" s="8" t="s">
        <v>80</v>
      </c>
      <c r="G24" s="4">
        <v>41687</v>
      </c>
      <c r="H24" s="4">
        <v>41995</v>
      </c>
      <c r="I24" s="5">
        <v>0</v>
      </c>
      <c r="J24" s="5">
        <v>0</v>
      </c>
      <c r="K24" s="5">
        <v>0</v>
      </c>
      <c r="L24" s="10"/>
      <c r="M24" s="10"/>
      <c r="N24" s="10"/>
      <c r="O24" s="10">
        <f t="shared" si="0"/>
        <v>0</v>
      </c>
    </row>
    <row r="25" spans="1:15" ht="76.5" customHeight="1" x14ac:dyDescent="0.25">
      <c r="A25" s="10"/>
      <c r="B25" s="9"/>
      <c r="C25" s="10"/>
      <c r="D25" s="8" t="s">
        <v>391</v>
      </c>
      <c r="E25" s="8" t="s">
        <v>79</v>
      </c>
      <c r="F25" s="8" t="s">
        <v>81</v>
      </c>
      <c r="G25" s="4">
        <v>41687</v>
      </c>
      <c r="H25" s="4">
        <v>42735</v>
      </c>
      <c r="I25" s="5">
        <v>0</v>
      </c>
      <c r="J25" s="5">
        <v>0</v>
      </c>
      <c r="K25" s="5">
        <v>0</v>
      </c>
      <c r="L25" s="10"/>
      <c r="M25" s="10"/>
      <c r="N25" s="10"/>
      <c r="O25" s="10">
        <f t="shared" si="0"/>
        <v>0</v>
      </c>
    </row>
    <row r="26" spans="1:15" ht="76.5" customHeight="1" x14ac:dyDescent="0.25">
      <c r="A26" s="10"/>
      <c r="B26" s="9"/>
      <c r="C26" s="10"/>
      <c r="D26" s="8" t="s">
        <v>391</v>
      </c>
      <c r="E26" s="8" t="s">
        <v>82</v>
      </c>
      <c r="F26" s="8" t="s">
        <v>83</v>
      </c>
      <c r="G26" s="4">
        <v>41687</v>
      </c>
      <c r="H26" s="4">
        <v>42735</v>
      </c>
      <c r="I26" s="5">
        <v>0</v>
      </c>
      <c r="J26" s="5">
        <v>0</v>
      </c>
      <c r="K26" s="5">
        <v>0</v>
      </c>
      <c r="L26" s="10"/>
      <c r="M26" s="10"/>
      <c r="N26" s="10"/>
      <c r="O26" s="10">
        <f t="shared" si="0"/>
        <v>0</v>
      </c>
    </row>
    <row r="27" spans="1:15" ht="76.5" customHeight="1" x14ac:dyDescent="0.25">
      <c r="A27" s="10"/>
      <c r="B27" s="9"/>
      <c r="C27" s="10"/>
      <c r="D27" s="8" t="s">
        <v>391</v>
      </c>
      <c r="E27" s="8" t="s">
        <v>84</v>
      </c>
      <c r="F27" s="8" t="s">
        <v>85</v>
      </c>
      <c r="G27" s="4">
        <v>41687</v>
      </c>
      <c r="H27" s="4">
        <v>42735</v>
      </c>
      <c r="I27" s="5">
        <v>0</v>
      </c>
      <c r="J27" s="5">
        <v>0</v>
      </c>
      <c r="K27" s="5">
        <v>0</v>
      </c>
      <c r="L27" s="10"/>
      <c r="M27" s="10"/>
      <c r="N27" s="10"/>
      <c r="O27" s="10">
        <f t="shared" si="0"/>
        <v>0</v>
      </c>
    </row>
    <row r="28" spans="1:15" ht="63.75" x14ac:dyDescent="0.25">
      <c r="A28" s="10" t="s">
        <v>8</v>
      </c>
      <c r="B28" s="9">
        <v>2013011000118</v>
      </c>
      <c r="C28" s="10" t="s">
        <v>12</v>
      </c>
      <c r="D28" s="8" t="s">
        <v>31</v>
      </c>
      <c r="E28" s="8" t="s">
        <v>86</v>
      </c>
      <c r="F28" s="8" t="s">
        <v>260</v>
      </c>
      <c r="G28" s="4">
        <v>41687</v>
      </c>
      <c r="H28" s="4">
        <v>44561</v>
      </c>
      <c r="I28" s="5">
        <v>2000000</v>
      </c>
      <c r="J28" s="5">
        <v>0</v>
      </c>
      <c r="K28" s="5">
        <v>2000000</v>
      </c>
      <c r="L28" s="11">
        <f>SUM(I28:I53)</f>
        <v>2249711250</v>
      </c>
      <c r="M28" s="11">
        <f>SUM(J28:J53)</f>
        <v>4749510890</v>
      </c>
      <c r="N28" s="11">
        <f>SUM(K28:K53)</f>
        <v>4670198107</v>
      </c>
      <c r="O28" s="11">
        <f t="shared" si="0"/>
        <v>11669420247</v>
      </c>
    </row>
    <row r="29" spans="1:15" ht="63.75" x14ac:dyDescent="0.25">
      <c r="A29" s="10"/>
      <c r="B29" s="9"/>
      <c r="C29" s="10"/>
      <c r="D29" s="8" t="s">
        <v>31</v>
      </c>
      <c r="E29" s="8" t="s">
        <v>86</v>
      </c>
      <c r="F29" s="8" t="s">
        <v>87</v>
      </c>
      <c r="G29" s="4">
        <v>41687</v>
      </c>
      <c r="H29" s="4">
        <v>44561</v>
      </c>
      <c r="I29" s="5">
        <v>20000000</v>
      </c>
      <c r="J29" s="5">
        <v>70000000</v>
      </c>
      <c r="K29" s="5">
        <v>68000000</v>
      </c>
      <c r="L29" s="10"/>
      <c r="M29" s="10"/>
      <c r="N29" s="10"/>
      <c r="O29" s="10">
        <f t="shared" si="0"/>
        <v>0</v>
      </c>
    </row>
    <row r="30" spans="1:15" ht="63.75" x14ac:dyDescent="0.25">
      <c r="A30" s="10"/>
      <c r="B30" s="9"/>
      <c r="C30" s="10"/>
      <c r="D30" s="8" t="s">
        <v>31</v>
      </c>
      <c r="E30" s="8" t="s">
        <v>86</v>
      </c>
      <c r="F30" s="8" t="s">
        <v>261</v>
      </c>
      <c r="G30" s="4">
        <v>42370</v>
      </c>
      <c r="H30" s="4">
        <v>43465</v>
      </c>
      <c r="I30" s="5">
        <v>0</v>
      </c>
      <c r="J30" s="5">
        <v>0</v>
      </c>
      <c r="K30" s="5">
        <v>0</v>
      </c>
      <c r="L30" s="10"/>
      <c r="M30" s="10"/>
      <c r="N30" s="10"/>
      <c r="O30" s="10">
        <f t="shared" si="0"/>
        <v>0</v>
      </c>
    </row>
    <row r="31" spans="1:15" ht="63.75" x14ac:dyDescent="0.25">
      <c r="A31" s="10"/>
      <c r="B31" s="9"/>
      <c r="C31" s="10"/>
      <c r="D31" s="8" t="s">
        <v>31</v>
      </c>
      <c r="E31" s="8" t="s">
        <v>86</v>
      </c>
      <c r="F31" s="8" t="s">
        <v>88</v>
      </c>
      <c r="G31" s="4">
        <v>41687</v>
      </c>
      <c r="H31" s="4">
        <v>44561</v>
      </c>
      <c r="I31" s="5">
        <v>1963711250</v>
      </c>
      <c r="J31" s="5">
        <v>4042180301</v>
      </c>
      <c r="K31" s="5">
        <v>3981660194</v>
      </c>
      <c r="L31" s="10"/>
      <c r="M31" s="10"/>
      <c r="N31" s="10"/>
      <c r="O31" s="10">
        <f t="shared" si="0"/>
        <v>0</v>
      </c>
    </row>
    <row r="32" spans="1:15" ht="63.75" x14ac:dyDescent="0.25">
      <c r="A32" s="10"/>
      <c r="B32" s="9"/>
      <c r="C32" s="10"/>
      <c r="D32" s="8" t="s">
        <v>31</v>
      </c>
      <c r="E32" s="8" t="s">
        <v>86</v>
      </c>
      <c r="F32" s="8" t="s">
        <v>262</v>
      </c>
      <c r="G32" s="4">
        <v>41687</v>
      </c>
      <c r="H32" s="4">
        <v>44561</v>
      </c>
      <c r="I32" s="5">
        <v>15000000</v>
      </c>
      <c r="J32" s="5">
        <v>0</v>
      </c>
      <c r="K32" s="5">
        <v>0</v>
      </c>
      <c r="L32" s="10"/>
      <c r="M32" s="10"/>
      <c r="N32" s="10"/>
      <c r="O32" s="10">
        <f t="shared" si="0"/>
        <v>0</v>
      </c>
    </row>
    <row r="33" spans="1:15" ht="63.75" customHeight="1" x14ac:dyDescent="0.25">
      <c r="A33" s="10"/>
      <c r="B33" s="9"/>
      <c r="C33" s="10"/>
      <c r="D33" s="8" t="s">
        <v>32</v>
      </c>
      <c r="E33" s="8" t="s">
        <v>91</v>
      </c>
      <c r="F33" s="8" t="s">
        <v>93</v>
      </c>
      <c r="G33" s="4">
        <v>41687</v>
      </c>
      <c r="H33" s="4">
        <v>44561</v>
      </c>
      <c r="I33" s="5">
        <v>20000000</v>
      </c>
      <c r="J33" s="5">
        <v>52171709</v>
      </c>
      <c r="K33" s="5">
        <v>46743571</v>
      </c>
      <c r="L33" s="10"/>
      <c r="M33" s="10"/>
      <c r="N33" s="10"/>
      <c r="O33" s="10">
        <f t="shared" si="0"/>
        <v>0</v>
      </c>
    </row>
    <row r="34" spans="1:15" ht="63.75" customHeight="1" x14ac:dyDescent="0.25">
      <c r="A34" s="10"/>
      <c r="B34" s="9"/>
      <c r="C34" s="10"/>
      <c r="D34" s="8" t="s">
        <v>32</v>
      </c>
      <c r="E34" s="8" t="s">
        <v>91</v>
      </c>
      <c r="F34" s="8" t="s">
        <v>263</v>
      </c>
      <c r="G34" s="4">
        <v>41653</v>
      </c>
      <c r="H34" s="4">
        <v>44561</v>
      </c>
      <c r="I34" s="5">
        <v>20000000</v>
      </c>
      <c r="J34" s="5">
        <v>28658880</v>
      </c>
      <c r="K34" s="5">
        <v>28658880</v>
      </c>
      <c r="L34" s="10"/>
      <c r="M34" s="10"/>
      <c r="N34" s="10"/>
      <c r="O34" s="10">
        <f t="shared" si="0"/>
        <v>0</v>
      </c>
    </row>
    <row r="35" spans="1:15" ht="63.75" customHeight="1" x14ac:dyDescent="0.25">
      <c r="A35" s="10"/>
      <c r="B35" s="9"/>
      <c r="C35" s="10"/>
      <c r="D35" s="8" t="s">
        <v>32</v>
      </c>
      <c r="E35" s="8" t="s">
        <v>84</v>
      </c>
      <c r="F35" s="8" t="s">
        <v>264</v>
      </c>
      <c r="G35" s="4">
        <v>42017</v>
      </c>
      <c r="H35" s="4">
        <v>42360</v>
      </c>
      <c r="I35" s="5">
        <v>0</v>
      </c>
      <c r="J35" s="5">
        <v>0</v>
      </c>
      <c r="K35" s="5">
        <v>0</v>
      </c>
      <c r="L35" s="10"/>
      <c r="M35" s="10"/>
      <c r="N35" s="10"/>
      <c r="O35" s="10">
        <f t="shared" si="0"/>
        <v>0</v>
      </c>
    </row>
    <row r="36" spans="1:15" ht="63.75" customHeight="1" x14ac:dyDescent="0.25">
      <c r="A36" s="10"/>
      <c r="B36" s="9"/>
      <c r="C36" s="10"/>
      <c r="D36" s="8" t="s">
        <v>32</v>
      </c>
      <c r="E36" s="8" t="s">
        <v>405</v>
      </c>
      <c r="F36" s="8" t="s">
        <v>406</v>
      </c>
      <c r="G36" s="4">
        <v>42370</v>
      </c>
      <c r="H36" s="4">
        <v>42735</v>
      </c>
      <c r="I36" s="5">
        <v>0</v>
      </c>
      <c r="J36" s="5">
        <v>0</v>
      </c>
      <c r="K36" s="5">
        <v>0</v>
      </c>
      <c r="L36" s="10"/>
      <c r="M36" s="10"/>
      <c r="N36" s="10"/>
      <c r="O36" s="10">
        <f t="shared" si="0"/>
        <v>0</v>
      </c>
    </row>
    <row r="37" spans="1:15" ht="63.75" customHeight="1" x14ac:dyDescent="0.25">
      <c r="A37" s="10"/>
      <c r="B37" s="9"/>
      <c r="C37" s="10"/>
      <c r="D37" s="8" t="s">
        <v>32</v>
      </c>
      <c r="E37" s="8" t="s">
        <v>405</v>
      </c>
      <c r="F37" s="8" t="s">
        <v>494</v>
      </c>
      <c r="G37" s="4">
        <v>42856</v>
      </c>
      <c r="H37" s="4">
        <v>43100</v>
      </c>
      <c r="I37" s="5">
        <v>0</v>
      </c>
      <c r="J37" s="5">
        <v>376500000</v>
      </c>
      <c r="K37" s="5">
        <v>376500000</v>
      </c>
      <c r="L37" s="10"/>
      <c r="M37" s="10"/>
      <c r="N37" s="10"/>
      <c r="O37" s="10">
        <f t="shared" si="0"/>
        <v>0</v>
      </c>
    </row>
    <row r="38" spans="1:15" ht="63.75" customHeight="1" x14ac:dyDescent="0.25">
      <c r="A38" s="10"/>
      <c r="B38" s="9"/>
      <c r="C38" s="10"/>
      <c r="D38" s="8" t="s">
        <v>32</v>
      </c>
      <c r="E38" s="8" t="s">
        <v>405</v>
      </c>
      <c r="F38" s="8" t="s">
        <v>266</v>
      </c>
      <c r="G38" s="4">
        <v>42111</v>
      </c>
      <c r="H38" s="4">
        <v>42359</v>
      </c>
      <c r="I38" s="5">
        <v>0</v>
      </c>
      <c r="J38" s="5">
        <v>0</v>
      </c>
      <c r="K38" s="5">
        <v>0</v>
      </c>
      <c r="L38" s="10"/>
      <c r="M38" s="10"/>
      <c r="N38" s="10"/>
      <c r="O38" s="10">
        <f t="shared" si="0"/>
        <v>0</v>
      </c>
    </row>
    <row r="39" spans="1:15" ht="63.75" customHeight="1" x14ac:dyDescent="0.25">
      <c r="A39" s="10"/>
      <c r="B39" s="9"/>
      <c r="C39" s="10"/>
      <c r="D39" s="8" t="s">
        <v>32</v>
      </c>
      <c r="E39" s="8" t="s">
        <v>407</v>
      </c>
      <c r="F39" s="8" t="s">
        <v>408</v>
      </c>
      <c r="G39" s="4">
        <v>42736</v>
      </c>
      <c r="H39" s="4">
        <v>44561</v>
      </c>
      <c r="I39" s="5">
        <v>34000000</v>
      </c>
      <c r="J39" s="5">
        <v>0</v>
      </c>
      <c r="K39" s="5">
        <v>0</v>
      </c>
      <c r="L39" s="10"/>
      <c r="M39" s="10"/>
      <c r="N39" s="10"/>
      <c r="O39" s="10">
        <f t="shared" si="0"/>
        <v>0</v>
      </c>
    </row>
    <row r="40" spans="1:15" ht="63.75" customHeight="1" x14ac:dyDescent="0.25">
      <c r="A40" s="10"/>
      <c r="B40" s="9"/>
      <c r="C40" s="10"/>
      <c r="D40" s="8" t="s">
        <v>32</v>
      </c>
      <c r="E40" s="8" t="s">
        <v>407</v>
      </c>
      <c r="F40" s="8" t="s">
        <v>268</v>
      </c>
      <c r="G40" s="4">
        <v>42052</v>
      </c>
      <c r="H40" s="4">
        <v>42730</v>
      </c>
      <c r="I40" s="5">
        <v>0</v>
      </c>
      <c r="J40" s="5">
        <v>0</v>
      </c>
      <c r="K40" s="5">
        <v>0</v>
      </c>
      <c r="L40" s="10"/>
      <c r="M40" s="10"/>
      <c r="N40" s="10"/>
      <c r="O40" s="10">
        <f t="shared" si="0"/>
        <v>0</v>
      </c>
    </row>
    <row r="41" spans="1:15" ht="63.75" customHeight="1" x14ac:dyDescent="0.25">
      <c r="A41" s="10"/>
      <c r="B41" s="9"/>
      <c r="C41" s="10"/>
      <c r="D41" s="8" t="s">
        <v>32</v>
      </c>
      <c r="E41" s="8" t="s">
        <v>407</v>
      </c>
      <c r="F41" s="8" t="s">
        <v>409</v>
      </c>
      <c r="G41" s="4">
        <v>42370</v>
      </c>
      <c r="H41" s="4">
        <v>44196</v>
      </c>
      <c r="I41" s="5">
        <v>0</v>
      </c>
      <c r="J41" s="5">
        <v>0</v>
      </c>
      <c r="K41" s="5">
        <v>0</v>
      </c>
      <c r="L41" s="10"/>
      <c r="M41" s="10"/>
      <c r="N41" s="10"/>
      <c r="O41" s="10">
        <f t="shared" si="0"/>
        <v>0</v>
      </c>
    </row>
    <row r="42" spans="1:15" ht="63.75" customHeight="1" x14ac:dyDescent="0.25">
      <c r="A42" s="10"/>
      <c r="B42" s="9"/>
      <c r="C42" s="10"/>
      <c r="D42" s="8" t="s">
        <v>33</v>
      </c>
      <c r="E42" s="8" t="s">
        <v>94</v>
      </c>
      <c r="F42" s="8" t="s">
        <v>95</v>
      </c>
      <c r="G42" s="4">
        <v>41687</v>
      </c>
      <c r="H42" s="4">
        <v>42359</v>
      </c>
      <c r="I42" s="5">
        <v>0</v>
      </c>
      <c r="J42" s="5">
        <v>0</v>
      </c>
      <c r="K42" s="5">
        <v>0</v>
      </c>
      <c r="L42" s="10"/>
      <c r="M42" s="10"/>
      <c r="N42" s="10"/>
      <c r="O42" s="10">
        <f t="shared" si="0"/>
        <v>0</v>
      </c>
    </row>
    <row r="43" spans="1:15" ht="63.75" customHeight="1" x14ac:dyDescent="0.25">
      <c r="A43" s="10"/>
      <c r="B43" s="9"/>
      <c r="C43" s="10"/>
      <c r="D43" s="8" t="s">
        <v>33</v>
      </c>
      <c r="E43" s="8" t="s">
        <v>96</v>
      </c>
      <c r="F43" s="8" t="s">
        <v>97</v>
      </c>
      <c r="G43" s="4">
        <v>41656</v>
      </c>
      <c r="H43" s="4">
        <v>42359</v>
      </c>
      <c r="I43" s="5">
        <v>0</v>
      </c>
      <c r="J43" s="5">
        <v>0</v>
      </c>
      <c r="K43" s="5">
        <v>0</v>
      </c>
      <c r="L43" s="10"/>
      <c r="M43" s="10"/>
      <c r="N43" s="10"/>
      <c r="O43" s="10">
        <f t="shared" si="0"/>
        <v>0</v>
      </c>
    </row>
    <row r="44" spans="1:15" ht="63.75" customHeight="1" x14ac:dyDescent="0.25">
      <c r="A44" s="10"/>
      <c r="B44" s="9"/>
      <c r="C44" s="10"/>
      <c r="D44" s="8" t="s">
        <v>33</v>
      </c>
      <c r="E44" s="8" t="s">
        <v>269</v>
      </c>
      <c r="F44" s="8" t="s">
        <v>270</v>
      </c>
      <c r="G44" s="4">
        <v>42052</v>
      </c>
      <c r="H44" s="4">
        <v>44561</v>
      </c>
      <c r="I44" s="5">
        <v>20000000</v>
      </c>
      <c r="J44" s="5">
        <v>0</v>
      </c>
      <c r="K44" s="5">
        <v>0</v>
      </c>
      <c r="L44" s="10"/>
      <c r="M44" s="10"/>
      <c r="N44" s="10"/>
      <c r="O44" s="10">
        <f t="shared" si="0"/>
        <v>0</v>
      </c>
    </row>
    <row r="45" spans="1:15" ht="63.75" customHeight="1" x14ac:dyDescent="0.25">
      <c r="A45" s="10"/>
      <c r="B45" s="9"/>
      <c r="C45" s="10"/>
      <c r="D45" s="8" t="s">
        <v>33</v>
      </c>
      <c r="E45" s="8" t="s">
        <v>98</v>
      </c>
      <c r="F45" s="8" t="s">
        <v>99</v>
      </c>
      <c r="G45" s="4">
        <v>41687</v>
      </c>
      <c r="H45" s="4">
        <v>44561</v>
      </c>
      <c r="I45" s="5">
        <v>15000000</v>
      </c>
      <c r="J45" s="5">
        <v>0</v>
      </c>
      <c r="K45" s="5">
        <v>0</v>
      </c>
      <c r="L45" s="10"/>
      <c r="M45" s="10"/>
      <c r="N45" s="10"/>
      <c r="O45" s="10">
        <f t="shared" si="0"/>
        <v>0</v>
      </c>
    </row>
    <row r="46" spans="1:15" ht="63.75" customHeight="1" x14ac:dyDescent="0.25">
      <c r="A46" s="10"/>
      <c r="B46" s="9"/>
      <c r="C46" s="10"/>
      <c r="D46" s="8" t="s">
        <v>33</v>
      </c>
      <c r="E46" s="8" t="s">
        <v>98</v>
      </c>
      <c r="F46" s="8" t="s">
        <v>272</v>
      </c>
      <c r="G46" s="4">
        <v>42370</v>
      </c>
      <c r="H46" s="4">
        <v>44561</v>
      </c>
      <c r="I46" s="5">
        <v>0</v>
      </c>
      <c r="J46" s="5">
        <v>0</v>
      </c>
      <c r="K46" s="5">
        <v>0</v>
      </c>
      <c r="L46" s="10"/>
      <c r="M46" s="10"/>
      <c r="N46" s="10"/>
      <c r="O46" s="10">
        <f t="shared" si="0"/>
        <v>0</v>
      </c>
    </row>
    <row r="47" spans="1:15" ht="63.75" customHeight="1" x14ac:dyDescent="0.25">
      <c r="A47" s="10"/>
      <c r="B47" s="9"/>
      <c r="C47" s="10"/>
      <c r="D47" s="8" t="s">
        <v>33</v>
      </c>
      <c r="E47" s="8" t="s">
        <v>98</v>
      </c>
      <c r="F47" s="8" t="s">
        <v>410</v>
      </c>
      <c r="G47" s="4">
        <v>42370</v>
      </c>
      <c r="H47" s="4">
        <v>42735</v>
      </c>
      <c r="I47" s="5">
        <v>0</v>
      </c>
      <c r="J47" s="5">
        <v>0</v>
      </c>
      <c r="K47" s="5">
        <v>0</v>
      </c>
      <c r="L47" s="10"/>
      <c r="M47" s="10"/>
      <c r="N47" s="10"/>
      <c r="O47" s="10">
        <f t="shared" si="0"/>
        <v>0</v>
      </c>
    </row>
    <row r="48" spans="1:15" ht="63.75" customHeight="1" x14ac:dyDescent="0.25">
      <c r="A48" s="10"/>
      <c r="B48" s="9"/>
      <c r="C48" s="10"/>
      <c r="D48" s="8" t="s">
        <v>33</v>
      </c>
      <c r="E48" s="8" t="s">
        <v>271</v>
      </c>
      <c r="F48" s="8" t="s">
        <v>272</v>
      </c>
      <c r="G48" s="4">
        <v>42052</v>
      </c>
      <c r="H48" s="4">
        <v>42735</v>
      </c>
      <c r="I48" s="5">
        <v>0</v>
      </c>
      <c r="J48" s="5">
        <v>0</v>
      </c>
      <c r="K48" s="5">
        <v>0</v>
      </c>
      <c r="L48" s="10"/>
      <c r="M48" s="10"/>
      <c r="N48" s="10"/>
      <c r="O48" s="10">
        <f t="shared" si="0"/>
        <v>0</v>
      </c>
    </row>
    <row r="49" spans="1:15" ht="63.75" customHeight="1" x14ac:dyDescent="0.25">
      <c r="A49" s="10"/>
      <c r="B49" s="9"/>
      <c r="C49" s="10"/>
      <c r="D49" s="8" t="s">
        <v>33</v>
      </c>
      <c r="E49" s="8" t="s">
        <v>159</v>
      </c>
      <c r="F49" s="8" t="s">
        <v>273</v>
      </c>
      <c r="G49" s="4">
        <v>42017</v>
      </c>
      <c r="H49" s="4">
        <v>42369</v>
      </c>
      <c r="I49" s="5">
        <v>0</v>
      </c>
      <c r="J49" s="5">
        <v>0</v>
      </c>
      <c r="K49" s="5">
        <v>0</v>
      </c>
      <c r="L49" s="10"/>
      <c r="M49" s="10"/>
      <c r="N49" s="10"/>
      <c r="O49" s="10">
        <f t="shared" si="0"/>
        <v>0</v>
      </c>
    </row>
    <row r="50" spans="1:15" ht="63.75" customHeight="1" x14ac:dyDescent="0.25">
      <c r="A50" s="10"/>
      <c r="B50" s="9"/>
      <c r="C50" s="10"/>
      <c r="D50" s="8" t="s">
        <v>33</v>
      </c>
      <c r="E50" s="8" t="s">
        <v>100</v>
      </c>
      <c r="F50" s="8" t="s">
        <v>101</v>
      </c>
      <c r="G50" s="4">
        <v>41687</v>
      </c>
      <c r="H50" s="4">
        <v>42359</v>
      </c>
      <c r="I50" s="5">
        <v>0</v>
      </c>
      <c r="J50" s="5">
        <v>0</v>
      </c>
      <c r="K50" s="5">
        <v>0</v>
      </c>
      <c r="L50" s="10"/>
      <c r="M50" s="10"/>
      <c r="N50" s="10"/>
      <c r="O50" s="10">
        <f t="shared" si="0"/>
        <v>0</v>
      </c>
    </row>
    <row r="51" spans="1:15" ht="63.75" x14ac:dyDescent="0.25">
      <c r="A51" s="10"/>
      <c r="B51" s="9"/>
      <c r="C51" s="10"/>
      <c r="D51" s="8" t="s">
        <v>34</v>
      </c>
      <c r="E51" s="8" t="s">
        <v>102</v>
      </c>
      <c r="F51" s="8" t="s">
        <v>411</v>
      </c>
      <c r="G51" s="4">
        <v>42370</v>
      </c>
      <c r="H51" s="4">
        <v>44561</v>
      </c>
      <c r="I51" s="5">
        <v>20000000</v>
      </c>
      <c r="J51" s="5">
        <v>50000000</v>
      </c>
      <c r="K51" s="5">
        <v>36635462</v>
      </c>
      <c r="L51" s="10"/>
      <c r="M51" s="10"/>
      <c r="N51" s="10"/>
      <c r="O51" s="10">
        <f t="shared" si="0"/>
        <v>0</v>
      </c>
    </row>
    <row r="52" spans="1:15" ht="63.75" x14ac:dyDescent="0.25">
      <c r="A52" s="10"/>
      <c r="B52" s="9"/>
      <c r="C52" s="10"/>
      <c r="D52" s="8" t="s">
        <v>34</v>
      </c>
      <c r="E52" s="8" t="s">
        <v>102</v>
      </c>
      <c r="F52" s="8" t="s">
        <v>103</v>
      </c>
      <c r="G52" s="4">
        <v>41687</v>
      </c>
      <c r="H52" s="4">
        <v>42735</v>
      </c>
      <c r="I52" s="5">
        <v>0</v>
      </c>
      <c r="J52" s="5">
        <v>0</v>
      </c>
      <c r="K52" s="5">
        <v>0</v>
      </c>
      <c r="L52" s="10"/>
      <c r="M52" s="10"/>
      <c r="N52" s="10"/>
      <c r="O52" s="10">
        <f t="shared" si="0"/>
        <v>0</v>
      </c>
    </row>
    <row r="53" spans="1:15" ht="63.75" customHeight="1" x14ac:dyDescent="0.25">
      <c r="A53" s="10"/>
      <c r="B53" s="9"/>
      <c r="C53" s="10"/>
      <c r="D53" s="8" t="s">
        <v>34</v>
      </c>
      <c r="E53" s="8" t="s">
        <v>102</v>
      </c>
      <c r="F53" s="8" t="s">
        <v>412</v>
      </c>
      <c r="G53" s="4">
        <v>42370</v>
      </c>
      <c r="H53" s="4">
        <v>44561</v>
      </c>
      <c r="I53" s="5">
        <v>120000000</v>
      </c>
      <c r="J53" s="5">
        <v>130000000</v>
      </c>
      <c r="K53" s="5">
        <v>130000000</v>
      </c>
      <c r="L53" s="10"/>
      <c r="M53" s="10"/>
      <c r="N53" s="10"/>
      <c r="O53" s="10">
        <f t="shared" si="0"/>
        <v>0</v>
      </c>
    </row>
    <row r="54" spans="1:15" ht="63.75" customHeight="1" x14ac:dyDescent="0.25">
      <c r="A54" s="10" t="s">
        <v>8</v>
      </c>
      <c r="B54" s="9">
        <v>2013011000119</v>
      </c>
      <c r="C54" s="10" t="s">
        <v>13</v>
      </c>
      <c r="D54" s="8" t="s">
        <v>35</v>
      </c>
      <c r="E54" s="8" t="s">
        <v>104</v>
      </c>
      <c r="F54" s="8" t="s">
        <v>274</v>
      </c>
      <c r="G54" s="4">
        <v>42795</v>
      </c>
      <c r="H54" s="4">
        <v>44561</v>
      </c>
      <c r="I54" s="5">
        <v>0</v>
      </c>
      <c r="J54" s="5">
        <v>0</v>
      </c>
      <c r="K54" s="5">
        <v>0</v>
      </c>
      <c r="L54" s="11">
        <f>SUM(I54:I70)</f>
        <v>20812841917</v>
      </c>
      <c r="M54" s="11">
        <f>SUM(J54:J70)</f>
        <v>20346695515</v>
      </c>
      <c r="N54" s="11">
        <f>SUM(K54:K70)</f>
        <v>19732718774.290001</v>
      </c>
      <c r="O54" s="11">
        <f t="shared" si="0"/>
        <v>60892256206.290001</v>
      </c>
    </row>
    <row r="55" spans="1:15" ht="63.75" customHeight="1" x14ac:dyDescent="0.25">
      <c r="A55" s="10"/>
      <c r="B55" s="9"/>
      <c r="C55" s="10"/>
      <c r="D55" s="8" t="s">
        <v>35</v>
      </c>
      <c r="E55" s="8" t="s">
        <v>104</v>
      </c>
      <c r="F55" s="8" t="s">
        <v>105</v>
      </c>
      <c r="G55" s="4">
        <v>41708</v>
      </c>
      <c r="H55" s="4">
        <v>44193</v>
      </c>
      <c r="I55" s="5">
        <v>150000000</v>
      </c>
      <c r="J55" s="5">
        <v>94670667</v>
      </c>
      <c r="K55" s="5">
        <v>74916666</v>
      </c>
      <c r="L55" s="10"/>
      <c r="M55" s="10"/>
      <c r="N55" s="10"/>
      <c r="O55" s="10">
        <f t="shared" si="0"/>
        <v>0</v>
      </c>
    </row>
    <row r="56" spans="1:15" ht="63.75" customHeight="1" x14ac:dyDescent="0.25">
      <c r="A56" s="10"/>
      <c r="B56" s="9"/>
      <c r="C56" s="10"/>
      <c r="D56" s="8" t="s">
        <v>36</v>
      </c>
      <c r="E56" s="8" t="s">
        <v>106</v>
      </c>
      <c r="F56" s="8" t="s">
        <v>107</v>
      </c>
      <c r="G56" s="4">
        <v>41806</v>
      </c>
      <c r="H56" s="4">
        <v>41987</v>
      </c>
      <c r="I56" s="5">
        <v>0</v>
      </c>
      <c r="J56" s="5">
        <v>0</v>
      </c>
      <c r="K56" s="5">
        <v>0</v>
      </c>
      <c r="L56" s="10"/>
      <c r="M56" s="10"/>
      <c r="N56" s="10"/>
      <c r="O56" s="10">
        <f t="shared" si="0"/>
        <v>0</v>
      </c>
    </row>
    <row r="57" spans="1:15" ht="63.75" customHeight="1" x14ac:dyDescent="0.25">
      <c r="A57" s="10"/>
      <c r="B57" s="9"/>
      <c r="C57" s="10"/>
      <c r="D57" s="8" t="s">
        <v>36</v>
      </c>
      <c r="E57" s="8" t="s">
        <v>106</v>
      </c>
      <c r="F57" s="8" t="s">
        <v>413</v>
      </c>
      <c r="G57" s="4">
        <v>42409</v>
      </c>
      <c r="H57" s="4">
        <v>44561</v>
      </c>
      <c r="I57" s="5">
        <v>1500000000</v>
      </c>
      <c r="J57" s="5">
        <v>791218048</v>
      </c>
      <c r="K57" s="5">
        <v>676824330.28999996</v>
      </c>
      <c r="L57" s="10"/>
      <c r="M57" s="10"/>
      <c r="N57" s="10"/>
      <c r="O57" s="10">
        <f t="shared" si="0"/>
        <v>0</v>
      </c>
    </row>
    <row r="58" spans="1:15" ht="63.75" customHeight="1" x14ac:dyDescent="0.25">
      <c r="A58" s="10"/>
      <c r="B58" s="9"/>
      <c r="C58" s="10"/>
      <c r="D58" s="8" t="s">
        <v>36</v>
      </c>
      <c r="E58" s="8" t="s">
        <v>106</v>
      </c>
      <c r="F58" s="8" t="s">
        <v>108</v>
      </c>
      <c r="G58" s="4">
        <v>41673</v>
      </c>
      <c r="H58" s="4">
        <v>44561</v>
      </c>
      <c r="I58" s="5">
        <v>1940000000</v>
      </c>
      <c r="J58" s="5">
        <v>3776160499</v>
      </c>
      <c r="K58" s="5">
        <v>3494743890</v>
      </c>
      <c r="L58" s="10"/>
      <c r="M58" s="10"/>
      <c r="N58" s="10"/>
      <c r="O58" s="10">
        <f t="shared" si="0"/>
        <v>0</v>
      </c>
    </row>
    <row r="59" spans="1:15" ht="63.75" customHeight="1" x14ac:dyDescent="0.25">
      <c r="A59" s="10"/>
      <c r="B59" s="9"/>
      <c r="C59" s="10"/>
      <c r="D59" s="8" t="s">
        <v>36</v>
      </c>
      <c r="E59" s="8" t="s">
        <v>275</v>
      </c>
      <c r="F59" s="8" t="s">
        <v>109</v>
      </c>
      <c r="G59" s="4">
        <v>41708</v>
      </c>
      <c r="H59" s="4">
        <v>43822</v>
      </c>
      <c r="I59" s="5">
        <v>0</v>
      </c>
      <c r="J59" s="5">
        <v>0</v>
      </c>
      <c r="K59" s="5">
        <v>0</v>
      </c>
      <c r="L59" s="10"/>
      <c r="M59" s="10"/>
      <c r="N59" s="10"/>
      <c r="O59" s="10">
        <f t="shared" si="0"/>
        <v>0</v>
      </c>
    </row>
    <row r="60" spans="1:15" ht="63.75" customHeight="1" x14ac:dyDescent="0.25">
      <c r="A60" s="10"/>
      <c r="B60" s="9"/>
      <c r="C60" s="10"/>
      <c r="D60" s="8" t="s">
        <v>36</v>
      </c>
      <c r="E60" s="8" t="s">
        <v>276</v>
      </c>
      <c r="F60" s="8" t="s">
        <v>110</v>
      </c>
      <c r="G60" s="4">
        <v>41708</v>
      </c>
      <c r="H60" s="4">
        <v>43822</v>
      </c>
      <c r="I60" s="5">
        <v>0</v>
      </c>
      <c r="J60" s="5">
        <v>0</v>
      </c>
      <c r="K60" s="5">
        <v>0</v>
      </c>
      <c r="L60" s="10"/>
      <c r="M60" s="10"/>
      <c r="N60" s="10"/>
      <c r="O60" s="10">
        <f t="shared" si="0"/>
        <v>0</v>
      </c>
    </row>
    <row r="61" spans="1:15" ht="63.75" customHeight="1" x14ac:dyDescent="0.25">
      <c r="A61" s="10"/>
      <c r="B61" s="9"/>
      <c r="C61" s="10"/>
      <c r="D61" s="8" t="s">
        <v>37</v>
      </c>
      <c r="E61" s="8" t="s">
        <v>111</v>
      </c>
      <c r="F61" s="8" t="s">
        <v>277</v>
      </c>
      <c r="G61" s="4">
        <v>41673</v>
      </c>
      <c r="H61" s="4">
        <v>44561</v>
      </c>
      <c r="I61" s="5">
        <v>200000000</v>
      </c>
      <c r="J61" s="5">
        <v>258789938</v>
      </c>
      <c r="K61" s="5">
        <v>258789938</v>
      </c>
      <c r="L61" s="10"/>
      <c r="M61" s="10"/>
      <c r="N61" s="10"/>
      <c r="O61" s="10">
        <f t="shared" si="0"/>
        <v>0</v>
      </c>
    </row>
    <row r="62" spans="1:15" ht="63.75" customHeight="1" x14ac:dyDescent="0.25">
      <c r="A62" s="10"/>
      <c r="B62" s="9"/>
      <c r="C62" s="10"/>
      <c r="D62" s="8" t="s">
        <v>37</v>
      </c>
      <c r="E62" s="8" t="s">
        <v>111</v>
      </c>
      <c r="F62" s="8" t="s">
        <v>414</v>
      </c>
      <c r="G62" s="4">
        <v>42409</v>
      </c>
      <c r="H62" s="4">
        <v>44561</v>
      </c>
      <c r="I62" s="5">
        <v>1300000000</v>
      </c>
      <c r="J62" s="5">
        <v>218190070</v>
      </c>
      <c r="K62" s="5">
        <v>218190070</v>
      </c>
      <c r="L62" s="10"/>
      <c r="M62" s="10"/>
      <c r="N62" s="10"/>
      <c r="O62" s="10">
        <f t="shared" si="0"/>
        <v>0</v>
      </c>
    </row>
    <row r="63" spans="1:15" ht="63.75" customHeight="1" x14ac:dyDescent="0.25">
      <c r="A63" s="10"/>
      <c r="B63" s="9"/>
      <c r="C63" s="10"/>
      <c r="D63" s="8" t="s">
        <v>37</v>
      </c>
      <c r="E63" s="8" t="s">
        <v>113</v>
      </c>
      <c r="F63" s="8" t="s">
        <v>114</v>
      </c>
      <c r="G63" s="4">
        <v>41673</v>
      </c>
      <c r="H63" s="4">
        <v>44561</v>
      </c>
      <c r="I63" s="5">
        <v>4725000000</v>
      </c>
      <c r="J63" s="5">
        <v>5789063153</v>
      </c>
      <c r="K63" s="5">
        <v>5621873832</v>
      </c>
      <c r="L63" s="10"/>
      <c r="M63" s="10"/>
      <c r="N63" s="10"/>
      <c r="O63" s="10">
        <f t="shared" si="0"/>
        <v>0</v>
      </c>
    </row>
    <row r="64" spans="1:15" ht="63.75" customHeight="1" x14ac:dyDescent="0.25">
      <c r="A64" s="10"/>
      <c r="B64" s="9"/>
      <c r="C64" s="10"/>
      <c r="D64" s="8" t="s">
        <v>37</v>
      </c>
      <c r="E64" s="8" t="s">
        <v>113</v>
      </c>
      <c r="F64" s="8" t="s">
        <v>415</v>
      </c>
      <c r="G64" s="4">
        <v>42409</v>
      </c>
      <c r="H64" s="4">
        <v>44561</v>
      </c>
      <c r="I64" s="5">
        <v>3047841917</v>
      </c>
      <c r="J64" s="5">
        <v>2737024348</v>
      </c>
      <c r="K64" s="5">
        <v>2730953908</v>
      </c>
      <c r="L64" s="10"/>
      <c r="M64" s="10"/>
      <c r="N64" s="10"/>
      <c r="O64" s="10">
        <f t="shared" si="0"/>
        <v>0</v>
      </c>
    </row>
    <row r="65" spans="1:15" ht="63.75" customHeight="1" x14ac:dyDescent="0.25">
      <c r="A65" s="10"/>
      <c r="B65" s="9"/>
      <c r="C65" s="10"/>
      <c r="D65" s="8" t="s">
        <v>37</v>
      </c>
      <c r="E65" s="8" t="s">
        <v>115</v>
      </c>
      <c r="F65" s="8" t="s">
        <v>116</v>
      </c>
      <c r="G65" s="4">
        <v>41715</v>
      </c>
      <c r="H65" s="4">
        <v>44561</v>
      </c>
      <c r="I65" s="5">
        <v>2000000000</v>
      </c>
      <c r="J65" s="5">
        <v>579614430</v>
      </c>
      <c r="K65" s="5">
        <v>579614430</v>
      </c>
      <c r="L65" s="10"/>
      <c r="M65" s="10"/>
      <c r="N65" s="10"/>
      <c r="O65" s="10">
        <f t="shared" si="0"/>
        <v>0</v>
      </c>
    </row>
    <row r="66" spans="1:15" ht="63.75" customHeight="1" x14ac:dyDescent="0.25">
      <c r="A66" s="10"/>
      <c r="B66" s="9"/>
      <c r="C66" s="10"/>
      <c r="D66" s="8" t="s">
        <v>37</v>
      </c>
      <c r="E66" s="8" t="s">
        <v>117</v>
      </c>
      <c r="F66" s="8" t="s">
        <v>118</v>
      </c>
      <c r="G66" s="4">
        <v>41778</v>
      </c>
      <c r="H66" s="4">
        <v>44561</v>
      </c>
      <c r="I66" s="5">
        <v>4466000000</v>
      </c>
      <c r="J66" s="5">
        <v>4166849118</v>
      </c>
      <c r="K66" s="5">
        <v>4150899760</v>
      </c>
      <c r="L66" s="10"/>
      <c r="M66" s="10"/>
      <c r="N66" s="10"/>
      <c r="O66" s="10">
        <f t="shared" si="0"/>
        <v>0</v>
      </c>
    </row>
    <row r="67" spans="1:15" ht="63.75" customHeight="1" x14ac:dyDescent="0.25">
      <c r="A67" s="10"/>
      <c r="B67" s="9"/>
      <c r="C67" s="10"/>
      <c r="D67" s="8" t="s">
        <v>37</v>
      </c>
      <c r="E67" s="8" t="s">
        <v>117</v>
      </c>
      <c r="F67" s="8" t="s">
        <v>416</v>
      </c>
      <c r="G67" s="4">
        <v>42409</v>
      </c>
      <c r="H67" s="4">
        <v>44561</v>
      </c>
      <c r="I67" s="5">
        <v>1334000000</v>
      </c>
      <c r="J67" s="5">
        <v>1785792478</v>
      </c>
      <c r="K67" s="5">
        <v>1776589184</v>
      </c>
      <c r="L67" s="10"/>
      <c r="M67" s="10"/>
      <c r="N67" s="10"/>
      <c r="O67" s="10">
        <f t="shared" si="0"/>
        <v>0</v>
      </c>
    </row>
    <row r="68" spans="1:15" ht="63.75" x14ac:dyDescent="0.25">
      <c r="A68" s="10"/>
      <c r="B68" s="9"/>
      <c r="C68" s="10"/>
      <c r="D68" s="8" t="s">
        <v>37</v>
      </c>
      <c r="E68" s="8" t="s">
        <v>278</v>
      </c>
      <c r="F68" s="8" t="s">
        <v>119</v>
      </c>
      <c r="G68" s="4">
        <v>41708</v>
      </c>
      <c r="H68" s="4">
        <v>43822</v>
      </c>
      <c r="I68" s="5">
        <v>0</v>
      </c>
      <c r="J68" s="5">
        <v>0</v>
      </c>
      <c r="K68" s="5">
        <v>0</v>
      </c>
      <c r="L68" s="10"/>
      <c r="M68" s="10"/>
      <c r="N68" s="10"/>
      <c r="O68" s="10">
        <f t="shared" ref="O68:O131" si="1">N68+M68+L68</f>
        <v>0</v>
      </c>
    </row>
    <row r="69" spans="1:15" ht="63.75" customHeight="1" x14ac:dyDescent="0.25">
      <c r="A69" s="10"/>
      <c r="B69" s="9"/>
      <c r="C69" s="10"/>
      <c r="D69" s="8" t="s">
        <v>38</v>
      </c>
      <c r="E69" s="8" t="s">
        <v>120</v>
      </c>
      <c r="F69" s="8" t="s">
        <v>417</v>
      </c>
      <c r="G69" s="4">
        <v>42737</v>
      </c>
      <c r="H69" s="4">
        <v>43100</v>
      </c>
      <c r="I69" s="5">
        <v>0</v>
      </c>
      <c r="J69" s="5">
        <v>0</v>
      </c>
      <c r="K69" s="5">
        <v>0</v>
      </c>
      <c r="L69" s="10"/>
      <c r="M69" s="10"/>
      <c r="N69" s="10"/>
      <c r="O69" s="10">
        <f t="shared" si="1"/>
        <v>0</v>
      </c>
    </row>
    <row r="70" spans="1:15" ht="63.75" customHeight="1" x14ac:dyDescent="0.25">
      <c r="A70" s="10"/>
      <c r="B70" s="9"/>
      <c r="C70" s="10"/>
      <c r="D70" s="8" t="s">
        <v>38</v>
      </c>
      <c r="E70" s="8" t="s">
        <v>120</v>
      </c>
      <c r="F70" s="8" t="s">
        <v>121</v>
      </c>
      <c r="G70" s="4">
        <v>41806</v>
      </c>
      <c r="H70" s="4">
        <v>44561</v>
      </c>
      <c r="I70" s="5">
        <v>150000000</v>
      </c>
      <c r="J70" s="5">
        <v>149322766</v>
      </c>
      <c r="K70" s="5">
        <v>149322766</v>
      </c>
      <c r="L70" s="10"/>
      <c r="M70" s="10"/>
      <c r="N70" s="10"/>
      <c r="O70" s="10">
        <f t="shared" si="1"/>
        <v>0</v>
      </c>
    </row>
    <row r="71" spans="1:15" ht="89.25" customHeight="1" x14ac:dyDescent="0.25">
      <c r="A71" s="10" t="s">
        <v>8</v>
      </c>
      <c r="B71" s="9">
        <v>2013011000120</v>
      </c>
      <c r="C71" s="10" t="s">
        <v>14</v>
      </c>
      <c r="D71" s="8" t="s">
        <v>39</v>
      </c>
      <c r="E71" s="8" t="s">
        <v>279</v>
      </c>
      <c r="F71" s="8" t="s">
        <v>418</v>
      </c>
      <c r="G71" s="4">
        <v>42370</v>
      </c>
      <c r="H71" s="4">
        <v>44561</v>
      </c>
      <c r="I71" s="5">
        <v>0</v>
      </c>
      <c r="J71" s="5">
        <v>0</v>
      </c>
      <c r="K71" s="5">
        <v>0</v>
      </c>
      <c r="L71" s="11">
        <f>SUM(I71:I95)</f>
        <v>5885923000</v>
      </c>
      <c r="M71" s="11">
        <f>SUM(J71:J95)</f>
        <v>5752567315</v>
      </c>
      <c r="N71" s="11">
        <f>SUM(K71:K95)</f>
        <v>5614721109</v>
      </c>
      <c r="O71" s="11">
        <f t="shared" si="1"/>
        <v>17253211424</v>
      </c>
    </row>
    <row r="72" spans="1:15" ht="89.25" customHeight="1" x14ac:dyDescent="0.25">
      <c r="A72" s="10"/>
      <c r="B72" s="9"/>
      <c r="C72" s="10"/>
      <c r="D72" s="8" t="s">
        <v>39</v>
      </c>
      <c r="E72" s="8" t="s">
        <v>279</v>
      </c>
      <c r="F72" s="8" t="s">
        <v>123</v>
      </c>
      <c r="G72" s="4">
        <v>41701</v>
      </c>
      <c r="H72" s="4">
        <v>44561</v>
      </c>
      <c r="I72" s="5">
        <v>135000000</v>
      </c>
      <c r="J72" s="5">
        <v>135000000</v>
      </c>
      <c r="K72" s="5">
        <v>134999940</v>
      </c>
      <c r="L72" s="10"/>
      <c r="M72" s="10"/>
      <c r="N72" s="10"/>
      <c r="O72" s="10">
        <f t="shared" si="1"/>
        <v>0</v>
      </c>
    </row>
    <row r="73" spans="1:15" ht="89.25" customHeight="1" x14ac:dyDescent="0.25">
      <c r="A73" s="10"/>
      <c r="B73" s="9"/>
      <c r="C73" s="10"/>
      <c r="D73" s="8" t="s">
        <v>39</v>
      </c>
      <c r="E73" s="8" t="s">
        <v>124</v>
      </c>
      <c r="F73" s="8" t="s">
        <v>125</v>
      </c>
      <c r="G73" s="4">
        <v>41687</v>
      </c>
      <c r="H73" s="4">
        <v>44561</v>
      </c>
      <c r="I73" s="5">
        <v>90000000</v>
      </c>
      <c r="J73" s="5">
        <v>90000000</v>
      </c>
      <c r="K73" s="5">
        <v>90000000</v>
      </c>
      <c r="L73" s="10"/>
      <c r="M73" s="10"/>
      <c r="N73" s="10"/>
      <c r="O73" s="10">
        <f t="shared" si="1"/>
        <v>0</v>
      </c>
    </row>
    <row r="74" spans="1:15" ht="89.25" customHeight="1" x14ac:dyDescent="0.25">
      <c r="A74" s="10"/>
      <c r="B74" s="9"/>
      <c r="C74" s="10"/>
      <c r="D74" s="8" t="s">
        <v>39</v>
      </c>
      <c r="E74" s="8" t="s">
        <v>124</v>
      </c>
      <c r="F74" s="8" t="s">
        <v>419</v>
      </c>
      <c r="G74" s="4">
        <v>42373</v>
      </c>
      <c r="H74" s="4">
        <v>44561</v>
      </c>
      <c r="I74" s="5">
        <v>0</v>
      </c>
      <c r="J74" s="5">
        <v>0</v>
      </c>
      <c r="K74" s="5">
        <v>0</v>
      </c>
      <c r="L74" s="10"/>
      <c r="M74" s="10"/>
      <c r="N74" s="10"/>
      <c r="O74" s="10">
        <f t="shared" si="1"/>
        <v>0</v>
      </c>
    </row>
    <row r="75" spans="1:15" ht="89.25" customHeight="1" x14ac:dyDescent="0.25">
      <c r="A75" s="10"/>
      <c r="B75" s="9"/>
      <c r="C75" s="10"/>
      <c r="D75" s="8" t="s">
        <v>39</v>
      </c>
      <c r="E75" s="8" t="s">
        <v>280</v>
      </c>
      <c r="F75" s="8" t="s">
        <v>281</v>
      </c>
      <c r="G75" s="4">
        <v>41701</v>
      </c>
      <c r="H75" s="4">
        <v>44561</v>
      </c>
      <c r="I75" s="5">
        <v>35000000</v>
      </c>
      <c r="J75" s="5">
        <v>35000000</v>
      </c>
      <c r="K75" s="5">
        <v>0</v>
      </c>
      <c r="L75" s="10"/>
      <c r="M75" s="10"/>
      <c r="N75" s="10"/>
      <c r="O75" s="10">
        <f t="shared" si="1"/>
        <v>0</v>
      </c>
    </row>
    <row r="76" spans="1:15" ht="89.25" customHeight="1" x14ac:dyDescent="0.25">
      <c r="A76" s="10"/>
      <c r="B76" s="9"/>
      <c r="C76" s="10"/>
      <c r="D76" s="8" t="s">
        <v>39</v>
      </c>
      <c r="E76" s="8" t="s">
        <v>282</v>
      </c>
      <c r="F76" s="8" t="s">
        <v>283</v>
      </c>
      <c r="G76" s="4">
        <v>41701</v>
      </c>
      <c r="H76" s="4">
        <v>44561</v>
      </c>
      <c r="I76" s="5">
        <v>0</v>
      </c>
      <c r="J76" s="5">
        <v>0</v>
      </c>
      <c r="K76" s="5">
        <v>0</v>
      </c>
      <c r="L76" s="10"/>
      <c r="M76" s="10"/>
      <c r="N76" s="10"/>
      <c r="O76" s="10">
        <f t="shared" si="1"/>
        <v>0</v>
      </c>
    </row>
    <row r="77" spans="1:15" ht="89.25" customHeight="1" x14ac:dyDescent="0.25">
      <c r="A77" s="10"/>
      <c r="B77" s="9"/>
      <c r="C77" s="10"/>
      <c r="D77" s="8" t="s">
        <v>40</v>
      </c>
      <c r="E77" s="8" t="s">
        <v>129</v>
      </c>
      <c r="F77" s="8" t="s">
        <v>130</v>
      </c>
      <c r="G77" s="4">
        <v>41869</v>
      </c>
      <c r="H77" s="4">
        <v>41987</v>
      </c>
      <c r="I77" s="5">
        <v>0</v>
      </c>
      <c r="J77" s="5">
        <v>0</v>
      </c>
      <c r="K77" s="5">
        <v>0</v>
      </c>
      <c r="L77" s="10"/>
      <c r="M77" s="10"/>
      <c r="N77" s="10"/>
      <c r="O77" s="10">
        <f t="shared" si="1"/>
        <v>0</v>
      </c>
    </row>
    <row r="78" spans="1:15" ht="89.25" customHeight="1" x14ac:dyDescent="0.25">
      <c r="A78" s="10"/>
      <c r="B78" s="9"/>
      <c r="C78" s="10"/>
      <c r="D78" s="8" t="s">
        <v>40</v>
      </c>
      <c r="E78" s="8" t="s">
        <v>129</v>
      </c>
      <c r="F78" s="8" t="s">
        <v>131</v>
      </c>
      <c r="G78" s="4">
        <v>41760</v>
      </c>
      <c r="H78" s="4">
        <v>43448</v>
      </c>
      <c r="I78" s="5">
        <v>0</v>
      </c>
      <c r="J78" s="5">
        <v>0</v>
      </c>
      <c r="K78" s="5">
        <v>0</v>
      </c>
      <c r="L78" s="10"/>
      <c r="M78" s="10"/>
      <c r="N78" s="10"/>
      <c r="O78" s="10">
        <f t="shared" si="1"/>
        <v>0</v>
      </c>
    </row>
    <row r="79" spans="1:15" ht="89.25" customHeight="1" x14ac:dyDescent="0.25">
      <c r="A79" s="10"/>
      <c r="B79" s="9"/>
      <c r="C79" s="10"/>
      <c r="D79" s="8" t="s">
        <v>40</v>
      </c>
      <c r="E79" s="8" t="s">
        <v>129</v>
      </c>
      <c r="F79" s="8" t="s">
        <v>495</v>
      </c>
      <c r="G79" s="4">
        <v>43102</v>
      </c>
      <c r="H79" s="4">
        <v>43465</v>
      </c>
      <c r="I79" s="5">
        <v>0</v>
      </c>
      <c r="J79" s="5">
        <v>0</v>
      </c>
      <c r="K79" s="5">
        <v>0</v>
      </c>
      <c r="L79" s="10"/>
      <c r="M79" s="10"/>
      <c r="N79" s="10"/>
      <c r="O79" s="10">
        <f t="shared" si="1"/>
        <v>0</v>
      </c>
    </row>
    <row r="80" spans="1:15" ht="89.25" customHeight="1" x14ac:dyDescent="0.25">
      <c r="A80" s="10"/>
      <c r="B80" s="9"/>
      <c r="C80" s="10"/>
      <c r="D80" s="8" t="s">
        <v>40</v>
      </c>
      <c r="E80" s="8" t="s">
        <v>129</v>
      </c>
      <c r="F80" s="8" t="s">
        <v>132</v>
      </c>
      <c r="G80" s="4">
        <v>41725</v>
      </c>
      <c r="H80" s="4">
        <v>44561</v>
      </c>
      <c r="I80" s="5">
        <v>519376000</v>
      </c>
      <c r="J80" s="5">
        <v>511888000</v>
      </c>
      <c r="K80" s="5">
        <v>511888000</v>
      </c>
      <c r="L80" s="10"/>
      <c r="M80" s="10"/>
      <c r="N80" s="10"/>
      <c r="O80" s="10">
        <f t="shared" si="1"/>
        <v>0</v>
      </c>
    </row>
    <row r="81" spans="1:15" ht="89.25" customHeight="1" x14ac:dyDescent="0.25">
      <c r="A81" s="10"/>
      <c r="B81" s="9"/>
      <c r="C81" s="10"/>
      <c r="D81" s="8" t="s">
        <v>40</v>
      </c>
      <c r="E81" s="8" t="s">
        <v>420</v>
      </c>
      <c r="F81" s="8" t="s">
        <v>421</v>
      </c>
      <c r="G81" s="4">
        <v>42412</v>
      </c>
      <c r="H81" s="4">
        <v>44196</v>
      </c>
      <c r="I81" s="5">
        <v>0</v>
      </c>
      <c r="J81" s="5">
        <v>0</v>
      </c>
      <c r="K81" s="5">
        <v>0</v>
      </c>
      <c r="L81" s="10"/>
      <c r="M81" s="10"/>
      <c r="N81" s="10"/>
      <c r="O81" s="10">
        <f t="shared" si="1"/>
        <v>0</v>
      </c>
    </row>
    <row r="82" spans="1:15" ht="89.25" customHeight="1" x14ac:dyDescent="0.25">
      <c r="A82" s="10"/>
      <c r="B82" s="9"/>
      <c r="C82" s="10"/>
      <c r="D82" s="8" t="s">
        <v>40</v>
      </c>
      <c r="E82" s="8" t="s">
        <v>420</v>
      </c>
      <c r="F82" s="8" t="s">
        <v>422</v>
      </c>
      <c r="G82" s="4">
        <v>42737</v>
      </c>
      <c r="H82" s="4">
        <v>44561</v>
      </c>
      <c r="I82" s="5">
        <v>200000000</v>
      </c>
      <c r="J82" s="5">
        <v>200000000</v>
      </c>
      <c r="K82" s="5">
        <v>200000000</v>
      </c>
      <c r="L82" s="10"/>
      <c r="M82" s="10"/>
      <c r="N82" s="10"/>
      <c r="O82" s="10">
        <f t="shared" si="1"/>
        <v>0</v>
      </c>
    </row>
    <row r="83" spans="1:15" ht="89.25" customHeight="1" x14ac:dyDescent="0.25">
      <c r="A83" s="10"/>
      <c r="B83" s="9"/>
      <c r="C83" s="10"/>
      <c r="D83" s="8" t="s">
        <v>41</v>
      </c>
      <c r="E83" s="8" t="s">
        <v>284</v>
      </c>
      <c r="F83" s="8" t="s">
        <v>134</v>
      </c>
      <c r="G83" s="4">
        <v>41725</v>
      </c>
      <c r="H83" s="4">
        <v>44561</v>
      </c>
      <c r="I83" s="5">
        <v>18832000</v>
      </c>
      <c r="J83" s="5">
        <v>0</v>
      </c>
      <c r="K83" s="5">
        <v>0</v>
      </c>
      <c r="L83" s="10"/>
      <c r="M83" s="10"/>
      <c r="N83" s="10"/>
      <c r="O83" s="10">
        <f t="shared" si="1"/>
        <v>0</v>
      </c>
    </row>
    <row r="84" spans="1:15" ht="89.25" customHeight="1" x14ac:dyDescent="0.25">
      <c r="A84" s="10"/>
      <c r="B84" s="9"/>
      <c r="C84" s="10"/>
      <c r="D84" s="8" t="s">
        <v>41</v>
      </c>
      <c r="E84" s="8" t="s">
        <v>135</v>
      </c>
      <c r="F84" s="8" t="s">
        <v>136</v>
      </c>
      <c r="G84" s="4">
        <v>41708</v>
      </c>
      <c r="H84" s="4">
        <v>44561</v>
      </c>
      <c r="I84" s="5">
        <v>1321334000</v>
      </c>
      <c r="J84" s="5">
        <v>1251601000</v>
      </c>
      <c r="K84" s="5">
        <v>1224295999</v>
      </c>
      <c r="L84" s="10"/>
      <c r="M84" s="10"/>
      <c r="N84" s="10"/>
      <c r="O84" s="10">
        <f t="shared" si="1"/>
        <v>0</v>
      </c>
    </row>
    <row r="85" spans="1:15" ht="89.25" customHeight="1" x14ac:dyDescent="0.25">
      <c r="A85" s="10"/>
      <c r="B85" s="9"/>
      <c r="C85" s="10"/>
      <c r="D85" s="8" t="s">
        <v>41</v>
      </c>
      <c r="E85" s="8" t="s">
        <v>137</v>
      </c>
      <c r="F85" s="8" t="s">
        <v>138</v>
      </c>
      <c r="G85" s="4">
        <v>41708</v>
      </c>
      <c r="H85" s="4">
        <v>44561</v>
      </c>
      <c r="I85" s="5">
        <v>2493372815</v>
      </c>
      <c r="J85" s="5">
        <v>2363859731</v>
      </c>
      <c r="K85" s="5">
        <v>2334777732</v>
      </c>
      <c r="L85" s="10"/>
      <c r="M85" s="10"/>
      <c r="N85" s="10"/>
      <c r="O85" s="10">
        <f t="shared" si="1"/>
        <v>0</v>
      </c>
    </row>
    <row r="86" spans="1:15" ht="89.25" customHeight="1" x14ac:dyDescent="0.25">
      <c r="A86" s="10"/>
      <c r="B86" s="9"/>
      <c r="C86" s="10"/>
      <c r="D86" s="8" t="s">
        <v>41</v>
      </c>
      <c r="E86" s="8" t="s">
        <v>423</v>
      </c>
      <c r="F86" s="8" t="s">
        <v>92</v>
      </c>
      <c r="G86" s="4">
        <v>41655</v>
      </c>
      <c r="H86" s="4">
        <v>41992</v>
      </c>
      <c r="I86" s="5">
        <v>0</v>
      </c>
      <c r="J86" s="5">
        <v>0</v>
      </c>
      <c r="K86" s="5">
        <v>0</v>
      </c>
      <c r="L86" s="10"/>
      <c r="M86" s="10"/>
      <c r="N86" s="10"/>
      <c r="O86" s="10">
        <f t="shared" si="1"/>
        <v>0</v>
      </c>
    </row>
    <row r="87" spans="1:15" ht="89.25" customHeight="1" x14ac:dyDescent="0.25">
      <c r="A87" s="10"/>
      <c r="B87" s="9"/>
      <c r="C87" s="10"/>
      <c r="D87" s="8" t="s">
        <v>41</v>
      </c>
      <c r="E87" s="8" t="s">
        <v>423</v>
      </c>
      <c r="F87" s="8" t="s">
        <v>140</v>
      </c>
      <c r="G87" s="4">
        <v>41701</v>
      </c>
      <c r="H87" s="4">
        <v>44561</v>
      </c>
      <c r="I87" s="5">
        <v>100400000</v>
      </c>
      <c r="J87" s="5">
        <v>96400000</v>
      </c>
      <c r="K87" s="5">
        <v>81302607</v>
      </c>
      <c r="L87" s="10"/>
      <c r="M87" s="10"/>
      <c r="N87" s="10"/>
      <c r="O87" s="10">
        <f t="shared" si="1"/>
        <v>0</v>
      </c>
    </row>
    <row r="88" spans="1:15" ht="89.25" customHeight="1" x14ac:dyDescent="0.25">
      <c r="A88" s="10"/>
      <c r="B88" s="9"/>
      <c r="C88" s="10"/>
      <c r="D88" s="8" t="s">
        <v>41</v>
      </c>
      <c r="E88" s="8" t="s">
        <v>423</v>
      </c>
      <c r="F88" s="8" t="s">
        <v>141</v>
      </c>
      <c r="G88" s="4">
        <v>41656</v>
      </c>
      <c r="H88" s="4">
        <v>41999</v>
      </c>
      <c r="I88" s="5">
        <v>0</v>
      </c>
      <c r="J88" s="5">
        <v>0</v>
      </c>
      <c r="K88" s="5">
        <v>0</v>
      </c>
      <c r="L88" s="10"/>
      <c r="M88" s="10"/>
      <c r="N88" s="10"/>
      <c r="O88" s="10">
        <f t="shared" si="1"/>
        <v>0</v>
      </c>
    </row>
    <row r="89" spans="1:15" ht="89.25" customHeight="1" x14ac:dyDescent="0.25">
      <c r="A89" s="10"/>
      <c r="B89" s="9"/>
      <c r="C89" s="10"/>
      <c r="D89" s="8" t="s">
        <v>41</v>
      </c>
      <c r="E89" s="8" t="s">
        <v>285</v>
      </c>
      <c r="F89" s="8" t="s">
        <v>286</v>
      </c>
      <c r="G89" s="4">
        <v>41725</v>
      </c>
      <c r="H89" s="4">
        <v>43465</v>
      </c>
      <c r="I89" s="5">
        <v>183399000</v>
      </c>
      <c r="J89" s="5">
        <v>249817831</v>
      </c>
      <c r="K89" s="5">
        <v>249258865</v>
      </c>
      <c r="L89" s="10"/>
      <c r="M89" s="10"/>
      <c r="N89" s="10"/>
      <c r="O89" s="10">
        <f t="shared" si="1"/>
        <v>0</v>
      </c>
    </row>
    <row r="90" spans="1:15" ht="89.25" customHeight="1" x14ac:dyDescent="0.25">
      <c r="A90" s="10"/>
      <c r="B90" s="9"/>
      <c r="C90" s="10"/>
      <c r="D90" s="8" t="s">
        <v>41</v>
      </c>
      <c r="E90" s="8" t="s">
        <v>144</v>
      </c>
      <c r="F90" s="8" t="s">
        <v>145</v>
      </c>
      <c r="G90" s="4">
        <v>41725</v>
      </c>
      <c r="H90" s="4">
        <v>44561</v>
      </c>
      <c r="I90" s="5">
        <v>218032000</v>
      </c>
      <c r="J90" s="5">
        <v>218032000</v>
      </c>
      <c r="K90" s="5">
        <v>200917768</v>
      </c>
      <c r="L90" s="10"/>
      <c r="M90" s="10"/>
      <c r="N90" s="10"/>
      <c r="O90" s="10">
        <f t="shared" si="1"/>
        <v>0</v>
      </c>
    </row>
    <row r="91" spans="1:15" ht="89.25" customHeight="1" x14ac:dyDescent="0.25">
      <c r="A91" s="10"/>
      <c r="B91" s="9"/>
      <c r="C91" s="10"/>
      <c r="D91" s="8" t="s">
        <v>41</v>
      </c>
      <c r="E91" s="8" t="s">
        <v>146</v>
      </c>
      <c r="F91" s="8" t="s">
        <v>147</v>
      </c>
      <c r="G91" s="4">
        <v>41725</v>
      </c>
      <c r="H91" s="4">
        <v>44561</v>
      </c>
      <c r="I91" s="5">
        <v>571177185</v>
      </c>
      <c r="J91" s="5">
        <v>600968753</v>
      </c>
      <c r="K91" s="5">
        <v>587280198</v>
      </c>
      <c r="L91" s="10"/>
      <c r="M91" s="10"/>
      <c r="N91" s="10"/>
      <c r="O91" s="10">
        <f t="shared" si="1"/>
        <v>0</v>
      </c>
    </row>
    <row r="92" spans="1:15" ht="89.25" customHeight="1" x14ac:dyDescent="0.25">
      <c r="A92" s="10"/>
      <c r="B92" s="9"/>
      <c r="C92" s="10"/>
      <c r="D92" s="8" t="s">
        <v>41</v>
      </c>
      <c r="E92" s="8" t="s">
        <v>424</v>
      </c>
      <c r="F92" s="8" t="s">
        <v>288</v>
      </c>
      <c r="G92" s="4">
        <v>42032</v>
      </c>
      <c r="H92" s="4">
        <v>44196</v>
      </c>
      <c r="I92" s="5">
        <v>0</v>
      </c>
      <c r="J92" s="5">
        <v>0</v>
      </c>
      <c r="K92" s="5">
        <v>0</v>
      </c>
      <c r="L92" s="10"/>
      <c r="M92" s="10"/>
      <c r="N92" s="10"/>
      <c r="O92" s="10">
        <f t="shared" si="1"/>
        <v>0</v>
      </c>
    </row>
    <row r="93" spans="1:15" ht="89.25" customHeight="1" x14ac:dyDescent="0.25">
      <c r="A93" s="10"/>
      <c r="B93" s="9"/>
      <c r="C93" s="10"/>
      <c r="D93" s="8" t="s">
        <v>41</v>
      </c>
      <c r="E93" s="8" t="s">
        <v>289</v>
      </c>
      <c r="F93" s="8" t="s">
        <v>290</v>
      </c>
      <c r="G93" s="4">
        <v>42017</v>
      </c>
      <c r="H93" s="4">
        <v>42356</v>
      </c>
      <c r="I93" s="5">
        <v>0</v>
      </c>
      <c r="J93" s="5">
        <v>0</v>
      </c>
      <c r="K93" s="5">
        <v>0</v>
      </c>
      <c r="L93" s="10"/>
      <c r="M93" s="10"/>
      <c r="N93" s="10"/>
      <c r="O93" s="10">
        <f t="shared" si="1"/>
        <v>0</v>
      </c>
    </row>
    <row r="94" spans="1:15" ht="89.25" customHeight="1" x14ac:dyDescent="0.25">
      <c r="A94" s="10"/>
      <c r="B94" s="9"/>
      <c r="C94" s="10"/>
      <c r="D94" s="8" t="s">
        <v>41</v>
      </c>
      <c r="E94" s="8" t="s">
        <v>425</v>
      </c>
      <c r="F94" s="8" t="s">
        <v>426</v>
      </c>
      <c r="G94" s="4">
        <v>42737</v>
      </c>
      <c r="H94" s="4">
        <v>43465</v>
      </c>
      <c r="I94" s="5">
        <v>0</v>
      </c>
      <c r="J94" s="5">
        <v>0</v>
      </c>
      <c r="K94" s="5">
        <v>0</v>
      </c>
      <c r="L94" s="10"/>
      <c r="M94" s="10"/>
      <c r="N94" s="10"/>
      <c r="O94" s="10">
        <f t="shared" si="1"/>
        <v>0</v>
      </c>
    </row>
    <row r="95" spans="1:15" ht="89.25" customHeight="1" x14ac:dyDescent="0.25">
      <c r="A95" s="10"/>
      <c r="B95" s="9"/>
      <c r="C95" s="10"/>
      <c r="D95" s="8" t="s">
        <v>41</v>
      </c>
      <c r="E95" s="8" t="s">
        <v>425</v>
      </c>
      <c r="F95" s="8" t="s">
        <v>427</v>
      </c>
      <c r="G95" s="4">
        <v>43102</v>
      </c>
      <c r="H95" s="4">
        <v>44561</v>
      </c>
      <c r="I95" s="5">
        <v>0</v>
      </c>
      <c r="J95" s="5">
        <v>0</v>
      </c>
      <c r="K95" s="5">
        <v>0</v>
      </c>
      <c r="L95" s="10"/>
      <c r="M95" s="10"/>
      <c r="N95" s="10"/>
      <c r="O95" s="10">
        <f t="shared" si="1"/>
        <v>0</v>
      </c>
    </row>
    <row r="96" spans="1:15" ht="76.5" customHeight="1" x14ac:dyDescent="0.25">
      <c r="A96" s="10" t="s">
        <v>8</v>
      </c>
      <c r="B96" s="9">
        <v>2013011000170</v>
      </c>
      <c r="C96" s="10" t="s">
        <v>15</v>
      </c>
      <c r="D96" s="8" t="s">
        <v>252</v>
      </c>
      <c r="E96" s="8" t="s">
        <v>428</v>
      </c>
      <c r="F96" s="8" t="s">
        <v>429</v>
      </c>
      <c r="G96" s="4">
        <v>42736</v>
      </c>
      <c r="H96" s="4">
        <v>44561</v>
      </c>
      <c r="I96" s="5">
        <v>71439500</v>
      </c>
      <c r="J96" s="5">
        <v>71439500</v>
      </c>
      <c r="K96" s="5">
        <v>71439500</v>
      </c>
      <c r="L96" s="11">
        <f>SUM(I96:I135)</f>
        <v>4281545000</v>
      </c>
      <c r="M96" s="11">
        <f>SUM(J96:J135)</f>
        <v>4257679470</v>
      </c>
      <c r="N96" s="11">
        <f>SUM(K96:K135)</f>
        <v>4206509029</v>
      </c>
      <c r="O96" s="11">
        <f t="shared" si="1"/>
        <v>12745733499</v>
      </c>
    </row>
    <row r="97" spans="1:15" ht="76.5" customHeight="1" x14ac:dyDescent="0.25">
      <c r="A97" s="10"/>
      <c r="B97" s="9"/>
      <c r="C97" s="10"/>
      <c r="D97" s="8" t="s">
        <v>252</v>
      </c>
      <c r="E97" s="8" t="s">
        <v>428</v>
      </c>
      <c r="F97" s="8" t="s">
        <v>430</v>
      </c>
      <c r="G97" s="4">
        <v>42736</v>
      </c>
      <c r="H97" s="4">
        <v>44561</v>
      </c>
      <c r="I97" s="5">
        <v>15000000</v>
      </c>
      <c r="J97" s="5">
        <v>14776600</v>
      </c>
      <c r="K97" s="5">
        <v>14760035</v>
      </c>
      <c r="L97" s="10"/>
      <c r="M97" s="10"/>
      <c r="N97" s="10"/>
      <c r="O97" s="10">
        <f t="shared" si="1"/>
        <v>0</v>
      </c>
    </row>
    <row r="98" spans="1:15" ht="76.5" customHeight="1" x14ac:dyDescent="0.25">
      <c r="A98" s="10"/>
      <c r="B98" s="9"/>
      <c r="C98" s="10"/>
      <c r="D98" s="8" t="s">
        <v>252</v>
      </c>
      <c r="E98" s="8" t="s">
        <v>428</v>
      </c>
      <c r="F98" s="8" t="s">
        <v>291</v>
      </c>
      <c r="G98" s="4">
        <v>41686</v>
      </c>
      <c r="H98" s="4">
        <v>42735</v>
      </c>
      <c r="I98" s="5">
        <v>0</v>
      </c>
      <c r="J98" s="5">
        <v>0</v>
      </c>
      <c r="K98" s="5">
        <v>0</v>
      </c>
      <c r="L98" s="10"/>
      <c r="M98" s="10"/>
      <c r="N98" s="10"/>
      <c r="O98" s="10">
        <f t="shared" si="1"/>
        <v>0</v>
      </c>
    </row>
    <row r="99" spans="1:15" ht="76.5" customHeight="1" x14ac:dyDescent="0.25">
      <c r="A99" s="10"/>
      <c r="B99" s="9"/>
      <c r="C99" s="10"/>
      <c r="D99" s="8" t="s">
        <v>252</v>
      </c>
      <c r="E99" s="8" t="s">
        <v>428</v>
      </c>
      <c r="F99" s="8" t="s">
        <v>431</v>
      </c>
      <c r="G99" s="4">
        <v>42400</v>
      </c>
      <c r="H99" s="4">
        <v>42735</v>
      </c>
      <c r="I99" s="5">
        <v>0</v>
      </c>
      <c r="J99" s="5">
        <v>0</v>
      </c>
      <c r="K99" s="5">
        <v>0</v>
      </c>
      <c r="L99" s="10"/>
      <c r="M99" s="10"/>
      <c r="N99" s="10"/>
      <c r="O99" s="10">
        <f t="shared" si="1"/>
        <v>0</v>
      </c>
    </row>
    <row r="100" spans="1:15" ht="76.5" customHeight="1" x14ac:dyDescent="0.25">
      <c r="A100" s="10"/>
      <c r="B100" s="9"/>
      <c r="C100" s="10"/>
      <c r="D100" s="8" t="s">
        <v>252</v>
      </c>
      <c r="E100" s="8" t="s">
        <v>428</v>
      </c>
      <c r="F100" s="8" t="s">
        <v>432</v>
      </c>
      <c r="G100" s="4">
        <v>42736</v>
      </c>
      <c r="H100" s="4">
        <v>44561</v>
      </c>
      <c r="I100" s="5">
        <v>1607273573</v>
      </c>
      <c r="J100" s="5">
        <v>1598142900</v>
      </c>
      <c r="K100" s="5">
        <v>1560614493</v>
      </c>
      <c r="L100" s="10"/>
      <c r="M100" s="10"/>
      <c r="N100" s="10"/>
      <c r="O100" s="10">
        <f t="shared" si="1"/>
        <v>0</v>
      </c>
    </row>
    <row r="101" spans="1:15" ht="76.5" customHeight="1" x14ac:dyDescent="0.25">
      <c r="A101" s="10"/>
      <c r="B101" s="9"/>
      <c r="C101" s="10"/>
      <c r="D101" s="8" t="s">
        <v>252</v>
      </c>
      <c r="E101" s="8" t="s">
        <v>428</v>
      </c>
      <c r="F101" s="8" t="s">
        <v>433</v>
      </c>
      <c r="G101" s="4">
        <v>42736</v>
      </c>
      <c r="H101" s="4">
        <v>44561</v>
      </c>
      <c r="I101" s="5">
        <v>120600000</v>
      </c>
      <c r="J101" s="5">
        <v>113215835</v>
      </c>
      <c r="K101" s="5">
        <v>112778841</v>
      </c>
      <c r="L101" s="10"/>
      <c r="M101" s="10"/>
      <c r="N101" s="10"/>
      <c r="O101" s="10">
        <f t="shared" si="1"/>
        <v>0</v>
      </c>
    </row>
    <row r="102" spans="1:15" ht="76.5" customHeight="1" x14ac:dyDescent="0.25">
      <c r="A102" s="10"/>
      <c r="B102" s="9"/>
      <c r="C102" s="10"/>
      <c r="D102" s="8" t="s">
        <v>252</v>
      </c>
      <c r="E102" s="8" t="s">
        <v>120</v>
      </c>
      <c r="F102" s="8" t="s">
        <v>150</v>
      </c>
      <c r="G102" s="4">
        <v>41686</v>
      </c>
      <c r="H102" s="4">
        <v>42735</v>
      </c>
      <c r="I102" s="5">
        <v>0</v>
      </c>
      <c r="J102" s="5">
        <v>0</v>
      </c>
      <c r="K102" s="5">
        <v>0</v>
      </c>
      <c r="L102" s="10"/>
      <c r="M102" s="10"/>
      <c r="N102" s="10"/>
      <c r="O102" s="10">
        <f t="shared" si="1"/>
        <v>0</v>
      </c>
    </row>
    <row r="103" spans="1:15" ht="76.5" customHeight="1" x14ac:dyDescent="0.25">
      <c r="A103" s="10"/>
      <c r="B103" s="9"/>
      <c r="C103" s="10"/>
      <c r="D103" s="8" t="s">
        <v>252</v>
      </c>
      <c r="E103" s="8" t="s">
        <v>151</v>
      </c>
      <c r="F103" s="8" t="s">
        <v>152</v>
      </c>
      <c r="G103" s="4">
        <v>41686</v>
      </c>
      <c r="H103" s="4">
        <v>42735</v>
      </c>
      <c r="I103" s="5">
        <v>0</v>
      </c>
      <c r="J103" s="5">
        <v>0</v>
      </c>
      <c r="K103" s="5">
        <v>0</v>
      </c>
      <c r="L103" s="10"/>
      <c r="M103" s="10"/>
      <c r="N103" s="10"/>
      <c r="O103" s="10">
        <f t="shared" si="1"/>
        <v>0</v>
      </c>
    </row>
    <row r="104" spans="1:15" ht="76.5" customHeight="1" x14ac:dyDescent="0.25">
      <c r="A104" s="10"/>
      <c r="B104" s="9"/>
      <c r="C104" s="10"/>
      <c r="D104" s="8" t="s">
        <v>252</v>
      </c>
      <c r="E104" s="8" t="s">
        <v>292</v>
      </c>
      <c r="F104" s="8" t="s">
        <v>293</v>
      </c>
      <c r="G104" s="4">
        <v>42384</v>
      </c>
      <c r="H104" s="4">
        <v>42735</v>
      </c>
      <c r="I104" s="5">
        <v>0</v>
      </c>
      <c r="J104" s="5">
        <v>0</v>
      </c>
      <c r="K104" s="5">
        <v>0</v>
      </c>
      <c r="L104" s="10"/>
      <c r="M104" s="10"/>
      <c r="N104" s="10"/>
      <c r="O104" s="10">
        <f t="shared" si="1"/>
        <v>0</v>
      </c>
    </row>
    <row r="105" spans="1:15" ht="76.5" customHeight="1" x14ac:dyDescent="0.25">
      <c r="A105" s="10"/>
      <c r="B105" s="9"/>
      <c r="C105" s="10"/>
      <c r="D105" s="8" t="s">
        <v>252</v>
      </c>
      <c r="E105" s="8" t="s">
        <v>292</v>
      </c>
      <c r="F105" s="8" t="s">
        <v>294</v>
      </c>
      <c r="G105" s="4">
        <v>42017</v>
      </c>
      <c r="H105" s="4">
        <v>42360</v>
      </c>
      <c r="I105" s="5">
        <v>0</v>
      </c>
      <c r="J105" s="5">
        <v>0</v>
      </c>
      <c r="K105" s="5">
        <v>0</v>
      </c>
      <c r="L105" s="10"/>
      <c r="M105" s="10"/>
      <c r="N105" s="10"/>
      <c r="O105" s="10">
        <f t="shared" si="1"/>
        <v>0</v>
      </c>
    </row>
    <row r="106" spans="1:15" ht="76.5" customHeight="1" x14ac:dyDescent="0.25">
      <c r="A106" s="10"/>
      <c r="B106" s="9"/>
      <c r="C106" s="10"/>
      <c r="D106" s="8" t="s">
        <v>252</v>
      </c>
      <c r="E106" s="8" t="s">
        <v>292</v>
      </c>
      <c r="F106" s="8" t="s">
        <v>154</v>
      </c>
      <c r="G106" s="4">
        <v>41686</v>
      </c>
      <c r="H106" s="4">
        <v>42735</v>
      </c>
      <c r="I106" s="5">
        <v>0</v>
      </c>
      <c r="J106" s="5">
        <v>0</v>
      </c>
      <c r="K106" s="5">
        <v>0</v>
      </c>
      <c r="L106" s="10"/>
      <c r="M106" s="10"/>
      <c r="N106" s="10"/>
      <c r="O106" s="10">
        <f t="shared" si="1"/>
        <v>0</v>
      </c>
    </row>
    <row r="107" spans="1:15" ht="76.5" customHeight="1" x14ac:dyDescent="0.25">
      <c r="A107" s="10"/>
      <c r="B107" s="9"/>
      <c r="C107" s="10"/>
      <c r="D107" s="8" t="s">
        <v>252</v>
      </c>
      <c r="E107" s="8" t="s">
        <v>155</v>
      </c>
      <c r="F107" s="8" t="s">
        <v>429</v>
      </c>
      <c r="G107" s="4">
        <v>42406</v>
      </c>
      <c r="H107" s="4">
        <v>42735</v>
      </c>
      <c r="I107" s="5">
        <v>0</v>
      </c>
      <c r="J107" s="5">
        <v>0</v>
      </c>
      <c r="K107" s="5">
        <v>0</v>
      </c>
      <c r="L107" s="10"/>
      <c r="M107" s="10"/>
      <c r="N107" s="10"/>
      <c r="O107" s="10">
        <f t="shared" si="1"/>
        <v>0</v>
      </c>
    </row>
    <row r="108" spans="1:15" ht="76.5" customHeight="1" x14ac:dyDescent="0.25">
      <c r="A108" s="10"/>
      <c r="B108" s="9"/>
      <c r="C108" s="10"/>
      <c r="D108" s="8" t="s">
        <v>252</v>
      </c>
      <c r="E108" s="8" t="s">
        <v>155</v>
      </c>
      <c r="F108" s="8" t="s">
        <v>296</v>
      </c>
      <c r="G108" s="4">
        <v>42017</v>
      </c>
      <c r="H108" s="4">
        <v>42735</v>
      </c>
      <c r="I108" s="5">
        <v>0</v>
      </c>
      <c r="J108" s="5">
        <v>0</v>
      </c>
      <c r="K108" s="5">
        <v>0</v>
      </c>
      <c r="L108" s="10"/>
      <c r="M108" s="10"/>
      <c r="N108" s="10"/>
      <c r="O108" s="10">
        <f t="shared" si="1"/>
        <v>0</v>
      </c>
    </row>
    <row r="109" spans="1:15" ht="76.5" customHeight="1" x14ac:dyDescent="0.25">
      <c r="A109" s="10"/>
      <c r="B109" s="9"/>
      <c r="C109" s="10"/>
      <c r="D109" s="8" t="s">
        <v>252</v>
      </c>
      <c r="E109" s="8" t="s">
        <v>155</v>
      </c>
      <c r="F109" s="8" t="s">
        <v>156</v>
      </c>
      <c r="G109" s="4">
        <v>41724</v>
      </c>
      <c r="H109" s="4">
        <v>42735</v>
      </c>
      <c r="I109" s="5">
        <v>0</v>
      </c>
      <c r="J109" s="5">
        <v>0</v>
      </c>
      <c r="K109" s="5">
        <v>0</v>
      </c>
      <c r="L109" s="10"/>
      <c r="M109" s="10"/>
      <c r="N109" s="10"/>
      <c r="O109" s="10">
        <f t="shared" si="1"/>
        <v>0</v>
      </c>
    </row>
    <row r="110" spans="1:15" ht="76.5" customHeight="1" x14ac:dyDescent="0.25">
      <c r="A110" s="10"/>
      <c r="B110" s="9"/>
      <c r="C110" s="10"/>
      <c r="D110" s="8" t="s">
        <v>252</v>
      </c>
      <c r="E110" s="8" t="s">
        <v>434</v>
      </c>
      <c r="F110" s="8" t="s">
        <v>435</v>
      </c>
      <c r="G110" s="4">
        <v>42736</v>
      </c>
      <c r="H110" s="4">
        <v>44561</v>
      </c>
      <c r="I110" s="5">
        <v>11685000</v>
      </c>
      <c r="J110" s="5">
        <v>11685000</v>
      </c>
      <c r="K110" s="5">
        <v>11685000</v>
      </c>
      <c r="L110" s="10"/>
      <c r="M110" s="10"/>
      <c r="N110" s="10"/>
      <c r="O110" s="10">
        <f t="shared" si="1"/>
        <v>0</v>
      </c>
    </row>
    <row r="111" spans="1:15" ht="76.5" customHeight="1" x14ac:dyDescent="0.25">
      <c r="A111" s="10"/>
      <c r="B111" s="9"/>
      <c r="C111" s="10"/>
      <c r="D111" s="8" t="s">
        <v>252</v>
      </c>
      <c r="E111" s="8" t="s">
        <v>434</v>
      </c>
      <c r="F111" s="8" t="s">
        <v>436</v>
      </c>
      <c r="G111" s="4">
        <v>43070</v>
      </c>
      <c r="H111" s="4">
        <v>44561</v>
      </c>
      <c r="I111" s="5">
        <v>150000000</v>
      </c>
      <c r="J111" s="5">
        <v>150000000</v>
      </c>
      <c r="K111" s="5">
        <v>150000000</v>
      </c>
      <c r="L111" s="10"/>
      <c r="M111" s="10"/>
      <c r="N111" s="10"/>
      <c r="O111" s="10">
        <f t="shared" si="1"/>
        <v>0</v>
      </c>
    </row>
    <row r="112" spans="1:15" ht="76.5" customHeight="1" x14ac:dyDescent="0.25">
      <c r="A112" s="10"/>
      <c r="B112" s="9"/>
      <c r="C112" s="10"/>
      <c r="D112" s="8" t="s">
        <v>43</v>
      </c>
      <c r="E112" s="8" t="s">
        <v>437</v>
      </c>
      <c r="F112" s="8" t="s">
        <v>297</v>
      </c>
      <c r="G112" s="4">
        <v>41686</v>
      </c>
      <c r="H112" s="4">
        <v>42735</v>
      </c>
      <c r="I112" s="5">
        <v>0</v>
      </c>
      <c r="J112" s="5">
        <v>0</v>
      </c>
      <c r="K112" s="5">
        <v>0</v>
      </c>
      <c r="L112" s="10"/>
      <c r="M112" s="10"/>
      <c r="N112" s="10"/>
      <c r="O112" s="10">
        <f t="shared" si="1"/>
        <v>0</v>
      </c>
    </row>
    <row r="113" spans="1:15" ht="76.5" customHeight="1" x14ac:dyDescent="0.25">
      <c r="A113" s="10"/>
      <c r="B113" s="9"/>
      <c r="C113" s="10"/>
      <c r="D113" s="8" t="s">
        <v>43</v>
      </c>
      <c r="E113" s="8" t="s">
        <v>437</v>
      </c>
      <c r="F113" s="8" t="s">
        <v>438</v>
      </c>
      <c r="G113" s="4">
        <v>42370</v>
      </c>
      <c r="H113" s="4">
        <v>42735</v>
      </c>
      <c r="I113" s="5">
        <v>0</v>
      </c>
      <c r="J113" s="5">
        <v>0</v>
      </c>
      <c r="K113" s="5">
        <v>0</v>
      </c>
      <c r="L113" s="10"/>
      <c r="M113" s="10"/>
      <c r="N113" s="10"/>
      <c r="O113" s="10">
        <f t="shared" si="1"/>
        <v>0</v>
      </c>
    </row>
    <row r="114" spans="1:15" ht="76.5" customHeight="1" x14ac:dyDescent="0.25">
      <c r="A114" s="10"/>
      <c r="B114" s="9"/>
      <c r="C114" s="10"/>
      <c r="D114" s="8" t="s">
        <v>43</v>
      </c>
      <c r="E114" s="8" t="s">
        <v>120</v>
      </c>
      <c r="F114" s="8" t="s">
        <v>150</v>
      </c>
      <c r="G114" s="4">
        <v>41686</v>
      </c>
      <c r="H114" s="4">
        <v>42735</v>
      </c>
      <c r="I114" s="5">
        <v>0</v>
      </c>
      <c r="J114" s="5">
        <v>0</v>
      </c>
      <c r="K114" s="5">
        <v>0</v>
      </c>
      <c r="L114" s="10"/>
      <c r="M114" s="10"/>
      <c r="N114" s="10"/>
      <c r="O114" s="10">
        <f t="shared" si="1"/>
        <v>0</v>
      </c>
    </row>
    <row r="115" spans="1:15" ht="76.5" customHeight="1" x14ac:dyDescent="0.25">
      <c r="A115" s="10"/>
      <c r="B115" s="9"/>
      <c r="C115" s="10"/>
      <c r="D115" s="8" t="s">
        <v>43</v>
      </c>
      <c r="E115" s="8" t="s">
        <v>151</v>
      </c>
      <c r="F115" s="8" t="s">
        <v>152</v>
      </c>
      <c r="G115" s="4">
        <v>41686</v>
      </c>
      <c r="H115" s="4">
        <v>42735</v>
      </c>
      <c r="I115" s="5">
        <v>0</v>
      </c>
      <c r="J115" s="5">
        <v>0</v>
      </c>
      <c r="K115" s="5">
        <v>0</v>
      </c>
      <c r="L115" s="10"/>
      <c r="M115" s="10"/>
      <c r="N115" s="10"/>
      <c r="O115" s="10">
        <f t="shared" si="1"/>
        <v>0</v>
      </c>
    </row>
    <row r="116" spans="1:15" ht="76.5" customHeight="1" x14ac:dyDescent="0.25">
      <c r="A116" s="10"/>
      <c r="B116" s="9"/>
      <c r="C116" s="10"/>
      <c r="D116" s="8" t="s">
        <v>253</v>
      </c>
      <c r="E116" s="8" t="s">
        <v>120</v>
      </c>
      <c r="F116" s="8" t="s">
        <v>150</v>
      </c>
      <c r="G116" s="4">
        <v>41686</v>
      </c>
      <c r="H116" s="4">
        <v>42735</v>
      </c>
      <c r="I116" s="5">
        <v>0</v>
      </c>
      <c r="J116" s="5">
        <v>0</v>
      </c>
      <c r="K116" s="5">
        <v>0</v>
      </c>
      <c r="L116" s="10"/>
      <c r="M116" s="10"/>
      <c r="N116" s="10"/>
      <c r="O116" s="10">
        <f t="shared" si="1"/>
        <v>0</v>
      </c>
    </row>
    <row r="117" spans="1:15" ht="76.5" customHeight="1" x14ac:dyDescent="0.25">
      <c r="A117" s="10"/>
      <c r="B117" s="9"/>
      <c r="C117" s="10"/>
      <c r="D117" s="8" t="s">
        <v>253</v>
      </c>
      <c r="E117" s="8" t="s">
        <v>439</v>
      </c>
      <c r="F117" s="8" t="s">
        <v>440</v>
      </c>
      <c r="G117" s="4">
        <v>42736</v>
      </c>
      <c r="H117" s="4">
        <v>44561</v>
      </c>
      <c r="I117" s="5">
        <v>57750000</v>
      </c>
      <c r="J117" s="5">
        <v>57750000</v>
      </c>
      <c r="K117" s="5">
        <v>57749988</v>
      </c>
      <c r="L117" s="10"/>
      <c r="M117" s="10"/>
      <c r="N117" s="10"/>
      <c r="O117" s="10">
        <f t="shared" si="1"/>
        <v>0</v>
      </c>
    </row>
    <row r="118" spans="1:15" ht="76.5" customHeight="1" x14ac:dyDescent="0.25">
      <c r="A118" s="10"/>
      <c r="B118" s="9"/>
      <c r="C118" s="10"/>
      <c r="D118" s="8" t="s">
        <v>253</v>
      </c>
      <c r="E118" s="8" t="s">
        <v>439</v>
      </c>
      <c r="F118" s="8" t="s">
        <v>298</v>
      </c>
      <c r="G118" s="4">
        <v>41686</v>
      </c>
      <c r="H118" s="4">
        <v>42735</v>
      </c>
      <c r="I118" s="5">
        <v>0</v>
      </c>
      <c r="J118" s="5">
        <v>0</v>
      </c>
      <c r="K118" s="5">
        <v>0</v>
      </c>
      <c r="L118" s="10"/>
      <c r="M118" s="10"/>
      <c r="N118" s="10"/>
      <c r="O118" s="10">
        <f t="shared" si="1"/>
        <v>0</v>
      </c>
    </row>
    <row r="119" spans="1:15" ht="76.5" customHeight="1" x14ac:dyDescent="0.25">
      <c r="A119" s="10"/>
      <c r="B119" s="9"/>
      <c r="C119" s="10"/>
      <c r="D119" s="8" t="s">
        <v>253</v>
      </c>
      <c r="E119" s="8" t="s">
        <v>439</v>
      </c>
      <c r="F119" s="8" t="s">
        <v>441</v>
      </c>
      <c r="G119" s="4">
        <v>42736</v>
      </c>
      <c r="H119" s="4">
        <v>44561</v>
      </c>
      <c r="I119" s="5">
        <v>1400647597</v>
      </c>
      <c r="J119" s="5">
        <v>1400467331</v>
      </c>
      <c r="K119" s="5">
        <v>1392090961</v>
      </c>
      <c r="L119" s="10"/>
      <c r="M119" s="10"/>
      <c r="N119" s="10"/>
      <c r="O119" s="10">
        <f t="shared" si="1"/>
        <v>0</v>
      </c>
    </row>
    <row r="120" spans="1:15" ht="76.5" customHeight="1" x14ac:dyDescent="0.25">
      <c r="A120" s="10"/>
      <c r="B120" s="9"/>
      <c r="C120" s="10"/>
      <c r="D120" s="8" t="s">
        <v>253</v>
      </c>
      <c r="E120" s="8" t="s">
        <v>151</v>
      </c>
      <c r="F120" s="8" t="s">
        <v>152</v>
      </c>
      <c r="G120" s="4">
        <v>41686</v>
      </c>
      <c r="H120" s="4">
        <v>42735</v>
      </c>
      <c r="I120" s="5">
        <v>0</v>
      </c>
      <c r="J120" s="5">
        <v>0</v>
      </c>
      <c r="K120" s="5">
        <v>0</v>
      </c>
      <c r="L120" s="10"/>
      <c r="M120" s="10"/>
      <c r="N120" s="10"/>
      <c r="O120" s="10">
        <f t="shared" si="1"/>
        <v>0</v>
      </c>
    </row>
    <row r="121" spans="1:15" ht="76.5" customHeight="1" x14ac:dyDescent="0.25">
      <c r="A121" s="10"/>
      <c r="B121" s="9"/>
      <c r="C121" s="10"/>
      <c r="D121" s="8" t="s">
        <v>253</v>
      </c>
      <c r="E121" s="8" t="s">
        <v>434</v>
      </c>
      <c r="F121" s="8" t="s">
        <v>442</v>
      </c>
      <c r="G121" s="4">
        <v>42736</v>
      </c>
      <c r="H121" s="4">
        <v>44561</v>
      </c>
      <c r="I121" s="5">
        <v>0</v>
      </c>
      <c r="J121" s="5">
        <v>0</v>
      </c>
      <c r="K121" s="5">
        <v>0</v>
      </c>
      <c r="L121" s="10"/>
      <c r="M121" s="10"/>
      <c r="N121" s="10"/>
      <c r="O121" s="10">
        <f t="shared" si="1"/>
        <v>0</v>
      </c>
    </row>
    <row r="122" spans="1:15" ht="76.5" customHeight="1" x14ac:dyDescent="0.25">
      <c r="A122" s="10"/>
      <c r="B122" s="9"/>
      <c r="C122" s="10"/>
      <c r="D122" s="8" t="s">
        <v>253</v>
      </c>
      <c r="E122" s="8" t="s">
        <v>434</v>
      </c>
      <c r="F122" s="8" t="s">
        <v>443</v>
      </c>
      <c r="G122" s="4">
        <v>42736</v>
      </c>
      <c r="H122" s="4">
        <v>44561</v>
      </c>
      <c r="I122" s="5">
        <v>0</v>
      </c>
      <c r="J122" s="5">
        <v>0</v>
      </c>
      <c r="K122" s="5">
        <v>0</v>
      </c>
      <c r="L122" s="10"/>
      <c r="M122" s="10"/>
      <c r="N122" s="10"/>
      <c r="O122" s="10">
        <f t="shared" si="1"/>
        <v>0</v>
      </c>
    </row>
    <row r="123" spans="1:15" ht="76.5" customHeight="1" x14ac:dyDescent="0.25">
      <c r="A123" s="10"/>
      <c r="B123" s="9"/>
      <c r="C123" s="10"/>
      <c r="D123" s="8" t="s">
        <v>253</v>
      </c>
      <c r="E123" s="8" t="s">
        <v>434</v>
      </c>
      <c r="F123" s="8" t="s">
        <v>160</v>
      </c>
      <c r="G123" s="4">
        <v>41686</v>
      </c>
      <c r="H123" s="4">
        <v>42735</v>
      </c>
      <c r="I123" s="5">
        <v>0</v>
      </c>
      <c r="J123" s="5">
        <v>0</v>
      </c>
      <c r="K123" s="5">
        <v>0</v>
      </c>
      <c r="L123" s="10"/>
      <c r="M123" s="10"/>
      <c r="N123" s="10"/>
      <c r="O123" s="10">
        <f t="shared" si="1"/>
        <v>0</v>
      </c>
    </row>
    <row r="124" spans="1:15" ht="76.5" customHeight="1" x14ac:dyDescent="0.25">
      <c r="A124" s="10"/>
      <c r="B124" s="9"/>
      <c r="C124" s="10"/>
      <c r="D124" s="8" t="s">
        <v>253</v>
      </c>
      <c r="E124" s="8" t="s">
        <v>94</v>
      </c>
      <c r="F124" s="8" t="s">
        <v>161</v>
      </c>
      <c r="G124" s="4">
        <v>41686</v>
      </c>
      <c r="H124" s="4">
        <v>42735</v>
      </c>
      <c r="I124" s="5">
        <v>0</v>
      </c>
      <c r="J124" s="5">
        <v>0</v>
      </c>
      <c r="K124" s="5">
        <v>0</v>
      </c>
      <c r="L124" s="10"/>
      <c r="M124" s="10"/>
      <c r="N124" s="10"/>
      <c r="O124" s="10">
        <f t="shared" si="1"/>
        <v>0</v>
      </c>
    </row>
    <row r="125" spans="1:15" ht="76.5" customHeight="1" x14ac:dyDescent="0.25">
      <c r="A125" s="10"/>
      <c r="B125" s="9"/>
      <c r="C125" s="10"/>
      <c r="D125" s="8" t="s">
        <v>253</v>
      </c>
      <c r="E125" s="8" t="s">
        <v>162</v>
      </c>
      <c r="F125" s="8" t="s">
        <v>440</v>
      </c>
      <c r="G125" s="4">
        <v>42370</v>
      </c>
      <c r="H125" s="4">
        <v>42735</v>
      </c>
      <c r="I125" s="5">
        <v>0</v>
      </c>
      <c r="J125" s="5">
        <v>0</v>
      </c>
      <c r="K125" s="5">
        <v>0</v>
      </c>
      <c r="L125" s="10"/>
      <c r="M125" s="10"/>
      <c r="N125" s="10"/>
      <c r="O125" s="10">
        <f t="shared" si="1"/>
        <v>0</v>
      </c>
    </row>
    <row r="126" spans="1:15" ht="76.5" customHeight="1" x14ac:dyDescent="0.25">
      <c r="A126" s="10"/>
      <c r="B126" s="9"/>
      <c r="C126" s="10"/>
      <c r="D126" s="8" t="s">
        <v>253</v>
      </c>
      <c r="E126" s="8" t="s">
        <v>162</v>
      </c>
      <c r="F126" s="8" t="s">
        <v>163</v>
      </c>
      <c r="G126" s="4">
        <v>41724</v>
      </c>
      <c r="H126" s="4">
        <v>42735</v>
      </c>
      <c r="I126" s="5">
        <v>0</v>
      </c>
      <c r="J126" s="5">
        <v>0</v>
      </c>
      <c r="K126" s="5">
        <v>0</v>
      </c>
      <c r="L126" s="10"/>
      <c r="M126" s="10"/>
      <c r="N126" s="10"/>
      <c r="O126" s="10">
        <f t="shared" si="1"/>
        <v>0</v>
      </c>
    </row>
    <row r="127" spans="1:15" ht="76.5" customHeight="1" x14ac:dyDescent="0.25">
      <c r="A127" s="10"/>
      <c r="B127" s="9"/>
      <c r="C127" s="10"/>
      <c r="D127" s="8" t="s">
        <v>253</v>
      </c>
      <c r="E127" s="8" t="s">
        <v>444</v>
      </c>
      <c r="F127" s="8" t="s">
        <v>300</v>
      </c>
      <c r="G127" s="4">
        <v>42017</v>
      </c>
      <c r="H127" s="4">
        <v>42735</v>
      </c>
      <c r="I127" s="5">
        <v>0</v>
      </c>
      <c r="J127" s="5">
        <v>0</v>
      </c>
      <c r="K127" s="5">
        <v>0</v>
      </c>
      <c r="L127" s="10"/>
      <c r="M127" s="10"/>
      <c r="N127" s="10"/>
      <c r="O127" s="10">
        <f t="shared" si="1"/>
        <v>0</v>
      </c>
    </row>
    <row r="128" spans="1:15" ht="76.5" customHeight="1" x14ac:dyDescent="0.25">
      <c r="A128" s="10"/>
      <c r="B128" s="9"/>
      <c r="C128" s="10"/>
      <c r="D128" s="8" t="s">
        <v>253</v>
      </c>
      <c r="E128" s="8" t="s">
        <v>444</v>
      </c>
      <c r="F128" s="8" t="s">
        <v>445</v>
      </c>
      <c r="G128" s="4">
        <v>42370</v>
      </c>
      <c r="H128" s="4">
        <v>42735</v>
      </c>
      <c r="I128" s="5">
        <v>0</v>
      </c>
      <c r="J128" s="5">
        <v>0</v>
      </c>
      <c r="K128" s="5">
        <v>0</v>
      </c>
      <c r="L128" s="10"/>
      <c r="M128" s="10"/>
      <c r="N128" s="10"/>
      <c r="O128" s="10">
        <f t="shared" si="1"/>
        <v>0</v>
      </c>
    </row>
    <row r="129" spans="1:15" ht="76.5" customHeight="1" x14ac:dyDescent="0.25">
      <c r="A129" s="10"/>
      <c r="B129" s="9"/>
      <c r="C129" s="10"/>
      <c r="D129" s="8" t="s">
        <v>253</v>
      </c>
      <c r="E129" s="8" t="s">
        <v>444</v>
      </c>
      <c r="F129" s="8" t="s">
        <v>446</v>
      </c>
      <c r="G129" s="4">
        <v>42370</v>
      </c>
      <c r="H129" s="4">
        <v>42735</v>
      </c>
      <c r="I129" s="5">
        <v>0</v>
      </c>
      <c r="J129" s="5">
        <v>0</v>
      </c>
      <c r="K129" s="5">
        <v>0</v>
      </c>
      <c r="L129" s="10"/>
      <c r="M129" s="10"/>
      <c r="N129" s="10"/>
      <c r="O129" s="10">
        <f t="shared" si="1"/>
        <v>0</v>
      </c>
    </row>
    <row r="130" spans="1:15" ht="76.5" customHeight="1" x14ac:dyDescent="0.25">
      <c r="A130" s="10"/>
      <c r="B130" s="9"/>
      <c r="C130" s="10"/>
      <c r="D130" s="8" t="s">
        <v>45</v>
      </c>
      <c r="E130" s="8" t="s">
        <v>120</v>
      </c>
      <c r="F130" s="8" t="s">
        <v>150</v>
      </c>
      <c r="G130" s="4">
        <v>41724</v>
      </c>
      <c r="H130" s="4">
        <v>42735</v>
      </c>
      <c r="I130" s="5">
        <v>0</v>
      </c>
      <c r="J130" s="5">
        <v>0</v>
      </c>
      <c r="K130" s="5">
        <v>0</v>
      </c>
      <c r="L130" s="10"/>
      <c r="M130" s="10"/>
      <c r="N130" s="10"/>
      <c r="O130" s="10">
        <f t="shared" si="1"/>
        <v>0</v>
      </c>
    </row>
    <row r="131" spans="1:15" ht="76.5" customHeight="1" x14ac:dyDescent="0.25">
      <c r="A131" s="10"/>
      <c r="B131" s="9"/>
      <c r="C131" s="10"/>
      <c r="D131" s="8" t="s">
        <v>45</v>
      </c>
      <c r="E131" s="8" t="s">
        <v>447</v>
      </c>
      <c r="F131" s="8" t="s">
        <v>92</v>
      </c>
      <c r="G131" s="4">
        <v>41655</v>
      </c>
      <c r="H131" s="4">
        <v>42004</v>
      </c>
      <c r="I131" s="5">
        <v>0</v>
      </c>
      <c r="J131" s="5">
        <v>0</v>
      </c>
      <c r="K131" s="5">
        <v>0</v>
      </c>
      <c r="L131" s="10"/>
      <c r="M131" s="10"/>
      <c r="N131" s="10"/>
      <c r="O131" s="10">
        <f t="shared" si="1"/>
        <v>0</v>
      </c>
    </row>
    <row r="132" spans="1:15" ht="76.5" customHeight="1" x14ac:dyDescent="0.25">
      <c r="A132" s="10"/>
      <c r="B132" s="9"/>
      <c r="C132" s="10"/>
      <c r="D132" s="8" t="s">
        <v>45</v>
      </c>
      <c r="E132" s="8" t="s">
        <v>447</v>
      </c>
      <c r="F132" s="8" t="s">
        <v>165</v>
      </c>
      <c r="G132" s="4">
        <v>41686</v>
      </c>
      <c r="H132" s="4">
        <v>42369</v>
      </c>
      <c r="I132" s="5">
        <v>0</v>
      </c>
      <c r="J132" s="5">
        <v>0</v>
      </c>
      <c r="K132" s="5">
        <v>0</v>
      </c>
      <c r="L132" s="10"/>
      <c r="M132" s="10"/>
      <c r="N132" s="10"/>
      <c r="O132" s="10">
        <f t="shared" ref="O132:O195" si="2">N132+M132+L132</f>
        <v>0</v>
      </c>
    </row>
    <row r="133" spans="1:15" ht="76.5" customHeight="1" x14ac:dyDescent="0.25">
      <c r="A133" s="10"/>
      <c r="B133" s="9"/>
      <c r="C133" s="10"/>
      <c r="D133" s="8" t="s">
        <v>45</v>
      </c>
      <c r="E133" s="8" t="s">
        <v>447</v>
      </c>
      <c r="F133" s="8" t="s">
        <v>302</v>
      </c>
      <c r="G133" s="4">
        <v>42017</v>
      </c>
      <c r="H133" s="4">
        <v>44553</v>
      </c>
      <c r="I133" s="5">
        <v>787656600</v>
      </c>
      <c r="J133" s="5">
        <v>787502764</v>
      </c>
      <c r="K133" s="5">
        <v>787041155</v>
      </c>
      <c r="L133" s="10"/>
      <c r="M133" s="10"/>
      <c r="N133" s="10"/>
      <c r="O133" s="10">
        <f t="shared" si="2"/>
        <v>0</v>
      </c>
    </row>
    <row r="134" spans="1:15" ht="76.5" customHeight="1" x14ac:dyDescent="0.25">
      <c r="A134" s="10"/>
      <c r="B134" s="9"/>
      <c r="C134" s="10"/>
      <c r="D134" s="8" t="s">
        <v>45</v>
      </c>
      <c r="E134" s="8" t="s">
        <v>447</v>
      </c>
      <c r="F134" s="8" t="s">
        <v>166</v>
      </c>
      <c r="G134" s="4">
        <v>41686</v>
      </c>
      <c r="H134" s="4">
        <v>41995</v>
      </c>
      <c r="I134" s="5">
        <v>0</v>
      </c>
      <c r="J134" s="5">
        <v>0</v>
      </c>
      <c r="K134" s="5">
        <v>0</v>
      </c>
      <c r="L134" s="10"/>
      <c r="M134" s="10"/>
      <c r="N134" s="10"/>
      <c r="O134" s="10">
        <f t="shared" si="2"/>
        <v>0</v>
      </c>
    </row>
    <row r="135" spans="1:15" ht="76.5" customHeight="1" x14ac:dyDescent="0.25">
      <c r="A135" s="10"/>
      <c r="B135" s="9"/>
      <c r="C135" s="10"/>
      <c r="D135" s="8" t="s">
        <v>45</v>
      </c>
      <c r="E135" s="8" t="s">
        <v>447</v>
      </c>
      <c r="F135" s="8" t="s">
        <v>448</v>
      </c>
      <c r="G135" s="4">
        <v>42370</v>
      </c>
      <c r="H135" s="4">
        <v>44561</v>
      </c>
      <c r="I135" s="5">
        <v>59492730</v>
      </c>
      <c r="J135" s="5">
        <v>52699540</v>
      </c>
      <c r="K135" s="5">
        <v>48349056</v>
      </c>
      <c r="L135" s="10"/>
      <c r="M135" s="10"/>
      <c r="N135" s="10"/>
      <c r="O135" s="10">
        <f t="shared" si="2"/>
        <v>0</v>
      </c>
    </row>
    <row r="136" spans="1:15" ht="63.75" customHeight="1" x14ac:dyDescent="0.25">
      <c r="A136" s="10" t="s">
        <v>8</v>
      </c>
      <c r="B136" s="9">
        <v>2013011000172</v>
      </c>
      <c r="C136" s="10" t="s">
        <v>16</v>
      </c>
      <c r="D136" s="8" t="s">
        <v>47</v>
      </c>
      <c r="E136" s="8" t="s">
        <v>124</v>
      </c>
      <c r="F136" s="8" t="s">
        <v>168</v>
      </c>
      <c r="G136" s="4">
        <v>41715</v>
      </c>
      <c r="H136" s="4">
        <v>42735</v>
      </c>
      <c r="I136" s="5">
        <v>0</v>
      </c>
      <c r="J136" s="5">
        <v>0</v>
      </c>
      <c r="K136" s="5">
        <v>0</v>
      </c>
      <c r="L136" s="11">
        <f>SUM(I136:I155)</f>
        <v>9161813320</v>
      </c>
      <c r="M136" s="11">
        <f>SUM(J136:J155)</f>
        <v>8813678590</v>
      </c>
      <c r="N136" s="11">
        <f>SUM(K136:K155)</f>
        <v>8667315197.75</v>
      </c>
      <c r="O136" s="11">
        <f t="shared" si="2"/>
        <v>26642807107.75</v>
      </c>
    </row>
    <row r="137" spans="1:15" ht="63.75" customHeight="1" x14ac:dyDescent="0.25">
      <c r="A137" s="10"/>
      <c r="B137" s="9"/>
      <c r="C137" s="10"/>
      <c r="D137" s="8" t="s">
        <v>47</v>
      </c>
      <c r="E137" s="8" t="s">
        <v>303</v>
      </c>
      <c r="F137" s="8" t="s">
        <v>170</v>
      </c>
      <c r="G137" s="4">
        <v>41715</v>
      </c>
      <c r="H137" s="4">
        <v>42735</v>
      </c>
      <c r="I137" s="5">
        <v>0</v>
      </c>
      <c r="J137" s="5">
        <v>0</v>
      </c>
      <c r="K137" s="5">
        <v>0</v>
      </c>
      <c r="L137" s="10"/>
      <c r="M137" s="10"/>
      <c r="N137" s="10"/>
      <c r="O137" s="10">
        <f t="shared" si="2"/>
        <v>0</v>
      </c>
    </row>
    <row r="138" spans="1:15" ht="63.75" customHeight="1" x14ac:dyDescent="0.25">
      <c r="A138" s="10"/>
      <c r="B138" s="9"/>
      <c r="C138" s="10"/>
      <c r="D138" s="8" t="s">
        <v>47</v>
      </c>
      <c r="E138" s="8" t="s">
        <v>304</v>
      </c>
      <c r="F138" s="8" t="s">
        <v>305</v>
      </c>
      <c r="G138" s="4">
        <v>41715</v>
      </c>
      <c r="H138" s="4">
        <v>42735</v>
      </c>
      <c r="I138" s="5">
        <v>0</v>
      </c>
      <c r="J138" s="5">
        <v>0</v>
      </c>
      <c r="K138" s="5">
        <v>0</v>
      </c>
      <c r="L138" s="10"/>
      <c r="M138" s="10"/>
      <c r="N138" s="10"/>
      <c r="O138" s="10">
        <f t="shared" si="2"/>
        <v>0</v>
      </c>
    </row>
    <row r="139" spans="1:15" ht="63.75" customHeight="1" x14ac:dyDescent="0.25">
      <c r="A139" s="10"/>
      <c r="B139" s="9"/>
      <c r="C139" s="10"/>
      <c r="D139" s="8" t="s">
        <v>47</v>
      </c>
      <c r="E139" s="8" t="s">
        <v>122</v>
      </c>
      <c r="F139" s="8" t="s">
        <v>172</v>
      </c>
      <c r="G139" s="4">
        <v>41715</v>
      </c>
      <c r="H139" s="4">
        <v>42735</v>
      </c>
      <c r="I139" s="5">
        <v>0</v>
      </c>
      <c r="J139" s="5">
        <v>0</v>
      </c>
      <c r="K139" s="5">
        <v>0</v>
      </c>
      <c r="L139" s="10"/>
      <c r="M139" s="10"/>
      <c r="N139" s="10"/>
      <c r="O139" s="10">
        <f t="shared" si="2"/>
        <v>0</v>
      </c>
    </row>
    <row r="140" spans="1:15" ht="63.75" x14ac:dyDescent="0.25">
      <c r="A140" s="10"/>
      <c r="B140" s="9"/>
      <c r="C140" s="10"/>
      <c r="D140" s="8" t="s">
        <v>47</v>
      </c>
      <c r="E140" s="8" t="s">
        <v>449</v>
      </c>
      <c r="F140" s="8" t="s">
        <v>450</v>
      </c>
      <c r="G140" s="4">
        <v>42370</v>
      </c>
      <c r="H140" s="4">
        <v>44560</v>
      </c>
      <c r="I140" s="5">
        <v>30000000</v>
      </c>
      <c r="J140" s="5">
        <v>30000000</v>
      </c>
      <c r="K140" s="5">
        <v>30000000</v>
      </c>
      <c r="L140" s="10"/>
      <c r="M140" s="10"/>
      <c r="N140" s="10"/>
      <c r="O140" s="10">
        <f t="shared" si="2"/>
        <v>0</v>
      </c>
    </row>
    <row r="141" spans="1:15" ht="63.75" x14ac:dyDescent="0.25">
      <c r="A141" s="10"/>
      <c r="B141" s="9"/>
      <c r="C141" s="10"/>
      <c r="D141" s="8" t="s">
        <v>47</v>
      </c>
      <c r="E141" s="8" t="s">
        <v>449</v>
      </c>
      <c r="F141" s="8" t="s">
        <v>170</v>
      </c>
      <c r="G141" s="4">
        <v>42370</v>
      </c>
      <c r="H141" s="4">
        <v>44561</v>
      </c>
      <c r="I141" s="5">
        <v>50000000</v>
      </c>
      <c r="J141" s="5">
        <v>50000000</v>
      </c>
      <c r="K141" s="5">
        <v>50000000</v>
      </c>
      <c r="L141" s="10"/>
      <c r="M141" s="10"/>
      <c r="N141" s="10"/>
      <c r="O141" s="10">
        <f t="shared" si="2"/>
        <v>0</v>
      </c>
    </row>
    <row r="142" spans="1:15" ht="63.75" x14ac:dyDescent="0.25">
      <c r="A142" s="10"/>
      <c r="B142" s="9"/>
      <c r="C142" s="10"/>
      <c r="D142" s="8" t="s">
        <v>47</v>
      </c>
      <c r="E142" s="8" t="s">
        <v>449</v>
      </c>
      <c r="F142" s="8" t="s">
        <v>172</v>
      </c>
      <c r="G142" s="4">
        <v>42370</v>
      </c>
      <c r="H142" s="4">
        <v>44561</v>
      </c>
      <c r="I142" s="5">
        <v>300000000</v>
      </c>
      <c r="J142" s="5">
        <v>340000000</v>
      </c>
      <c r="K142" s="5">
        <v>339999999</v>
      </c>
      <c r="L142" s="10"/>
      <c r="M142" s="10"/>
      <c r="N142" s="10"/>
      <c r="O142" s="10">
        <f t="shared" si="2"/>
        <v>0</v>
      </c>
    </row>
    <row r="143" spans="1:15" ht="63.75" x14ac:dyDescent="0.25">
      <c r="A143" s="10"/>
      <c r="B143" s="9"/>
      <c r="C143" s="10"/>
      <c r="D143" s="8" t="s">
        <v>392</v>
      </c>
      <c r="E143" s="8" t="s">
        <v>306</v>
      </c>
      <c r="F143" s="8" t="s">
        <v>173</v>
      </c>
      <c r="G143" s="4">
        <v>41715</v>
      </c>
      <c r="H143" s="4">
        <v>42735</v>
      </c>
      <c r="I143" s="5">
        <v>0</v>
      </c>
      <c r="J143" s="5">
        <v>0</v>
      </c>
      <c r="K143" s="5">
        <v>0</v>
      </c>
      <c r="L143" s="10"/>
      <c r="M143" s="10"/>
      <c r="N143" s="10"/>
      <c r="O143" s="10">
        <f t="shared" si="2"/>
        <v>0</v>
      </c>
    </row>
    <row r="144" spans="1:15" ht="63.75" x14ac:dyDescent="0.25">
      <c r="A144" s="10"/>
      <c r="B144" s="9"/>
      <c r="C144" s="10"/>
      <c r="D144" s="8" t="s">
        <v>392</v>
      </c>
      <c r="E144" s="8" t="s">
        <v>306</v>
      </c>
      <c r="F144" s="8" t="s">
        <v>307</v>
      </c>
      <c r="G144" s="4">
        <v>41715</v>
      </c>
      <c r="H144" s="4">
        <v>41995</v>
      </c>
      <c r="I144" s="5">
        <v>0</v>
      </c>
      <c r="J144" s="5">
        <v>0</v>
      </c>
      <c r="K144" s="5">
        <v>0</v>
      </c>
      <c r="L144" s="10"/>
      <c r="M144" s="10"/>
      <c r="N144" s="10"/>
      <c r="O144" s="10">
        <f t="shared" si="2"/>
        <v>0</v>
      </c>
    </row>
    <row r="145" spans="1:15" ht="63.75" customHeight="1" x14ac:dyDescent="0.25">
      <c r="A145" s="10"/>
      <c r="B145" s="9"/>
      <c r="C145" s="10"/>
      <c r="D145" s="8" t="s">
        <v>392</v>
      </c>
      <c r="E145" s="8" t="s">
        <v>175</v>
      </c>
      <c r="F145" s="8" t="s">
        <v>176</v>
      </c>
      <c r="G145" s="4">
        <v>41709</v>
      </c>
      <c r="H145" s="4">
        <v>42735</v>
      </c>
      <c r="I145" s="5">
        <v>0</v>
      </c>
      <c r="J145" s="5">
        <v>0</v>
      </c>
      <c r="K145" s="5">
        <v>0</v>
      </c>
      <c r="L145" s="10"/>
      <c r="M145" s="10"/>
      <c r="N145" s="10"/>
      <c r="O145" s="10">
        <f t="shared" si="2"/>
        <v>0</v>
      </c>
    </row>
    <row r="146" spans="1:15" ht="63.75" customHeight="1" x14ac:dyDescent="0.25">
      <c r="A146" s="10"/>
      <c r="B146" s="9"/>
      <c r="C146" s="10"/>
      <c r="D146" s="8" t="s">
        <v>392</v>
      </c>
      <c r="E146" s="8" t="s">
        <v>175</v>
      </c>
      <c r="F146" s="8" t="s">
        <v>92</v>
      </c>
      <c r="G146" s="4">
        <v>41649</v>
      </c>
      <c r="H146" s="4">
        <v>41995</v>
      </c>
      <c r="I146" s="5">
        <v>0</v>
      </c>
      <c r="J146" s="5">
        <v>0</v>
      </c>
      <c r="K146" s="5">
        <v>0</v>
      </c>
      <c r="L146" s="10"/>
      <c r="M146" s="10"/>
      <c r="N146" s="10"/>
      <c r="O146" s="10">
        <f t="shared" si="2"/>
        <v>0</v>
      </c>
    </row>
    <row r="147" spans="1:15" ht="63.75" customHeight="1" x14ac:dyDescent="0.25">
      <c r="A147" s="10"/>
      <c r="B147" s="9"/>
      <c r="C147" s="10"/>
      <c r="D147" s="8" t="s">
        <v>392</v>
      </c>
      <c r="E147" s="8" t="s">
        <v>175</v>
      </c>
      <c r="F147" s="8" t="s">
        <v>308</v>
      </c>
      <c r="G147" s="4">
        <v>41715</v>
      </c>
      <c r="H147" s="4">
        <v>42735</v>
      </c>
      <c r="I147" s="5">
        <v>0</v>
      </c>
      <c r="J147" s="5">
        <v>0</v>
      </c>
      <c r="K147" s="5">
        <v>0</v>
      </c>
      <c r="L147" s="10"/>
      <c r="M147" s="10"/>
      <c r="N147" s="10"/>
      <c r="O147" s="10">
        <f t="shared" si="2"/>
        <v>0</v>
      </c>
    </row>
    <row r="148" spans="1:15" ht="63.75" customHeight="1" x14ac:dyDescent="0.25">
      <c r="A148" s="10"/>
      <c r="B148" s="9"/>
      <c r="C148" s="10"/>
      <c r="D148" s="8" t="s">
        <v>392</v>
      </c>
      <c r="E148" s="8" t="s">
        <v>178</v>
      </c>
      <c r="F148" s="8" t="s">
        <v>179</v>
      </c>
      <c r="G148" s="4">
        <v>41848</v>
      </c>
      <c r="H148" s="4">
        <v>43099</v>
      </c>
      <c r="I148" s="5">
        <v>181000000</v>
      </c>
      <c r="J148" s="5">
        <v>159163800</v>
      </c>
      <c r="K148" s="5">
        <v>151117521.75</v>
      </c>
      <c r="L148" s="10"/>
      <c r="M148" s="10"/>
      <c r="N148" s="10"/>
      <c r="O148" s="10">
        <f t="shared" si="2"/>
        <v>0</v>
      </c>
    </row>
    <row r="149" spans="1:15" ht="63.75" customHeight="1" x14ac:dyDescent="0.25">
      <c r="A149" s="10"/>
      <c r="B149" s="9"/>
      <c r="C149" s="10"/>
      <c r="D149" s="8" t="s">
        <v>392</v>
      </c>
      <c r="E149" s="8" t="s">
        <v>309</v>
      </c>
      <c r="F149" s="8" t="s">
        <v>310</v>
      </c>
      <c r="G149" s="4">
        <v>42019</v>
      </c>
      <c r="H149" s="4">
        <v>42735</v>
      </c>
      <c r="I149" s="5">
        <v>0</v>
      </c>
      <c r="J149" s="5">
        <v>0</v>
      </c>
      <c r="K149" s="5">
        <v>0</v>
      </c>
      <c r="L149" s="10"/>
      <c r="M149" s="10"/>
      <c r="N149" s="10"/>
      <c r="O149" s="10">
        <f t="shared" si="2"/>
        <v>0</v>
      </c>
    </row>
    <row r="150" spans="1:15" ht="63.75" customHeight="1" x14ac:dyDescent="0.25">
      <c r="A150" s="10"/>
      <c r="B150" s="9"/>
      <c r="C150" s="10"/>
      <c r="D150" s="8" t="s">
        <v>392</v>
      </c>
      <c r="E150" s="8" t="s">
        <v>311</v>
      </c>
      <c r="F150" s="8" t="s">
        <v>307</v>
      </c>
      <c r="G150" s="4">
        <v>42186</v>
      </c>
      <c r="H150" s="4">
        <v>42735</v>
      </c>
      <c r="I150" s="5">
        <v>0</v>
      </c>
      <c r="J150" s="5">
        <v>0</v>
      </c>
      <c r="K150" s="5">
        <v>0</v>
      </c>
      <c r="L150" s="10"/>
      <c r="M150" s="10"/>
      <c r="N150" s="10"/>
      <c r="O150" s="10">
        <f t="shared" si="2"/>
        <v>0</v>
      </c>
    </row>
    <row r="151" spans="1:15" ht="63.75" customHeight="1" x14ac:dyDescent="0.25">
      <c r="A151" s="10"/>
      <c r="B151" s="9"/>
      <c r="C151" s="10"/>
      <c r="D151" s="8" t="s">
        <v>392</v>
      </c>
      <c r="E151" s="8" t="s">
        <v>451</v>
      </c>
      <c r="F151" s="8" t="s">
        <v>452</v>
      </c>
      <c r="G151" s="4">
        <v>42370</v>
      </c>
      <c r="H151" s="4">
        <v>44561</v>
      </c>
      <c r="I151" s="5">
        <v>2424000000</v>
      </c>
      <c r="J151" s="5">
        <v>2304722376</v>
      </c>
      <c r="K151" s="5">
        <v>2297790089</v>
      </c>
      <c r="L151" s="10"/>
      <c r="M151" s="10"/>
      <c r="N151" s="10"/>
      <c r="O151" s="10">
        <f t="shared" si="2"/>
        <v>0</v>
      </c>
    </row>
    <row r="152" spans="1:15" ht="63.75" customHeight="1" x14ac:dyDescent="0.25">
      <c r="A152" s="10"/>
      <c r="B152" s="9"/>
      <c r="C152" s="10"/>
      <c r="D152" s="8" t="s">
        <v>392</v>
      </c>
      <c r="E152" s="8" t="s">
        <v>451</v>
      </c>
      <c r="F152" s="8" t="s">
        <v>453</v>
      </c>
      <c r="G152" s="4">
        <v>42370</v>
      </c>
      <c r="H152" s="4">
        <v>42735</v>
      </c>
      <c r="I152" s="5">
        <v>0</v>
      </c>
      <c r="J152" s="5">
        <v>0</v>
      </c>
      <c r="K152" s="5">
        <v>0</v>
      </c>
      <c r="L152" s="10"/>
      <c r="M152" s="10"/>
      <c r="N152" s="10"/>
      <c r="O152" s="10">
        <f t="shared" si="2"/>
        <v>0</v>
      </c>
    </row>
    <row r="153" spans="1:15" ht="63.75" customHeight="1" x14ac:dyDescent="0.25">
      <c r="A153" s="10"/>
      <c r="B153" s="9"/>
      <c r="C153" s="10"/>
      <c r="D153" s="8" t="s">
        <v>392</v>
      </c>
      <c r="E153" s="8" t="s">
        <v>451</v>
      </c>
      <c r="F153" s="8" t="s">
        <v>454</v>
      </c>
      <c r="G153" s="4">
        <v>42370</v>
      </c>
      <c r="H153" s="4">
        <v>44561</v>
      </c>
      <c r="I153" s="5">
        <v>1427113320</v>
      </c>
      <c r="J153" s="5">
        <v>1074062632</v>
      </c>
      <c r="K153" s="5">
        <v>1073716632</v>
      </c>
      <c r="L153" s="10"/>
      <c r="M153" s="10"/>
      <c r="N153" s="10"/>
      <c r="O153" s="10">
        <f t="shared" si="2"/>
        <v>0</v>
      </c>
    </row>
    <row r="154" spans="1:15" ht="63.75" customHeight="1" x14ac:dyDescent="0.25">
      <c r="A154" s="10"/>
      <c r="B154" s="9"/>
      <c r="C154" s="10"/>
      <c r="D154" s="8" t="s">
        <v>392</v>
      </c>
      <c r="E154" s="8" t="s">
        <v>455</v>
      </c>
      <c r="F154" s="8" t="s">
        <v>456</v>
      </c>
      <c r="G154" s="4">
        <v>42736</v>
      </c>
      <c r="H154" s="4">
        <v>43830</v>
      </c>
      <c r="I154" s="5">
        <v>120000000</v>
      </c>
      <c r="J154" s="5">
        <v>0</v>
      </c>
      <c r="K154" s="5">
        <v>0</v>
      </c>
      <c r="L154" s="10"/>
      <c r="M154" s="10"/>
      <c r="N154" s="10"/>
      <c r="O154" s="10">
        <f t="shared" si="2"/>
        <v>0</v>
      </c>
    </row>
    <row r="155" spans="1:15" ht="63.75" customHeight="1" x14ac:dyDescent="0.25">
      <c r="A155" s="10"/>
      <c r="B155" s="9"/>
      <c r="C155" s="10"/>
      <c r="D155" s="8" t="s">
        <v>392</v>
      </c>
      <c r="E155" s="8" t="s">
        <v>455</v>
      </c>
      <c r="F155" s="8" t="s">
        <v>457</v>
      </c>
      <c r="G155" s="4">
        <v>42736</v>
      </c>
      <c r="H155" s="4">
        <v>44561</v>
      </c>
      <c r="I155" s="5">
        <v>4629700000</v>
      </c>
      <c r="J155" s="5">
        <v>4855729782</v>
      </c>
      <c r="K155" s="5">
        <v>4724690956</v>
      </c>
      <c r="L155" s="10"/>
      <c r="M155" s="10"/>
      <c r="N155" s="10"/>
      <c r="O155" s="10">
        <f t="shared" si="2"/>
        <v>0</v>
      </c>
    </row>
    <row r="156" spans="1:15" ht="63.75" x14ac:dyDescent="0.25">
      <c r="A156" s="10" t="s">
        <v>8</v>
      </c>
      <c r="B156" s="9">
        <v>2013011000203</v>
      </c>
      <c r="C156" s="10" t="s">
        <v>17</v>
      </c>
      <c r="D156" s="8" t="s">
        <v>254</v>
      </c>
      <c r="E156" s="8" t="s">
        <v>120</v>
      </c>
      <c r="F156" s="8" t="s">
        <v>181</v>
      </c>
      <c r="G156" s="4">
        <v>41715</v>
      </c>
      <c r="H156" s="4">
        <v>44561</v>
      </c>
      <c r="I156" s="5">
        <v>1341982032</v>
      </c>
      <c r="J156" s="5">
        <v>1305624044</v>
      </c>
      <c r="K156" s="5">
        <v>1261037050</v>
      </c>
      <c r="L156" s="11">
        <f>SUM(I156:I181)</f>
        <v>21633000000</v>
      </c>
      <c r="M156" s="11">
        <f>SUM(J156:J181)</f>
        <v>21138260674</v>
      </c>
      <c r="N156" s="11">
        <f>SUM(K156:K181)</f>
        <v>20111164566.23</v>
      </c>
      <c r="O156" s="11">
        <f t="shared" si="2"/>
        <v>62882425240.229996</v>
      </c>
    </row>
    <row r="157" spans="1:15" ht="63.75" x14ac:dyDescent="0.25">
      <c r="A157" s="10"/>
      <c r="B157" s="9"/>
      <c r="C157" s="10"/>
      <c r="D157" s="8" t="s">
        <v>254</v>
      </c>
      <c r="E157" s="8" t="s">
        <v>120</v>
      </c>
      <c r="F157" s="8" t="s">
        <v>312</v>
      </c>
      <c r="G157" s="4">
        <v>42186</v>
      </c>
      <c r="H157" s="4">
        <v>44561</v>
      </c>
      <c r="I157" s="5">
        <v>3819381939</v>
      </c>
      <c r="J157" s="5">
        <v>3721801416</v>
      </c>
      <c r="K157" s="5">
        <v>3676401412.3299999</v>
      </c>
      <c r="L157" s="10"/>
      <c r="M157" s="10"/>
      <c r="N157" s="10"/>
      <c r="O157" s="10">
        <f t="shared" si="2"/>
        <v>0</v>
      </c>
    </row>
    <row r="158" spans="1:15" ht="63.75" x14ac:dyDescent="0.25">
      <c r="A158" s="10"/>
      <c r="B158" s="9"/>
      <c r="C158" s="10"/>
      <c r="D158" s="8" t="s">
        <v>254</v>
      </c>
      <c r="E158" s="8" t="s">
        <v>182</v>
      </c>
      <c r="F158" s="8" t="s">
        <v>313</v>
      </c>
      <c r="G158" s="4">
        <v>42370</v>
      </c>
      <c r="H158" s="4">
        <v>44561</v>
      </c>
      <c r="I158" s="5">
        <v>0</v>
      </c>
      <c r="J158" s="5">
        <v>0</v>
      </c>
      <c r="K158" s="5">
        <v>0</v>
      </c>
      <c r="L158" s="10"/>
      <c r="M158" s="10"/>
      <c r="N158" s="10"/>
      <c r="O158" s="10">
        <f t="shared" si="2"/>
        <v>0</v>
      </c>
    </row>
    <row r="159" spans="1:15" ht="63.75" x14ac:dyDescent="0.25">
      <c r="A159" s="10"/>
      <c r="B159" s="9"/>
      <c r="C159" s="10"/>
      <c r="D159" s="8" t="s">
        <v>254</v>
      </c>
      <c r="E159" s="8" t="s">
        <v>182</v>
      </c>
      <c r="F159" s="8" t="s">
        <v>314</v>
      </c>
      <c r="G159" s="4">
        <v>41929</v>
      </c>
      <c r="H159" s="4">
        <v>44561</v>
      </c>
      <c r="I159" s="5">
        <v>400000000</v>
      </c>
      <c r="J159" s="5">
        <v>400000000</v>
      </c>
      <c r="K159" s="5">
        <v>259372060.19999999</v>
      </c>
      <c r="L159" s="10"/>
      <c r="M159" s="10"/>
      <c r="N159" s="10"/>
      <c r="O159" s="10">
        <f t="shared" si="2"/>
        <v>0</v>
      </c>
    </row>
    <row r="160" spans="1:15" ht="76.5" x14ac:dyDescent="0.25">
      <c r="A160" s="10"/>
      <c r="B160" s="9"/>
      <c r="C160" s="10"/>
      <c r="D160" s="8" t="s">
        <v>254</v>
      </c>
      <c r="E160" s="8" t="s">
        <v>184</v>
      </c>
      <c r="F160" s="8" t="s">
        <v>185</v>
      </c>
      <c r="G160" s="4">
        <v>41729</v>
      </c>
      <c r="H160" s="4">
        <v>41991</v>
      </c>
      <c r="I160" s="5">
        <v>0</v>
      </c>
      <c r="J160" s="5">
        <v>0</v>
      </c>
      <c r="K160" s="5">
        <v>0</v>
      </c>
      <c r="L160" s="10"/>
      <c r="M160" s="10"/>
      <c r="N160" s="10"/>
      <c r="O160" s="10">
        <f t="shared" si="2"/>
        <v>0</v>
      </c>
    </row>
    <row r="161" spans="1:15" ht="38.25" x14ac:dyDescent="0.25">
      <c r="A161" s="10"/>
      <c r="B161" s="9"/>
      <c r="C161" s="10"/>
      <c r="D161" s="8" t="s">
        <v>50</v>
      </c>
      <c r="E161" s="8" t="s">
        <v>186</v>
      </c>
      <c r="F161" s="8" t="s">
        <v>315</v>
      </c>
      <c r="G161" s="4">
        <v>41715</v>
      </c>
      <c r="H161" s="4">
        <v>44561</v>
      </c>
      <c r="I161" s="5">
        <v>50000000</v>
      </c>
      <c r="J161" s="5">
        <v>50000000</v>
      </c>
      <c r="K161" s="5">
        <v>50000000</v>
      </c>
      <c r="L161" s="10"/>
      <c r="M161" s="10"/>
      <c r="N161" s="10"/>
      <c r="O161" s="10">
        <f t="shared" si="2"/>
        <v>0</v>
      </c>
    </row>
    <row r="162" spans="1:15" ht="38.25" x14ac:dyDescent="0.25">
      <c r="A162" s="10"/>
      <c r="B162" s="9"/>
      <c r="C162" s="10"/>
      <c r="D162" s="8" t="s">
        <v>50</v>
      </c>
      <c r="E162" s="8" t="s">
        <v>186</v>
      </c>
      <c r="F162" s="8" t="s">
        <v>316</v>
      </c>
      <c r="G162" s="4">
        <v>41656</v>
      </c>
      <c r="H162" s="4">
        <v>44561</v>
      </c>
      <c r="I162" s="5">
        <v>125000000</v>
      </c>
      <c r="J162" s="5">
        <v>121855114</v>
      </c>
      <c r="K162" s="5">
        <v>69000000</v>
      </c>
      <c r="L162" s="10"/>
      <c r="M162" s="10"/>
      <c r="N162" s="10"/>
      <c r="O162" s="10">
        <f t="shared" si="2"/>
        <v>0</v>
      </c>
    </row>
    <row r="163" spans="1:15" ht="51" x14ac:dyDescent="0.25">
      <c r="A163" s="10"/>
      <c r="B163" s="9"/>
      <c r="C163" s="10"/>
      <c r="D163" s="8" t="s">
        <v>50</v>
      </c>
      <c r="E163" s="8" t="s">
        <v>186</v>
      </c>
      <c r="F163" s="8" t="s">
        <v>317</v>
      </c>
      <c r="G163" s="4">
        <v>41656</v>
      </c>
      <c r="H163" s="4">
        <v>44561</v>
      </c>
      <c r="I163" s="5">
        <v>125000000</v>
      </c>
      <c r="J163" s="5">
        <v>123859926</v>
      </c>
      <c r="K163" s="5">
        <v>109833271</v>
      </c>
      <c r="L163" s="10"/>
      <c r="M163" s="10"/>
      <c r="N163" s="10"/>
      <c r="O163" s="10">
        <f t="shared" si="2"/>
        <v>0</v>
      </c>
    </row>
    <row r="164" spans="1:15" ht="63.75" x14ac:dyDescent="0.25">
      <c r="A164" s="10"/>
      <c r="B164" s="9"/>
      <c r="C164" s="10"/>
      <c r="D164" s="8" t="s">
        <v>255</v>
      </c>
      <c r="E164" s="8" t="s">
        <v>318</v>
      </c>
      <c r="F164" s="8" t="s">
        <v>319</v>
      </c>
      <c r="G164" s="4">
        <v>41729</v>
      </c>
      <c r="H164" s="4">
        <v>44561</v>
      </c>
      <c r="I164" s="5">
        <v>3569858854</v>
      </c>
      <c r="J164" s="5">
        <v>3569858854</v>
      </c>
      <c r="K164" s="5">
        <v>3519601641</v>
      </c>
      <c r="L164" s="10"/>
      <c r="M164" s="10"/>
      <c r="N164" s="10"/>
      <c r="O164" s="10">
        <f t="shared" si="2"/>
        <v>0</v>
      </c>
    </row>
    <row r="165" spans="1:15" ht="63.75" x14ac:dyDescent="0.25">
      <c r="A165" s="10"/>
      <c r="B165" s="9"/>
      <c r="C165" s="10"/>
      <c r="D165" s="8" t="s">
        <v>255</v>
      </c>
      <c r="E165" s="8" t="s">
        <v>318</v>
      </c>
      <c r="F165" s="8" t="s">
        <v>320</v>
      </c>
      <c r="G165" s="4">
        <v>42186</v>
      </c>
      <c r="H165" s="4">
        <v>44561</v>
      </c>
      <c r="I165" s="5">
        <v>3136760283</v>
      </c>
      <c r="J165" s="5">
        <v>3107142335</v>
      </c>
      <c r="K165" s="5">
        <v>3080088629</v>
      </c>
      <c r="L165" s="10"/>
      <c r="M165" s="10"/>
      <c r="N165" s="10"/>
      <c r="O165" s="10">
        <f t="shared" si="2"/>
        <v>0</v>
      </c>
    </row>
    <row r="166" spans="1:15" ht="51" x14ac:dyDescent="0.25">
      <c r="A166" s="10"/>
      <c r="B166" s="9"/>
      <c r="C166" s="10"/>
      <c r="D166" s="8" t="s">
        <v>255</v>
      </c>
      <c r="E166" s="8" t="s">
        <v>321</v>
      </c>
      <c r="F166" s="8" t="s">
        <v>322</v>
      </c>
      <c r="G166" s="4">
        <v>41929</v>
      </c>
      <c r="H166" s="4">
        <v>42361</v>
      </c>
      <c r="I166" s="5">
        <v>0</v>
      </c>
      <c r="J166" s="5">
        <v>0</v>
      </c>
      <c r="K166" s="5">
        <v>0</v>
      </c>
      <c r="L166" s="10"/>
      <c r="M166" s="10"/>
      <c r="N166" s="10"/>
      <c r="O166" s="10">
        <f t="shared" si="2"/>
        <v>0</v>
      </c>
    </row>
    <row r="167" spans="1:15" ht="63.75" x14ac:dyDescent="0.25">
      <c r="A167" s="10"/>
      <c r="B167" s="9"/>
      <c r="C167" s="10"/>
      <c r="D167" s="8" t="s">
        <v>255</v>
      </c>
      <c r="E167" s="8" t="s">
        <v>194</v>
      </c>
      <c r="F167" s="8" t="s">
        <v>323</v>
      </c>
      <c r="G167" s="4">
        <v>42370</v>
      </c>
      <c r="H167" s="4">
        <v>44561</v>
      </c>
      <c r="I167" s="5">
        <v>347270000</v>
      </c>
      <c r="J167" s="5">
        <v>319107800</v>
      </c>
      <c r="K167" s="5">
        <v>304493165</v>
      </c>
      <c r="L167" s="10"/>
      <c r="M167" s="10"/>
      <c r="N167" s="10"/>
      <c r="O167" s="10">
        <f t="shared" si="2"/>
        <v>0</v>
      </c>
    </row>
    <row r="168" spans="1:15" ht="51" x14ac:dyDescent="0.25">
      <c r="A168" s="10"/>
      <c r="B168" s="9"/>
      <c r="C168" s="10"/>
      <c r="D168" s="8" t="s">
        <v>255</v>
      </c>
      <c r="E168" s="8" t="s">
        <v>194</v>
      </c>
      <c r="F168" s="8" t="s">
        <v>324</v>
      </c>
      <c r="G168" s="4">
        <v>41715</v>
      </c>
      <c r="H168" s="4">
        <v>44561</v>
      </c>
      <c r="I168" s="5">
        <v>100000000</v>
      </c>
      <c r="J168" s="5">
        <v>99983334</v>
      </c>
      <c r="K168" s="5">
        <v>97733334</v>
      </c>
      <c r="L168" s="10"/>
      <c r="M168" s="10"/>
      <c r="N168" s="10"/>
      <c r="O168" s="10">
        <f t="shared" si="2"/>
        <v>0</v>
      </c>
    </row>
    <row r="169" spans="1:15" ht="38.25" x14ac:dyDescent="0.25">
      <c r="A169" s="10"/>
      <c r="B169" s="9"/>
      <c r="C169" s="10"/>
      <c r="D169" s="8" t="s">
        <v>255</v>
      </c>
      <c r="E169" s="8" t="s">
        <v>230</v>
      </c>
      <c r="F169" s="8" t="s">
        <v>325</v>
      </c>
      <c r="G169" s="4">
        <v>42370</v>
      </c>
      <c r="H169" s="4">
        <v>44561</v>
      </c>
      <c r="I169" s="5">
        <v>50000000</v>
      </c>
      <c r="J169" s="5">
        <v>20000000</v>
      </c>
      <c r="K169" s="5">
        <v>20000000</v>
      </c>
      <c r="L169" s="10"/>
      <c r="M169" s="10"/>
      <c r="N169" s="10"/>
      <c r="O169" s="10">
        <f t="shared" si="2"/>
        <v>0</v>
      </c>
    </row>
    <row r="170" spans="1:15" ht="51" x14ac:dyDescent="0.25">
      <c r="A170" s="10"/>
      <c r="B170" s="9"/>
      <c r="C170" s="10"/>
      <c r="D170" s="8" t="s">
        <v>255</v>
      </c>
      <c r="E170" s="8" t="s">
        <v>230</v>
      </c>
      <c r="F170" s="8" t="s">
        <v>326</v>
      </c>
      <c r="G170" s="4">
        <v>41715</v>
      </c>
      <c r="H170" s="4">
        <v>44561</v>
      </c>
      <c r="I170" s="5">
        <v>50000000</v>
      </c>
      <c r="J170" s="5">
        <v>50000000</v>
      </c>
      <c r="K170" s="5">
        <v>50000000</v>
      </c>
      <c r="L170" s="10"/>
      <c r="M170" s="10"/>
      <c r="N170" s="10"/>
      <c r="O170" s="10">
        <f t="shared" si="2"/>
        <v>0</v>
      </c>
    </row>
    <row r="171" spans="1:15" ht="38.25" x14ac:dyDescent="0.25">
      <c r="A171" s="10"/>
      <c r="B171" s="9"/>
      <c r="C171" s="10"/>
      <c r="D171" s="8" t="s">
        <v>255</v>
      </c>
      <c r="E171" s="8" t="s">
        <v>327</v>
      </c>
      <c r="F171" s="8" t="s">
        <v>328</v>
      </c>
      <c r="G171" s="4">
        <v>42370</v>
      </c>
      <c r="H171" s="4">
        <v>44561</v>
      </c>
      <c r="I171" s="5">
        <v>200000000</v>
      </c>
      <c r="J171" s="5">
        <v>197686054</v>
      </c>
      <c r="K171" s="5">
        <v>93412695.700000003</v>
      </c>
      <c r="L171" s="10"/>
      <c r="M171" s="10"/>
      <c r="N171" s="10"/>
      <c r="O171" s="10">
        <f t="shared" si="2"/>
        <v>0</v>
      </c>
    </row>
    <row r="172" spans="1:15" ht="38.25" x14ac:dyDescent="0.25">
      <c r="A172" s="10"/>
      <c r="B172" s="9"/>
      <c r="C172" s="10"/>
      <c r="D172" s="8" t="s">
        <v>255</v>
      </c>
      <c r="E172" s="8" t="s">
        <v>327</v>
      </c>
      <c r="F172" s="8" t="s">
        <v>329</v>
      </c>
      <c r="G172" s="4">
        <v>42370</v>
      </c>
      <c r="H172" s="4">
        <v>44561</v>
      </c>
      <c r="I172" s="5">
        <v>3500883002</v>
      </c>
      <c r="J172" s="5">
        <v>3500883002</v>
      </c>
      <c r="K172" s="5">
        <v>3327085657</v>
      </c>
      <c r="L172" s="10"/>
      <c r="M172" s="10"/>
      <c r="N172" s="10"/>
      <c r="O172" s="10">
        <f t="shared" si="2"/>
        <v>0</v>
      </c>
    </row>
    <row r="173" spans="1:15" ht="63.75" x14ac:dyDescent="0.25">
      <c r="A173" s="10"/>
      <c r="B173" s="9"/>
      <c r="C173" s="10"/>
      <c r="D173" s="8" t="s">
        <v>255</v>
      </c>
      <c r="E173" s="8" t="s">
        <v>327</v>
      </c>
      <c r="F173" s="8" t="s">
        <v>330</v>
      </c>
      <c r="G173" s="4">
        <v>41715</v>
      </c>
      <c r="H173" s="4">
        <v>44561</v>
      </c>
      <c r="I173" s="5">
        <v>1456012005</v>
      </c>
      <c r="J173" s="5">
        <v>1436882824</v>
      </c>
      <c r="K173" s="5">
        <v>1429718991</v>
      </c>
      <c r="L173" s="10"/>
      <c r="M173" s="10"/>
      <c r="N173" s="10"/>
      <c r="O173" s="10">
        <f t="shared" si="2"/>
        <v>0</v>
      </c>
    </row>
    <row r="174" spans="1:15" ht="51" x14ac:dyDescent="0.25">
      <c r="A174" s="10"/>
      <c r="B174" s="9"/>
      <c r="C174" s="10"/>
      <c r="D174" s="8" t="s">
        <v>255</v>
      </c>
      <c r="E174" s="8" t="s">
        <v>331</v>
      </c>
      <c r="F174" s="8" t="s">
        <v>332</v>
      </c>
      <c r="G174" s="4">
        <v>42373</v>
      </c>
      <c r="H174" s="4">
        <v>43819</v>
      </c>
      <c r="I174" s="5">
        <v>0</v>
      </c>
      <c r="J174" s="5">
        <v>0</v>
      </c>
      <c r="K174" s="5">
        <v>0</v>
      </c>
      <c r="L174" s="10"/>
      <c r="M174" s="10"/>
      <c r="N174" s="10"/>
      <c r="O174" s="10">
        <f t="shared" si="2"/>
        <v>0</v>
      </c>
    </row>
    <row r="175" spans="1:15" ht="51" x14ac:dyDescent="0.25">
      <c r="A175" s="10"/>
      <c r="B175" s="9"/>
      <c r="C175" s="10"/>
      <c r="D175" s="8" t="s">
        <v>255</v>
      </c>
      <c r="E175" s="8" t="s">
        <v>331</v>
      </c>
      <c r="F175" s="8" t="s">
        <v>333</v>
      </c>
      <c r="G175" s="4">
        <v>41729</v>
      </c>
      <c r="H175" s="4">
        <v>43819</v>
      </c>
      <c r="I175" s="5">
        <v>0</v>
      </c>
      <c r="J175" s="5">
        <v>0</v>
      </c>
      <c r="K175" s="5">
        <v>0</v>
      </c>
      <c r="L175" s="10"/>
      <c r="M175" s="10"/>
      <c r="N175" s="10"/>
      <c r="O175" s="10">
        <f t="shared" si="2"/>
        <v>0</v>
      </c>
    </row>
    <row r="176" spans="1:15" ht="51" x14ac:dyDescent="0.25">
      <c r="A176" s="10"/>
      <c r="B176" s="9"/>
      <c r="C176" s="10"/>
      <c r="D176" s="8" t="s">
        <v>255</v>
      </c>
      <c r="E176" s="8" t="s">
        <v>334</v>
      </c>
      <c r="F176" s="8" t="s">
        <v>335</v>
      </c>
      <c r="G176" s="4">
        <v>41929</v>
      </c>
      <c r="H176" s="4">
        <v>44561</v>
      </c>
      <c r="I176" s="5">
        <v>0</v>
      </c>
      <c r="J176" s="5">
        <v>0</v>
      </c>
      <c r="K176" s="5">
        <v>0</v>
      </c>
      <c r="L176" s="10"/>
      <c r="M176" s="10"/>
      <c r="N176" s="10"/>
      <c r="O176" s="10">
        <f t="shared" si="2"/>
        <v>0</v>
      </c>
    </row>
    <row r="177" spans="1:15" ht="38.25" x14ac:dyDescent="0.25">
      <c r="A177" s="10"/>
      <c r="B177" s="9"/>
      <c r="C177" s="10"/>
      <c r="D177" s="8" t="s">
        <v>255</v>
      </c>
      <c r="E177" s="8" t="s">
        <v>334</v>
      </c>
      <c r="F177" s="8" t="s">
        <v>336</v>
      </c>
      <c r="G177" s="4">
        <v>42370</v>
      </c>
      <c r="H177" s="4">
        <v>44561</v>
      </c>
      <c r="I177" s="5">
        <v>30000000</v>
      </c>
      <c r="J177" s="5">
        <v>28670000</v>
      </c>
      <c r="K177" s="5">
        <v>28570000</v>
      </c>
      <c r="L177" s="10"/>
      <c r="M177" s="10"/>
      <c r="N177" s="10"/>
      <c r="O177" s="10">
        <f t="shared" si="2"/>
        <v>0</v>
      </c>
    </row>
    <row r="178" spans="1:15" ht="63.75" x14ac:dyDescent="0.25">
      <c r="A178" s="10"/>
      <c r="B178" s="9"/>
      <c r="C178" s="10"/>
      <c r="D178" s="8" t="s">
        <v>255</v>
      </c>
      <c r="E178" s="8" t="s">
        <v>337</v>
      </c>
      <c r="F178" s="8" t="s">
        <v>338</v>
      </c>
      <c r="G178" s="4">
        <v>42370</v>
      </c>
      <c r="H178" s="4">
        <v>44561</v>
      </c>
      <c r="I178" s="5">
        <v>345656663</v>
      </c>
      <c r="J178" s="5">
        <v>338866668</v>
      </c>
      <c r="K178" s="5">
        <v>336233334</v>
      </c>
      <c r="L178" s="10"/>
      <c r="M178" s="10"/>
      <c r="N178" s="10"/>
      <c r="O178" s="10">
        <f t="shared" si="2"/>
        <v>0</v>
      </c>
    </row>
    <row r="179" spans="1:15" ht="63.75" x14ac:dyDescent="0.25">
      <c r="A179" s="10"/>
      <c r="B179" s="9"/>
      <c r="C179" s="10"/>
      <c r="D179" s="8" t="s">
        <v>255</v>
      </c>
      <c r="E179" s="8" t="s">
        <v>337</v>
      </c>
      <c r="F179" s="8" t="s">
        <v>339</v>
      </c>
      <c r="G179" s="4">
        <v>42370</v>
      </c>
      <c r="H179" s="4">
        <v>44193</v>
      </c>
      <c r="I179" s="5">
        <v>0</v>
      </c>
      <c r="J179" s="5">
        <v>0</v>
      </c>
      <c r="K179" s="5">
        <v>0</v>
      </c>
      <c r="L179" s="10"/>
      <c r="M179" s="10"/>
      <c r="N179" s="10"/>
      <c r="O179" s="10">
        <f t="shared" si="2"/>
        <v>0</v>
      </c>
    </row>
    <row r="180" spans="1:15" ht="51" x14ac:dyDescent="0.25">
      <c r="A180" s="10"/>
      <c r="B180" s="9"/>
      <c r="C180" s="10"/>
      <c r="D180" s="8" t="s">
        <v>255</v>
      </c>
      <c r="E180" s="8" t="s">
        <v>340</v>
      </c>
      <c r="F180" s="8" t="s">
        <v>341</v>
      </c>
      <c r="G180" s="4">
        <v>42370</v>
      </c>
      <c r="H180" s="4">
        <v>44561</v>
      </c>
      <c r="I180" s="5">
        <v>2465382283</v>
      </c>
      <c r="J180" s="5">
        <v>2247503587</v>
      </c>
      <c r="K180" s="5">
        <v>1914494278</v>
      </c>
      <c r="L180" s="10"/>
      <c r="M180" s="10"/>
      <c r="N180" s="10"/>
      <c r="O180" s="10">
        <f t="shared" si="2"/>
        <v>0</v>
      </c>
    </row>
    <row r="181" spans="1:15" ht="63.75" x14ac:dyDescent="0.25">
      <c r="A181" s="10"/>
      <c r="B181" s="9"/>
      <c r="C181" s="10"/>
      <c r="D181" s="8" t="s">
        <v>255</v>
      </c>
      <c r="E181" s="8" t="s">
        <v>340</v>
      </c>
      <c r="F181" s="8" t="s">
        <v>342</v>
      </c>
      <c r="G181" s="4">
        <v>42370</v>
      </c>
      <c r="H181" s="4">
        <v>44561</v>
      </c>
      <c r="I181" s="5">
        <v>519812939</v>
      </c>
      <c r="J181" s="5">
        <v>498535716</v>
      </c>
      <c r="K181" s="5">
        <v>484089048</v>
      </c>
      <c r="L181" s="10"/>
      <c r="M181" s="10"/>
      <c r="N181" s="10"/>
      <c r="O181" s="10">
        <f t="shared" si="2"/>
        <v>0</v>
      </c>
    </row>
    <row r="182" spans="1:15" ht="76.5" customHeight="1" x14ac:dyDescent="0.25">
      <c r="A182" s="10" t="s">
        <v>8</v>
      </c>
      <c r="B182" s="9">
        <v>2013011000404</v>
      </c>
      <c r="C182" s="10" t="s">
        <v>19</v>
      </c>
      <c r="D182" s="8" t="s">
        <v>53</v>
      </c>
      <c r="E182" s="8" t="s">
        <v>180</v>
      </c>
      <c r="F182" s="8" t="s">
        <v>92</v>
      </c>
      <c r="G182" s="4">
        <v>41712</v>
      </c>
      <c r="H182" s="4">
        <v>41995</v>
      </c>
      <c r="I182" s="5">
        <v>0</v>
      </c>
      <c r="J182" s="5">
        <v>0</v>
      </c>
      <c r="K182" s="5">
        <v>0</v>
      </c>
      <c r="L182" s="11">
        <f>SUM(I182:I196)</f>
        <v>2988390000</v>
      </c>
      <c r="M182" s="11">
        <f>SUM(J182:J196)</f>
        <v>2959006251</v>
      </c>
      <c r="N182" s="11">
        <f>SUM(K182:K196)</f>
        <v>2909031039</v>
      </c>
      <c r="O182" s="11">
        <f t="shared" si="2"/>
        <v>8856427290</v>
      </c>
    </row>
    <row r="183" spans="1:15" ht="76.5" customHeight="1" x14ac:dyDescent="0.25">
      <c r="A183" s="10"/>
      <c r="B183" s="9"/>
      <c r="C183" s="10"/>
      <c r="D183" s="8" t="s">
        <v>53</v>
      </c>
      <c r="E183" s="8" t="s">
        <v>180</v>
      </c>
      <c r="F183" s="8" t="s">
        <v>208</v>
      </c>
      <c r="G183" s="4">
        <v>41687</v>
      </c>
      <c r="H183" s="4">
        <v>44561</v>
      </c>
      <c r="I183" s="5">
        <v>40000000</v>
      </c>
      <c r="J183" s="5">
        <v>30000000</v>
      </c>
      <c r="K183" s="5">
        <v>28851470</v>
      </c>
      <c r="L183" s="10"/>
      <c r="M183" s="10"/>
      <c r="N183" s="10"/>
      <c r="O183" s="10">
        <f t="shared" si="2"/>
        <v>0</v>
      </c>
    </row>
    <row r="184" spans="1:15" ht="76.5" customHeight="1" x14ac:dyDescent="0.25">
      <c r="A184" s="10"/>
      <c r="B184" s="9"/>
      <c r="C184" s="10"/>
      <c r="D184" s="8" t="s">
        <v>53</v>
      </c>
      <c r="E184" s="8" t="s">
        <v>180</v>
      </c>
      <c r="F184" s="8" t="s">
        <v>458</v>
      </c>
      <c r="G184" s="4">
        <v>42409</v>
      </c>
      <c r="H184" s="4">
        <v>44561</v>
      </c>
      <c r="I184" s="5">
        <v>50000000</v>
      </c>
      <c r="J184" s="5">
        <v>20000000</v>
      </c>
      <c r="K184" s="5">
        <v>18742133</v>
      </c>
      <c r="L184" s="10"/>
      <c r="M184" s="10"/>
      <c r="N184" s="10"/>
      <c r="O184" s="10">
        <f t="shared" si="2"/>
        <v>0</v>
      </c>
    </row>
    <row r="185" spans="1:15" ht="76.5" customHeight="1" x14ac:dyDescent="0.25">
      <c r="A185" s="10"/>
      <c r="B185" s="9"/>
      <c r="C185" s="10"/>
      <c r="D185" s="8" t="s">
        <v>53</v>
      </c>
      <c r="E185" s="8" t="s">
        <v>180</v>
      </c>
      <c r="F185" s="8" t="s">
        <v>209</v>
      </c>
      <c r="G185" s="4">
        <v>41656</v>
      </c>
      <c r="H185" s="4">
        <v>41994</v>
      </c>
      <c r="I185" s="5">
        <v>0</v>
      </c>
      <c r="J185" s="5">
        <v>0</v>
      </c>
      <c r="K185" s="5">
        <v>0</v>
      </c>
      <c r="L185" s="10"/>
      <c r="M185" s="10"/>
      <c r="N185" s="10"/>
      <c r="O185" s="10">
        <f t="shared" si="2"/>
        <v>0</v>
      </c>
    </row>
    <row r="186" spans="1:15" ht="76.5" customHeight="1" x14ac:dyDescent="0.25">
      <c r="A186" s="10"/>
      <c r="B186" s="9"/>
      <c r="C186" s="10"/>
      <c r="D186" s="8" t="s">
        <v>53</v>
      </c>
      <c r="E186" s="8" t="s">
        <v>459</v>
      </c>
      <c r="F186" s="8" t="s">
        <v>460</v>
      </c>
      <c r="G186" s="4">
        <v>42409</v>
      </c>
      <c r="H186" s="4">
        <v>44561</v>
      </c>
      <c r="I186" s="5">
        <v>95968772</v>
      </c>
      <c r="J186" s="5">
        <v>55968772</v>
      </c>
      <c r="K186" s="5">
        <v>55968772</v>
      </c>
      <c r="L186" s="10"/>
      <c r="M186" s="10"/>
      <c r="N186" s="10"/>
      <c r="O186" s="10">
        <f t="shared" si="2"/>
        <v>0</v>
      </c>
    </row>
    <row r="187" spans="1:15" ht="76.5" customHeight="1" x14ac:dyDescent="0.25">
      <c r="A187" s="10"/>
      <c r="B187" s="9"/>
      <c r="C187" s="10"/>
      <c r="D187" s="8" t="s">
        <v>53</v>
      </c>
      <c r="E187" s="8" t="s">
        <v>459</v>
      </c>
      <c r="F187" s="8" t="s">
        <v>211</v>
      </c>
      <c r="G187" s="4">
        <v>41654</v>
      </c>
      <c r="H187" s="4">
        <v>44561</v>
      </c>
      <c r="I187" s="5">
        <v>994097000</v>
      </c>
      <c r="J187" s="5">
        <v>992176399</v>
      </c>
      <c r="K187" s="5">
        <v>991109519</v>
      </c>
      <c r="L187" s="10"/>
      <c r="M187" s="10"/>
      <c r="N187" s="10"/>
      <c r="O187" s="10">
        <f t="shared" si="2"/>
        <v>0</v>
      </c>
    </row>
    <row r="188" spans="1:15" ht="76.5" customHeight="1" x14ac:dyDescent="0.25">
      <c r="A188" s="10"/>
      <c r="B188" s="9"/>
      <c r="C188" s="10"/>
      <c r="D188" s="8" t="s">
        <v>53</v>
      </c>
      <c r="E188" s="8" t="s">
        <v>461</v>
      </c>
      <c r="F188" s="8" t="s">
        <v>462</v>
      </c>
      <c r="G188" s="4">
        <v>42409</v>
      </c>
      <c r="H188" s="4">
        <v>44561</v>
      </c>
      <c r="I188" s="5">
        <v>1442840028</v>
      </c>
      <c r="J188" s="5">
        <v>1662544580</v>
      </c>
      <c r="K188" s="5">
        <v>1616042645</v>
      </c>
      <c r="L188" s="10"/>
      <c r="M188" s="10"/>
      <c r="N188" s="10"/>
      <c r="O188" s="10">
        <f t="shared" si="2"/>
        <v>0</v>
      </c>
    </row>
    <row r="189" spans="1:15" ht="76.5" customHeight="1" x14ac:dyDescent="0.25">
      <c r="A189" s="10"/>
      <c r="B189" s="9"/>
      <c r="C189" s="10"/>
      <c r="D189" s="8" t="s">
        <v>53</v>
      </c>
      <c r="E189" s="8" t="s">
        <v>461</v>
      </c>
      <c r="F189" s="8" t="s">
        <v>463</v>
      </c>
      <c r="G189" s="4">
        <v>42409</v>
      </c>
      <c r="H189" s="4">
        <v>44561</v>
      </c>
      <c r="I189" s="5">
        <v>202000000</v>
      </c>
      <c r="J189" s="5">
        <v>93316500</v>
      </c>
      <c r="K189" s="5">
        <v>93316500</v>
      </c>
      <c r="L189" s="10"/>
      <c r="M189" s="10"/>
      <c r="N189" s="10"/>
      <c r="O189" s="10">
        <f t="shared" si="2"/>
        <v>0</v>
      </c>
    </row>
    <row r="190" spans="1:15" ht="76.5" customHeight="1" x14ac:dyDescent="0.25">
      <c r="A190" s="10"/>
      <c r="B190" s="9"/>
      <c r="C190" s="10"/>
      <c r="D190" s="8" t="s">
        <v>53</v>
      </c>
      <c r="E190" s="8" t="s">
        <v>461</v>
      </c>
      <c r="F190" s="8" t="s">
        <v>213</v>
      </c>
      <c r="G190" s="4">
        <v>41640</v>
      </c>
      <c r="H190" s="4">
        <v>42735</v>
      </c>
      <c r="I190" s="5">
        <v>0</v>
      </c>
      <c r="J190" s="5">
        <v>0</v>
      </c>
      <c r="K190" s="5">
        <v>0</v>
      </c>
      <c r="L190" s="10"/>
      <c r="M190" s="10"/>
      <c r="N190" s="10"/>
      <c r="O190" s="10">
        <f t="shared" si="2"/>
        <v>0</v>
      </c>
    </row>
    <row r="191" spans="1:15" ht="76.5" customHeight="1" x14ac:dyDescent="0.25">
      <c r="A191" s="10"/>
      <c r="B191" s="9"/>
      <c r="C191" s="10"/>
      <c r="D191" s="8" t="s">
        <v>53</v>
      </c>
      <c r="E191" s="8" t="s">
        <v>343</v>
      </c>
      <c r="F191" s="8" t="s">
        <v>344</v>
      </c>
      <c r="G191" s="4">
        <v>42017</v>
      </c>
      <c r="H191" s="4">
        <v>42735</v>
      </c>
      <c r="I191" s="5">
        <v>0</v>
      </c>
      <c r="J191" s="5">
        <v>0</v>
      </c>
      <c r="K191" s="5">
        <v>0</v>
      </c>
      <c r="L191" s="10"/>
      <c r="M191" s="10"/>
      <c r="N191" s="10"/>
      <c r="O191" s="10">
        <f t="shared" si="2"/>
        <v>0</v>
      </c>
    </row>
    <row r="192" spans="1:15" ht="76.5" customHeight="1" x14ac:dyDescent="0.25">
      <c r="A192" s="10"/>
      <c r="B192" s="9"/>
      <c r="C192" s="10"/>
      <c r="D192" s="8" t="s">
        <v>53</v>
      </c>
      <c r="E192" s="8" t="s">
        <v>345</v>
      </c>
      <c r="F192" s="8" t="s">
        <v>346</v>
      </c>
      <c r="G192" s="4">
        <v>42387</v>
      </c>
      <c r="H192" s="4">
        <v>42735</v>
      </c>
      <c r="I192" s="5">
        <v>0</v>
      </c>
      <c r="J192" s="5">
        <v>0</v>
      </c>
      <c r="K192" s="5">
        <v>0</v>
      </c>
      <c r="L192" s="10"/>
      <c r="M192" s="10"/>
      <c r="N192" s="10"/>
      <c r="O192" s="10">
        <f t="shared" si="2"/>
        <v>0</v>
      </c>
    </row>
    <row r="193" spans="1:15" ht="76.5" customHeight="1" x14ac:dyDescent="0.25">
      <c r="A193" s="10"/>
      <c r="B193" s="9"/>
      <c r="C193" s="10"/>
      <c r="D193" s="8" t="s">
        <v>54</v>
      </c>
      <c r="E193" s="8" t="s">
        <v>214</v>
      </c>
      <c r="F193" s="8" t="s">
        <v>464</v>
      </c>
      <c r="G193" s="4">
        <v>42409</v>
      </c>
      <c r="H193" s="4">
        <v>44561</v>
      </c>
      <c r="I193" s="5">
        <v>10000000</v>
      </c>
      <c r="J193" s="5">
        <v>10000000</v>
      </c>
      <c r="K193" s="5">
        <v>10000000</v>
      </c>
      <c r="L193" s="10"/>
      <c r="M193" s="10"/>
      <c r="N193" s="10"/>
      <c r="O193" s="10">
        <f t="shared" si="2"/>
        <v>0</v>
      </c>
    </row>
    <row r="194" spans="1:15" ht="76.5" customHeight="1" x14ac:dyDescent="0.25">
      <c r="A194" s="10"/>
      <c r="B194" s="9"/>
      <c r="C194" s="10"/>
      <c r="D194" s="8" t="s">
        <v>54</v>
      </c>
      <c r="E194" s="8" t="s">
        <v>214</v>
      </c>
      <c r="F194" s="8" t="s">
        <v>215</v>
      </c>
      <c r="G194" s="4">
        <v>41687</v>
      </c>
      <c r="H194" s="4">
        <v>44561</v>
      </c>
      <c r="I194" s="5">
        <v>90000000</v>
      </c>
      <c r="J194" s="5">
        <v>90000000</v>
      </c>
      <c r="K194" s="5">
        <v>90000000</v>
      </c>
      <c r="L194" s="10"/>
      <c r="M194" s="10"/>
      <c r="N194" s="10"/>
      <c r="O194" s="10">
        <f t="shared" si="2"/>
        <v>0</v>
      </c>
    </row>
    <row r="195" spans="1:15" ht="76.5" customHeight="1" x14ac:dyDescent="0.25">
      <c r="A195" s="10"/>
      <c r="B195" s="9"/>
      <c r="C195" s="10"/>
      <c r="D195" s="8" t="s">
        <v>54</v>
      </c>
      <c r="E195" s="8" t="s">
        <v>120</v>
      </c>
      <c r="F195" s="8" t="s">
        <v>216</v>
      </c>
      <c r="G195" s="4">
        <v>41687</v>
      </c>
      <c r="H195" s="4">
        <v>42735</v>
      </c>
      <c r="I195" s="5">
        <v>0</v>
      </c>
      <c r="J195" s="5">
        <v>0</v>
      </c>
      <c r="K195" s="5">
        <v>0</v>
      </c>
      <c r="L195" s="10"/>
      <c r="M195" s="10"/>
      <c r="N195" s="10"/>
      <c r="O195" s="10">
        <f t="shared" si="2"/>
        <v>0</v>
      </c>
    </row>
    <row r="196" spans="1:15" ht="76.5" customHeight="1" x14ac:dyDescent="0.25">
      <c r="A196" s="10"/>
      <c r="B196" s="9"/>
      <c r="C196" s="10"/>
      <c r="D196" s="8" t="s">
        <v>54</v>
      </c>
      <c r="E196" s="8" t="s">
        <v>347</v>
      </c>
      <c r="F196" s="8" t="s">
        <v>348</v>
      </c>
      <c r="G196" s="4">
        <v>42017</v>
      </c>
      <c r="H196" s="4">
        <v>43465</v>
      </c>
      <c r="I196" s="5">
        <v>63484200</v>
      </c>
      <c r="J196" s="5">
        <v>5000000</v>
      </c>
      <c r="K196" s="5">
        <v>5000000</v>
      </c>
      <c r="L196" s="10"/>
      <c r="M196" s="10"/>
      <c r="N196" s="10"/>
      <c r="O196" s="10">
        <f t="shared" ref="O196:O259" si="3">N196+M196+L196</f>
        <v>0</v>
      </c>
    </row>
    <row r="197" spans="1:15" ht="76.5" customHeight="1" x14ac:dyDescent="0.25">
      <c r="A197" s="10" t="s">
        <v>8</v>
      </c>
      <c r="B197" s="9">
        <v>2013011000416</v>
      </c>
      <c r="C197" s="10" t="s">
        <v>20</v>
      </c>
      <c r="D197" s="8" t="s">
        <v>55</v>
      </c>
      <c r="E197" s="8" t="s">
        <v>349</v>
      </c>
      <c r="F197" s="8" t="s">
        <v>350</v>
      </c>
      <c r="G197" s="4">
        <v>42006</v>
      </c>
      <c r="H197" s="4">
        <v>43822</v>
      </c>
      <c r="I197" s="5">
        <v>0</v>
      </c>
      <c r="J197" s="5">
        <v>0</v>
      </c>
      <c r="K197" s="5">
        <v>0</v>
      </c>
      <c r="L197" s="11">
        <f>SUM(I197:I223)</f>
        <v>891000000</v>
      </c>
      <c r="M197" s="11">
        <f>SUM(J197:J223)</f>
        <v>888039221</v>
      </c>
      <c r="N197" s="11">
        <f>SUM(K197:K223)</f>
        <v>876769750</v>
      </c>
      <c r="O197" s="11">
        <f t="shared" si="3"/>
        <v>2655808971</v>
      </c>
    </row>
    <row r="198" spans="1:15" ht="76.5" customHeight="1" x14ac:dyDescent="0.25">
      <c r="A198" s="10"/>
      <c r="B198" s="9"/>
      <c r="C198" s="10"/>
      <c r="D198" s="8" t="s">
        <v>55</v>
      </c>
      <c r="E198" s="8" t="s">
        <v>84</v>
      </c>
      <c r="F198" s="8" t="s">
        <v>351</v>
      </c>
      <c r="G198" s="4">
        <v>42012</v>
      </c>
      <c r="H198" s="4">
        <v>42727</v>
      </c>
      <c r="I198" s="5">
        <v>0</v>
      </c>
      <c r="J198" s="5">
        <v>0</v>
      </c>
      <c r="K198" s="5">
        <v>0</v>
      </c>
      <c r="L198" s="10"/>
      <c r="M198" s="10"/>
      <c r="N198" s="10"/>
      <c r="O198" s="10">
        <f t="shared" si="3"/>
        <v>0</v>
      </c>
    </row>
    <row r="199" spans="1:15" ht="76.5" customHeight="1" x14ac:dyDescent="0.25">
      <c r="A199" s="10"/>
      <c r="B199" s="9"/>
      <c r="C199" s="10"/>
      <c r="D199" s="8" t="s">
        <v>55</v>
      </c>
      <c r="E199" s="8" t="s">
        <v>465</v>
      </c>
      <c r="F199" s="8" t="s">
        <v>218</v>
      </c>
      <c r="G199" s="4">
        <v>42737</v>
      </c>
      <c r="H199" s="4">
        <v>43455</v>
      </c>
      <c r="I199" s="5">
        <v>0</v>
      </c>
      <c r="J199" s="5">
        <v>0</v>
      </c>
      <c r="K199" s="5">
        <v>0</v>
      </c>
      <c r="L199" s="10"/>
      <c r="M199" s="10"/>
      <c r="N199" s="10"/>
      <c r="O199" s="10">
        <f t="shared" si="3"/>
        <v>0</v>
      </c>
    </row>
    <row r="200" spans="1:15" ht="76.5" customHeight="1" x14ac:dyDescent="0.25">
      <c r="A200" s="10"/>
      <c r="B200" s="9"/>
      <c r="C200" s="10"/>
      <c r="D200" s="8" t="s">
        <v>55</v>
      </c>
      <c r="E200" s="8" t="s">
        <v>465</v>
      </c>
      <c r="F200" s="8" t="s">
        <v>219</v>
      </c>
      <c r="G200" s="4">
        <v>41715</v>
      </c>
      <c r="H200" s="4">
        <v>42003</v>
      </c>
      <c r="I200" s="5">
        <v>0</v>
      </c>
      <c r="J200" s="5">
        <v>0</v>
      </c>
      <c r="K200" s="5">
        <v>0</v>
      </c>
      <c r="L200" s="10"/>
      <c r="M200" s="10"/>
      <c r="N200" s="10"/>
      <c r="O200" s="10">
        <f t="shared" si="3"/>
        <v>0</v>
      </c>
    </row>
    <row r="201" spans="1:15" ht="76.5" customHeight="1" x14ac:dyDescent="0.25">
      <c r="A201" s="10"/>
      <c r="B201" s="9"/>
      <c r="C201" s="10"/>
      <c r="D201" s="8" t="s">
        <v>55</v>
      </c>
      <c r="E201" s="8" t="s">
        <v>465</v>
      </c>
      <c r="F201" s="8" t="s">
        <v>220</v>
      </c>
      <c r="G201" s="4">
        <v>41701</v>
      </c>
      <c r="H201" s="4">
        <v>42002</v>
      </c>
      <c r="I201" s="5">
        <v>0</v>
      </c>
      <c r="J201" s="5">
        <v>0</v>
      </c>
      <c r="K201" s="5">
        <v>0</v>
      </c>
      <c r="L201" s="10"/>
      <c r="M201" s="10"/>
      <c r="N201" s="10"/>
      <c r="O201" s="10">
        <f t="shared" si="3"/>
        <v>0</v>
      </c>
    </row>
    <row r="202" spans="1:15" ht="76.5" customHeight="1" x14ac:dyDescent="0.25">
      <c r="A202" s="10"/>
      <c r="B202" s="9"/>
      <c r="C202" s="10"/>
      <c r="D202" s="8" t="s">
        <v>55</v>
      </c>
      <c r="E202" s="8" t="s">
        <v>465</v>
      </c>
      <c r="F202" s="8" t="s">
        <v>466</v>
      </c>
      <c r="G202" s="4">
        <v>42737</v>
      </c>
      <c r="H202" s="4">
        <v>43091</v>
      </c>
      <c r="I202" s="5">
        <v>302750000</v>
      </c>
      <c r="J202" s="5">
        <v>302750000</v>
      </c>
      <c r="K202" s="5">
        <v>302750000</v>
      </c>
      <c r="L202" s="10"/>
      <c r="M202" s="10"/>
      <c r="N202" s="10"/>
      <c r="O202" s="10">
        <f t="shared" si="3"/>
        <v>0</v>
      </c>
    </row>
    <row r="203" spans="1:15" ht="76.5" customHeight="1" x14ac:dyDescent="0.25">
      <c r="A203" s="10"/>
      <c r="B203" s="9"/>
      <c r="C203" s="10"/>
      <c r="D203" s="8" t="s">
        <v>55</v>
      </c>
      <c r="E203" s="8" t="s">
        <v>465</v>
      </c>
      <c r="F203" s="8" t="s">
        <v>352</v>
      </c>
      <c r="G203" s="4">
        <v>42382</v>
      </c>
      <c r="H203" s="4">
        <v>42724</v>
      </c>
      <c r="I203" s="5">
        <v>0</v>
      </c>
      <c r="J203" s="5">
        <v>0</v>
      </c>
      <c r="K203" s="5">
        <v>0</v>
      </c>
      <c r="L203" s="10"/>
      <c r="M203" s="10"/>
      <c r="N203" s="10"/>
      <c r="O203" s="10">
        <f t="shared" si="3"/>
        <v>0</v>
      </c>
    </row>
    <row r="204" spans="1:15" ht="76.5" customHeight="1" x14ac:dyDescent="0.25">
      <c r="A204" s="10"/>
      <c r="B204" s="9"/>
      <c r="C204" s="10"/>
      <c r="D204" s="8" t="s">
        <v>55</v>
      </c>
      <c r="E204" s="8" t="s">
        <v>465</v>
      </c>
      <c r="F204" s="8" t="s">
        <v>353</v>
      </c>
      <c r="G204" s="4">
        <v>43120</v>
      </c>
      <c r="H204" s="4">
        <v>44561</v>
      </c>
      <c r="I204" s="5">
        <v>0</v>
      </c>
      <c r="J204" s="5">
        <v>0</v>
      </c>
      <c r="K204" s="5">
        <v>0</v>
      </c>
      <c r="L204" s="10"/>
      <c r="M204" s="10"/>
      <c r="N204" s="10"/>
      <c r="O204" s="10">
        <f t="shared" si="3"/>
        <v>0</v>
      </c>
    </row>
    <row r="205" spans="1:15" ht="76.5" customHeight="1" x14ac:dyDescent="0.25">
      <c r="A205" s="10"/>
      <c r="B205" s="9"/>
      <c r="C205" s="10"/>
      <c r="D205" s="8" t="s">
        <v>55</v>
      </c>
      <c r="E205" s="8" t="s">
        <v>465</v>
      </c>
      <c r="F205" s="8" t="s">
        <v>354</v>
      </c>
      <c r="G205" s="4">
        <v>42006</v>
      </c>
      <c r="H205" s="4">
        <v>42367</v>
      </c>
      <c r="I205" s="5">
        <v>0</v>
      </c>
      <c r="J205" s="5">
        <v>0</v>
      </c>
      <c r="K205" s="5">
        <v>0</v>
      </c>
      <c r="L205" s="10"/>
      <c r="M205" s="10"/>
      <c r="N205" s="10"/>
      <c r="O205" s="10">
        <f t="shared" si="3"/>
        <v>0</v>
      </c>
    </row>
    <row r="206" spans="1:15" ht="76.5" customHeight="1" x14ac:dyDescent="0.25">
      <c r="A206" s="10"/>
      <c r="B206" s="9"/>
      <c r="C206" s="10"/>
      <c r="D206" s="8" t="s">
        <v>55</v>
      </c>
      <c r="E206" s="8" t="s">
        <v>465</v>
      </c>
      <c r="F206" s="8" t="s">
        <v>221</v>
      </c>
      <c r="G206" s="4">
        <v>41661</v>
      </c>
      <c r="H206" s="4">
        <v>41995</v>
      </c>
      <c r="I206" s="5">
        <v>0</v>
      </c>
      <c r="J206" s="5">
        <v>0</v>
      </c>
      <c r="K206" s="5">
        <v>0</v>
      </c>
      <c r="L206" s="10"/>
      <c r="M206" s="10"/>
      <c r="N206" s="10"/>
      <c r="O206" s="10">
        <f t="shared" si="3"/>
        <v>0</v>
      </c>
    </row>
    <row r="207" spans="1:15" ht="76.5" customHeight="1" x14ac:dyDescent="0.25">
      <c r="A207" s="10"/>
      <c r="B207" s="9"/>
      <c r="C207" s="10"/>
      <c r="D207" s="8" t="s">
        <v>55</v>
      </c>
      <c r="E207" s="8" t="s">
        <v>467</v>
      </c>
      <c r="F207" s="8" t="s">
        <v>356</v>
      </c>
      <c r="G207" s="4">
        <v>42020</v>
      </c>
      <c r="H207" s="4">
        <v>44193</v>
      </c>
      <c r="I207" s="5">
        <v>0</v>
      </c>
      <c r="J207" s="5">
        <v>0</v>
      </c>
      <c r="K207" s="5">
        <v>0</v>
      </c>
      <c r="L207" s="10"/>
      <c r="M207" s="10"/>
      <c r="N207" s="10"/>
      <c r="O207" s="10">
        <f t="shared" si="3"/>
        <v>0</v>
      </c>
    </row>
    <row r="208" spans="1:15" ht="76.5" customHeight="1" x14ac:dyDescent="0.25">
      <c r="A208" s="10"/>
      <c r="B208" s="9"/>
      <c r="C208" s="10"/>
      <c r="D208" s="8" t="s">
        <v>55</v>
      </c>
      <c r="E208" s="8" t="s">
        <v>467</v>
      </c>
      <c r="F208" s="8" t="s">
        <v>468</v>
      </c>
      <c r="G208" s="4">
        <v>43102</v>
      </c>
      <c r="H208" s="4">
        <v>44193</v>
      </c>
      <c r="I208" s="5">
        <v>0</v>
      </c>
      <c r="J208" s="5">
        <v>0</v>
      </c>
      <c r="K208" s="5">
        <v>0</v>
      </c>
      <c r="L208" s="10"/>
      <c r="M208" s="10"/>
      <c r="N208" s="10"/>
      <c r="O208" s="10">
        <f t="shared" si="3"/>
        <v>0</v>
      </c>
    </row>
    <row r="209" spans="1:15" ht="76.5" customHeight="1" x14ac:dyDescent="0.25">
      <c r="A209" s="10"/>
      <c r="B209" s="9"/>
      <c r="C209" s="10"/>
      <c r="D209" s="8" t="s">
        <v>55</v>
      </c>
      <c r="E209" s="8" t="s">
        <v>467</v>
      </c>
      <c r="F209" s="8" t="s">
        <v>469</v>
      </c>
      <c r="G209" s="4">
        <v>42409</v>
      </c>
      <c r="H209" s="4">
        <v>44193</v>
      </c>
      <c r="I209" s="5">
        <v>0</v>
      </c>
      <c r="J209" s="5">
        <v>0</v>
      </c>
      <c r="K209" s="5">
        <v>0</v>
      </c>
      <c r="L209" s="10"/>
      <c r="M209" s="10"/>
      <c r="N209" s="10"/>
      <c r="O209" s="10">
        <f t="shared" si="3"/>
        <v>0</v>
      </c>
    </row>
    <row r="210" spans="1:15" ht="102" x14ac:dyDescent="0.25">
      <c r="A210" s="10"/>
      <c r="B210" s="9"/>
      <c r="C210" s="10"/>
      <c r="D210" s="8" t="s">
        <v>55</v>
      </c>
      <c r="E210" s="8" t="s">
        <v>470</v>
      </c>
      <c r="F210" s="8" t="s">
        <v>357</v>
      </c>
      <c r="G210" s="4">
        <v>42017</v>
      </c>
      <c r="H210" s="4">
        <v>42360</v>
      </c>
      <c r="I210" s="5">
        <v>0</v>
      </c>
      <c r="J210" s="5">
        <v>0</v>
      </c>
      <c r="K210" s="5">
        <v>0</v>
      </c>
      <c r="L210" s="10"/>
      <c r="M210" s="10"/>
      <c r="N210" s="10"/>
      <c r="O210" s="10">
        <f t="shared" si="3"/>
        <v>0</v>
      </c>
    </row>
    <row r="211" spans="1:15" ht="102" x14ac:dyDescent="0.25">
      <c r="A211" s="10"/>
      <c r="B211" s="9"/>
      <c r="C211" s="10"/>
      <c r="D211" s="8" t="s">
        <v>55</v>
      </c>
      <c r="E211" s="8" t="s">
        <v>470</v>
      </c>
      <c r="F211" s="8" t="s">
        <v>358</v>
      </c>
      <c r="G211" s="4">
        <v>42738</v>
      </c>
      <c r="H211" s="4">
        <v>43822</v>
      </c>
      <c r="I211" s="5">
        <v>35000000</v>
      </c>
      <c r="J211" s="5">
        <v>35000000</v>
      </c>
      <c r="K211" s="5">
        <v>35000000</v>
      </c>
      <c r="L211" s="10"/>
      <c r="M211" s="10"/>
      <c r="N211" s="10"/>
      <c r="O211" s="10">
        <f t="shared" si="3"/>
        <v>0</v>
      </c>
    </row>
    <row r="212" spans="1:15" ht="102" x14ac:dyDescent="0.25">
      <c r="A212" s="10"/>
      <c r="B212" s="9"/>
      <c r="C212" s="10"/>
      <c r="D212" s="8" t="s">
        <v>55</v>
      </c>
      <c r="E212" s="8" t="s">
        <v>470</v>
      </c>
      <c r="F212" s="8" t="s">
        <v>359</v>
      </c>
      <c r="G212" s="4">
        <v>42376</v>
      </c>
      <c r="H212" s="4">
        <v>42726</v>
      </c>
      <c r="I212" s="5">
        <v>0</v>
      </c>
      <c r="J212" s="5">
        <v>0</v>
      </c>
      <c r="K212" s="5">
        <v>0</v>
      </c>
      <c r="L212" s="10"/>
      <c r="M212" s="10"/>
      <c r="N212" s="10"/>
      <c r="O212" s="10">
        <f t="shared" si="3"/>
        <v>0</v>
      </c>
    </row>
    <row r="213" spans="1:15" ht="76.5" customHeight="1" x14ac:dyDescent="0.25">
      <c r="A213" s="10"/>
      <c r="B213" s="9"/>
      <c r="C213" s="10"/>
      <c r="D213" s="8" t="s">
        <v>55</v>
      </c>
      <c r="E213" s="8" t="s">
        <v>471</v>
      </c>
      <c r="F213" s="8" t="s">
        <v>472</v>
      </c>
      <c r="G213" s="4">
        <v>42737</v>
      </c>
      <c r="H213" s="4">
        <v>43822</v>
      </c>
      <c r="I213" s="5">
        <v>0</v>
      </c>
      <c r="J213" s="5">
        <v>0</v>
      </c>
      <c r="K213" s="5">
        <v>0</v>
      </c>
      <c r="L213" s="10"/>
      <c r="M213" s="10"/>
      <c r="N213" s="10"/>
      <c r="O213" s="10">
        <f t="shared" si="3"/>
        <v>0</v>
      </c>
    </row>
    <row r="214" spans="1:15" ht="76.5" customHeight="1" x14ac:dyDescent="0.25">
      <c r="A214" s="10"/>
      <c r="B214" s="9"/>
      <c r="C214" s="10"/>
      <c r="D214" s="8" t="s">
        <v>55</v>
      </c>
      <c r="E214" s="8" t="s">
        <v>471</v>
      </c>
      <c r="F214" s="8" t="s">
        <v>172</v>
      </c>
      <c r="G214" s="4">
        <v>42736</v>
      </c>
      <c r="H214" s="4">
        <v>44561</v>
      </c>
      <c r="I214" s="5">
        <v>10000000</v>
      </c>
      <c r="J214" s="5">
        <v>10000000</v>
      </c>
      <c r="K214" s="5">
        <v>0</v>
      </c>
      <c r="L214" s="10"/>
      <c r="M214" s="10"/>
      <c r="N214" s="10"/>
      <c r="O214" s="10">
        <f t="shared" si="3"/>
        <v>0</v>
      </c>
    </row>
    <row r="215" spans="1:15" ht="76.5" customHeight="1" x14ac:dyDescent="0.25">
      <c r="A215" s="10"/>
      <c r="B215" s="9"/>
      <c r="C215" s="10"/>
      <c r="D215" s="8" t="s">
        <v>55</v>
      </c>
      <c r="E215" s="8" t="s">
        <v>473</v>
      </c>
      <c r="F215" s="8" t="s">
        <v>474</v>
      </c>
      <c r="G215" s="4">
        <v>42736</v>
      </c>
      <c r="H215" s="4">
        <v>44561</v>
      </c>
      <c r="I215" s="5">
        <v>223300000</v>
      </c>
      <c r="J215" s="5">
        <v>211093188</v>
      </c>
      <c r="K215" s="5">
        <v>210893188</v>
      </c>
      <c r="L215" s="10"/>
      <c r="M215" s="10"/>
      <c r="N215" s="10"/>
      <c r="O215" s="10">
        <f t="shared" si="3"/>
        <v>0</v>
      </c>
    </row>
    <row r="216" spans="1:15" ht="76.5" customHeight="1" x14ac:dyDescent="0.25">
      <c r="A216" s="10"/>
      <c r="B216" s="9"/>
      <c r="C216" s="10"/>
      <c r="D216" s="8" t="s">
        <v>55</v>
      </c>
      <c r="E216" s="8" t="s">
        <v>473</v>
      </c>
      <c r="F216" s="8" t="s">
        <v>475</v>
      </c>
      <c r="G216" s="4">
        <v>42736</v>
      </c>
      <c r="H216" s="4">
        <v>44561</v>
      </c>
      <c r="I216" s="5">
        <v>138000000</v>
      </c>
      <c r="J216" s="5">
        <v>133346667</v>
      </c>
      <c r="K216" s="5">
        <v>133346667</v>
      </c>
      <c r="L216" s="10"/>
      <c r="M216" s="10"/>
      <c r="N216" s="10"/>
      <c r="O216" s="10">
        <f t="shared" si="3"/>
        <v>0</v>
      </c>
    </row>
    <row r="217" spans="1:15" ht="76.5" customHeight="1" x14ac:dyDescent="0.25">
      <c r="A217" s="10"/>
      <c r="B217" s="9"/>
      <c r="C217" s="10"/>
      <c r="D217" s="8" t="s">
        <v>55</v>
      </c>
      <c r="E217" s="8" t="s">
        <v>473</v>
      </c>
      <c r="F217" s="8" t="s">
        <v>468</v>
      </c>
      <c r="G217" s="4">
        <v>43101</v>
      </c>
      <c r="H217" s="4">
        <v>44561</v>
      </c>
      <c r="I217" s="5">
        <v>0</v>
      </c>
      <c r="J217" s="5">
        <v>0</v>
      </c>
      <c r="K217" s="5">
        <v>0</v>
      </c>
      <c r="L217" s="10"/>
      <c r="M217" s="10"/>
      <c r="N217" s="10"/>
      <c r="O217" s="10">
        <f t="shared" si="3"/>
        <v>0</v>
      </c>
    </row>
    <row r="218" spans="1:15" ht="76.5" customHeight="1" x14ac:dyDescent="0.25">
      <c r="A218" s="10"/>
      <c r="B218" s="9"/>
      <c r="C218" s="10"/>
      <c r="D218" s="8" t="s">
        <v>55</v>
      </c>
      <c r="E218" s="8" t="s">
        <v>473</v>
      </c>
      <c r="F218" s="8" t="s">
        <v>496</v>
      </c>
      <c r="G218" s="4">
        <v>43101</v>
      </c>
      <c r="H218" s="4">
        <v>43830</v>
      </c>
      <c r="I218" s="5">
        <v>0</v>
      </c>
      <c r="J218" s="5">
        <v>0</v>
      </c>
      <c r="K218" s="5">
        <v>0</v>
      </c>
      <c r="L218" s="10"/>
      <c r="M218" s="10"/>
      <c r="N218" s="10"/>
      <c r="O218" s="10">
        <f t="shared" si="3"/>
        <v>0</v>
      </c>
    </row>
    <row r="219" spans="1:15" ht="76.5" customHeight="1" x14ac:dyDescent="0.25">
      <c r="A219" s="10"/>
      <c r="B219" s="9"/>
      <c r="C219" s="10"/>
      <c r="D219" s="8" t="s">
        <v>55</v>
      </c>
      <c r="E219" s="8" t="s">
        <v>476</v>
      </c>
      <c r="F219" s="8" t="s">
        <v>477</v>
      </c>
      <c r="G219" s="4">
        <v>42736</v>
      </c>
      <c r="H219" s="4">
        <v>44561</v>
      </c>
      <c r="I219" s="5">
        <v>91100000</v>
      </c>
      <c r="J219" s="5">
        <v>107896032</v>
      </c>
      <c r="K219" s="5">
        <v>106826561</v>
      </c>
      <c r="L219" s="10"/>
      <c r="M219" s="10"/>
      <c r="N219" s="10"/>
      <c r="O219" s="10">
        <f t="shared" si="3"/>
        <v>0</v>
      </c>
    </row>
    <row r="220" spans="1:15" ht="76.5" customHeight="1" x14ac:dyDescent="0.25">
      <c r="A220" s="10"/>
      <c r="B220" s="9"/>
      <c r="C220" s="10"/>
      <c r="D220" s="8" t="s">
        <v>55</v>
      </c>
      <c r="E220" s="8" t="s">
        <v>476</v>
      </c>
      <c r="F220" s="8" t="s">
        <v>478</v>
      </c>
      <c r="G220" s="4">
        <v>42736</v>
      </c>
      <c r="H220" s="4">
        <v>44561</v>
      </c>
      <c r="I220" s="5">
        <v>90850000</v>
      </c>
      <c r="J220" s="5">
        <v>87953334</v>
      </c>
      <c r="K220" s="5">
        <v>87953334</v>
      </c>
      <c r="L220" s="10"/>
      <c r="M220" s="10"/>
      <c r="N220" s="10"/>
      <c r="O220" s="10">
        <f t="shared" si="3"/>
        <v>0</v>
      </c>
    </row>
    <row r="221" spans="1:15" ht="76.5" customHeight="1" x14ac:dyDescent="0.25">
      <c r="A221" s="10"/>
      <c r="B221" s="9"/>
      <c r="C221" s="10"/>
      <c r="D221" s="8" t="s">
        <v>56</v>
      </c>
      <c r="E221" s="8" t="s">
        <v>124</v>
      </c>
      <c r="F221" s="8" t="s">
        <v>222</v>
      </c>
      <c r="G221" s="4">
        <v>41742</v>
      </c>
      <c r="H221" s="4">
        <v>42727</v>
      </c>
      <c r="I221" s="5">
        <v>0</v>
      </c>
      <c r="J221" s="5">
        <v>0</v>
      </c>
      <c r="K221" s="5">
        <v>0</v>
      </c>
      <c r="L221" s="10"/>
      <c r="M221" s="10"/>
      <c r="N221" s="10"/>
      <c r="O221" s="10">
        <f t="shared" si="3"/>
        <v>0</v>
      </c>
    </row>
    <row r="222" spans="1:15" ht="76.5" customHeight="1" x14ac:dyDescent="0.25">
      <c r="A222" s="10"/>
      <c r="B222" s="9"/>
      <c r="C222" s="10"/>
      <c r="D222" s="8" t="s">
        <v>56</v>
      </c>
      <c r="E222" s="8" t="s">
        <v>122</v>
      </c>
      <c r="F222" s="8" t="s">
        <v>223</v>
      </c>
      <c r="G222" s="4">
        <v>41708</v>
      </c>
      <c r="H222" s="4">
        <v>42727</v>
      </c>
      <c r="I222" s="5">
        <v>0</v>
      </c>
      <c r="J222" s="5">
        <v>0</v>
      </c>
      <c r="K222" s="5">
        <v>0</v>
      </c>
      <c r="L222" s="10"/>
      <c r="M222" s="10"/>
      <c r="N222" s="10"/>
      <c r="O222" s="10">
        <f t="shared" si="3"/>
        <v>0</v>
      </c>
    </row>
    <row r="223" spans="1:15" ht="76.5" customHeight="1" x14ac:dyDescent="0.25">
      <c r="A223" s="10"/>
      <c r="B223" s="9"/>
      <c r="C223" s="10"/>
      <c r="D223" s="8" t="s">
        <v>57</v>
      </c>
      <c r="E223" s="8" t="s">
        <v>120</v>
      </c>
      <c r="F223" s="8" t="s">
        <v>83</v>
      </c>
      <c r="G223" s="4">
        <v>41642</v>
      </c>
      <c r="H223" s="4">
        <v>42727</v>
      </c>
      <c r="I223" s="5">
        <v>0</v>
      </c>
      <c r="J223" s="5">
        <v>0</v>
      </c>
      <c r="K223" s="5">
        <v>0</v>
      </c>
      <c r="L223" s="10"/>
      <c r="M223" s="10"/>
      <c r="N223" s="10"/>
      <c r="O223" s="10">
        <f t="shared" si="3"/>
        <v>0</v>
      </c>
    </row>
    <row r="224" spans="1:15" ht="51" customHeight="1" x14ac:dyDescent="0.25">
      <c r="A224" s="10" t="s">
        <v>8</v>
      </c>
      <c r="B224" s="9">
        <v>2013011000419</v>
      </c>
      <c r="C224" s="10" t="s">
        <v>21</v>
      </c>
      <c r="D224" s="8" t="s">
        <v>256</v>
      </c>
      <c r="E224" s="8" t="s">
        <v>224</v>
      </c>
      <c r="F224" s="8" t="s">
        <v>360</v>
      </c>
      <c r="G224" s="4">
        <v>42005</v>
      </c>
      <c r="H224" s="4">
        <v>44561</v>
      </c>
      <c r="I224" s="5">
        <v>8965734796</v>
      </c>
      <c r="J224" s="5">
        <v>8945531211</v>
      </c>
      <c r="K224" s="5">
        <v>8945531210.5599995</v>
      </c>
      <c r="L224" s="11">
        <f>SUM(I224:I262)</f>
        <v>17862588833</v>
      </c>
      <c r="M224" s="11">
        <f>SUM(J224:J262)</f>
        <v>17814883406</v>
      </c>
      <c r="N224" s="11">
        <f>SUM(K224:K262)</f>
        <v>17733819550.099998</v>
      </c>
      <c r="O224" s="11">
        <f t="shared" si="3"/>
        <v>53411291789.099998</v>
      </c>
    </row>
    <row r="225" spans="1:15" ht="51" customHeight="1" x14ac:dyDescent="0.25">
      <c r="A225" s="10"/>
      <c r="B225" s="9"/>
      <c r="C225" s="10"/>
      <c r="D225" s="8" t="s">
        <v>256</v>
      </c>
      <c r="E225" s="8" t="s">
        <v>224</v>
      </c>
      <c r="F225" s="8" t="s">
        <v>361</v>
      </c>
      <c r="G225" s="4">
        <v>42370</v>
      </c>
      <c r="H225" s="4">
        <v>44561</v>
      </c>
      <c r="I225" s="5">
        <v>0</v>
      </c>
      <c r="J225" s="5">
        <v>0</v>
      </c>
      <c r="K225" s="5">
        <v>0</v>
      </c>
      <c r="L225" s="10"/>
      <c r="M225" s="10"/>
      <c r="N225" s="10"/>
      <c r="O225" s="10">
        <f t="shared" si="3"/>
        <v>0</v>
      </c>
    </row>
    <row r="226" spans="1:15" ht="51" customHeight="1" x14ac:dyDescent="0.25">
      <c r="A226" s="10"/>
      <c r="B226" s="9"/>
      <c r="C226" s="10"/>
      <c r="D226" s="8" t="s">
        <v>256</v>
      </c>
      <c r="E226" s="8" t="s">
        <v>224</v>
      </c>
      <c r="F226" s="8" t="s">
        <v>479</v>
      </c>
      <c r="G226" s="4">
        <v>42736</v>
      </c>
      <c r="H226" s="4">
        <v>44561</v>
      </c>
      <c r="I226" s="5">
        <v>34265204</v>
      </c>
      <c r="J226" s="5">
        <v>34265204</v>
      </c>
      <c r="K226" s="5">
        <v>0</v>
      </c>
      <c r="L226" s="10"/>
      <c r="M226" s="10"/>
      <c r="N226" s="10"/>
      <c r="O226" s="10">
        <f t="shared" si="3"/>
        <v>0</v>
      </c>
    </row>
    <row r="227" spans="1:15" ht="51" x14ac:dyDescent="0.25">
      <c r="A227" s="10"/>
      <c r="B227" s="9"/>
      <c r="C227" s="10"/>
      <c r="D227" s="8" t="s">
        <v>256</v>
      </c>
      <c r="E227" s="8" t="s">
        <v>224</v>
      </c>
      <c r="F227" s="8" t="s">
        <v>225</v>
      </c>
      <c r="G227" s="4">
        <v>41687</v>
      </c>
      <c r="H227" s="4">
        <v>42369</v>
      </c>
      <c r="I227" s="5">
        <v>0</v>
      </c>
      <c r="J227" s="5">
        <v>0</v>
      </c>
      <c r="K227" s="5">
        <v>0</v>
      </c>
      <c r="L227" s="10"/>
      <c r="M227" s="10"/>
      <c r="N227" s="10"/>
      <c r="O227" s="10">
        <f t="shared" si="3"/>
        <v>0</v>
      </c>
    </row>
    <row r="228" spans="1:15" ht="51" customHeight="1" x14ac:dyDescent="0.25">
      <c r="A228" s="10"/>
      <c r="B228" s="9"/>
      <c r="C228" s="10"/>
      <c r="D228" s="8" t="s">
        <v>257</v>
      </c>
      <c r="E228" s="8" t="s">
        <v>362</v>
      </c>
      <c r="F228" s="8" t="s">
        <v>363</v>
      </c>
      <c r="G228" s="4">
        <v>42370</v>
      </c>
      <c r="H228" s="4">
        <v>44561</v>
      </c>
      <c r="I228" s="5">
        <v>114048000</v>
      </c>
      <c r="J228" s="5">
        <v>114048000</v>
      </c>
      <c r="K228" s="5">
        <v>114048000</v>
      </c>
      <c r="L228" s="10"/>
      <c r="M228" s="10"/>
      <c r="N228" s="10"/>
      <c r="O228" s="10">
        <f t="shared" si="3"/>
        <v>0</v>
      </c>
    </row>
    <row r="229" spans="1:15" ht="51" customHeight="1" x14ac:dyDescent="0.25">
      <c r="A229" s="10"/>
      <c r="B229" s="9"/>
      <c r="C229" s="10"/>
      <c r="D229" s="8" t="s">
        <v>257</v>
      </c>
      <c r="E229" s="8" t="s">
        <v>362</v>
      </c>
      <c r="F229" s="8" t="s">
        <v>227</v>
      </c>
      <c r="G229" s="4">
        <v>41680</v>
      </c>
      <c r="H229" s="4">
        <v>42369</v>
      </c>
      <c r="I229" s="5">
        <v>0</v>
      </c>
      <c r="J229" s="5">
        <v>0</v>
      </c>
      <c r="K229" s="5">
        <v>0</v>
      </c>
      <c r="L229" s="10"/>
      <c r="M229" s="10"/>
      <c r="N229" s="10"/>
      <c r="O229" s="10">
        <f t="shared" si="3"/>
        <v>0</v>
      </c>
    </row>
    <row r="230" spans="1:15" ht="51" x14ac:dyDescent="0.25">
      <c r="A230" s="10"/>
      <c r="B230" s="9"/>
      <c r="C230" s="10"/>
      <c r="D230" s="8" t="s">
        <v>257</v>
      </c>
      <c r="E230" s="8" t="s">
        <v>362</v>
      </c>
      <c r="F230" s="8" t="s">
        <v>228</v>
      </c>
      <c r="G230" s="4">
        <v>41680</v>
      </c>
      <c r="H230" s="4">
        <v>42369</v>
      </c>
      <c r="I230" s="5">
        <v>0</v>
      </c>
      <c r="J230" s="5">
        <v>0</v>
      </c>
      <c r="K230" s="5">
        <v>0</v>
      </c>
      <c r="L230" s="10"/>
      <c r="M230" s="10"/>
      <c r="N230" s="10"/>
      <c r="O230" s="10">
        <f t="shared" si="3"/>
        <v>0</v>
      </c>
    </row>
    <row r="231" spans="1:15" ht="51" customHeight="1" x14ac:dyDescent="0.25">
      <c r="A231" s="10"/>
      <c r="B231" s="9"/>
      <c r="C231" s="10"/>
      <c r="D231" s="8" t="s">
        <v>257</v>
      </c>
      <c r="E231" s="8" t="s">
        <v>362</v>
      </c>
      <c r="F231" s="8" t="s">
        <v>364</v>
      </c>
      <c r="G231" s="4">
        <v>42370</v>
      </c>
      <c r="H231" s="4">
        <v>44561</v>
      </c>
      <c r="I231" s="5">
        <v>148320000</v>
      </c>
      <c r="J231" s="5">
        <v>148320000</v>
      </c>
      <c r="K231" s="5">
        <v>148320000</v>
      </c>
      <c r="L231" s="10"/>
      <c r="M231" s="10"/>
      <c r="N231" s="10"/>
      <c r="O231" s="10">
        <f t="shared" si="3"/>
        <v>0</v>
      </c>
    </row>
    <row r="232" spans="1:15" ht="51" customHeight="1" x14ac:dyDescent="0.25">
      <c r="A232" s="10"/>
      <c r="B232" s="9"/>
      <c r="C232" s="10"/>
      <c r="D232" s="8" t="s">
        <v>257</v>
      </c>
      <c r="E232" s="8" t="s">
        <v>365</v>
      </c>
      <c r="F232" s="8" t="s">
        <v>366</v>
      </c>
      <c r="G232" s="4">
        <v>41680</v>
      </c>
      <c r="H232" s="4">
        <v>42369</v>
      </c>
      <c r="I232" s="5">
        <v>0</v>
      </c>
      <c r="J232" s="5">
        <v>0</v>
      </c>
      <c r="K232" s="5">
        <v>0</v>
      </c>
      <c r="L232" s="10"/>
      <c r="M232" s="10"/>
      <c r="N232" s="10"/>
      <c r="O232" s="10">
        <f t="shared" si="3"/>
        <v>0</v>
      </c>
    </row>
    <row r="233" spans="1:15" ht="51" customHeight="1" x14ac:dyDescent="0.25">
      <c r="A233" s="10"/>
      <c r="B233" s="9"/>
      <c r="C233" s="10"/>
      <c r="D233" s="8" t="s">
        <v>258</v>
      </c>
      <c r="E233" s="8" t="s">
        <v>367</v>
      </c>
      <c r="F233" s="8" t="s">
        <v>368</v>
      </c>
      <c r="G233" s="4">
        <v>42370</v>
      </c>
      <c r="H233" s="4">
        <v>44561</v>
      </c>
      <c r="I233" s="5">
        <v>729500000</v>
      </c>
      <c r="J233" s="5">
        <v>723610503</v>
      </c>
      <c r="K233" s="5">
        <v>723610503</v>
      </c>
      <c r="L233" s="10"/>
      <c r="M233" s="10"/>
      <c r="N233" s="10"/>
      <c r="O233" s="10">
        <f t="shared" si="3"/>
        <v>0</v>
      </c>
    </row>
    <row r="234" spans="1:15" ht="63.75" x14ac:dyDescent="0.25">
      <c r="A234" s="10"/>
      <c r="B234" s="9"/>
      <c r="C234" s="10"/>
      <c r="D234" s="8" t="s">
        <v>258</v>
      </c>
      <c r="E234" s="8" t="s">
        <v>367</v>
      </c>
      <c r="F234" s="8" t="s">
        <v>369</v>
      </c>
      <c r="G234" s="4">
        <v>41680</v>
      </c>
      <c r="H234" s="4">
        <v>42369</v>
      </c>
      <c r="I234" s="5">
        <v>0</v>
      </c>
      <c r="J234" s="5">
        <v>0</v>
      </c>
      <c r="K234" s="5">
        <v>0</v>
      </c>
      <c r="L234" s="10"/>
      <c r="M234" s="10"/>
      <c r="N234" s="10"/>
      <c r="O234" s="10">
        <f t="shared" si="3"/>
        <v>0</v>
      </c>
    </row>
    <row r="235" spans="1:15" ht="51" customHeight="1" x14ac:dyDescent="0.25">
      <c r="A235" s="10"/>
      <c r="B235" s="9"/>
      <c r="C235" s="10"/>
      <c r="D235" s="8" t="s">
        <v>258</v>
      </c>
      <c r="E235" s="8" t="s">
        <v>367</v>
      </c>
      <c r="F235" s="8" t="s">
        <v>370</v>
      </c>
      <c r="G235" s="4">
        <v>42370</v>
      </c>
      <c r="H235" s="4">
        <v>44561</v>
      </c>
      <c r="I235" s="5">
        <v>1596032000</v>
      </c>
      <c r="J235" s="5">
        <v>1782495629</v>
      </c>
      <c r="K235" s="5">
        <v>1782495629</v>
      </c>
      <c r="L235" s="10"/>
      <c r="M235" s="10"/>
      <c r="N235" s="10"/>
      <c r="O235" s="10">
        <f t="shared" si="3"/>
        <v>0</v>
      </c>
    </row>
    <row r="236" spans="1:15" ht="51" customHeight="1" x14ac:dyDescent="0.25">
      <c r="A236" s="10"/>
      <c r="B236" s="9"/>
      <c r="C236" s="10"/>
      <c r="D236" s="8" t="s">
        <v>258</v>
      </c>
      <c r="E236" s="8" t="s">
        <v>367</v>
      </c>
      <c r="F236" s="8" t="s">
        <v>107</v>
      </c>
      <c r="G236" s="4">
        <v>41687</v>
      </c>
      <c r="H236" s="4">
        <v>41988</v>
      </c>
      <c r="I236" s="5">
        <v>0</v>
      </c>
      <c r="J236" s="5">
        <v>0</v>
      </c>
      <c r="K236" s="5">
        <v>0</v>
      </c>
      <c r="L236" s="10"/>
      <c r="M236" s="10"/>
      <c r="N236" s="10"/>
      <c r="O236" s="10">
        <f t="shared" si="3"/>
        <v>0</v>
      </c>
    </row>
    <row r="237" spans="1:15" ht="51" customHeight="1" x14ac:dyDescent="0.25">
      <c r="A237" s="10"/>
      <c r="B237" s="9"/>
      <c r="C237" s="10"/>
      <c r="D237" s="8" t="s">
        <v>258</v>
      </c>
      <c r="E237" s="8" t="s">
        <v>367</v>
      </c>
      <c r="F237" s="8" t="s">
        <v>231</v>
      </c>
      <c r="G237" s="4">
        <v>41687</v>
      </c>
      <c r="H237" s="4">
        <v>41987</v>
      </c>
      <c r="I237" s="5">
        <v>0</v>
      </c>
      <c r="J237" s="5">
        <v>0</v>
      </c>
      <c r="K237" s="5">
        <v>0</v>
      </c>
      <c r="L237" s="10"/>
      <c r="M237" s="10"/>
      <c r="N237" s="10"/>
      <c r="O237" s="10">
        <f t="shared" si="3"/>
        <v>0</v>
      </c>
    </row>
    <row r="238" spans="1:15" ht="63.75" x14ac:dyDescent="0.25">
      <c r="A238" s="10"/>
      <c r="B238" s="9"/>
      <c r="C238" s="10"/>
      <c r="D238" s="8" t="s">
        <v>258</v>
      </c>
      <c r="E238" s="8" t="s">
        <v>371</v>
      </c>
      <c r="F238" s="8" t="s">
        <v>372</v>
      </c>
      <c r="G238" s="4">
        <v>41687</v>
      </c>
      <c r="H238" s="4">
        <v>42369</v>
      </c>
      <c r="I238" s="5">
        <v>0</v>
      </c>
      <c r="J238" s="5">
        <v>0</v>
      </c>
      <c r="K238" s="5">
        <v>0</v>
      </c>
      <c r="L238" s="10"/>
      <c r="M238" s="10"/>
      <c r="N238" s="10"/>
      <c r="O238" s="10">
        <f t="shared" si="3"/>
        <v>0</v>
      </c>
    </row>
    <row r="239" spans="1:15" ht="51" customHeight="1" x14ac:dyDescent="0.25">
      <c r="A239" s="10"/>
      <c r="B239" s="9"/>
      <c r="C239" s="10"/>
      <c r="D239" s="8" t="s">
        <v>258</v>
      </c>
      <c r="E239" s="8" t="s">
        <v>371</v>
      </c>
      <c r="F239" s="8" t="s">
        <v>373</v>
      </c>
      <c r="G239" s="4">
        <v>41687</v>
      </c>
      <c r="H239" s="4">
        <v>44561</v>
      </c>
      <c r="I239" s="5">
        <v>155000000</v>
      </c>
      <c r="J239" s="5">
        <v>155000000</v>
      </c>
      <c r="K239" s="5">
        <v>155000000</v>
      </c>
      <c r="L239" s="10"/>
      <c r="M239" s="10"/>
      <c r="N239" s="10"/>
      <c r="O239" s="10">
        <f t="shared" si="3"/>
        <v>0</v>
      </c>
    </row>
    <row r="240" spans="1:15" ht="51" customHeight="1" x14ac:dyDescent="0.25">
      <c r="A240" s="10"/>
      <c r="B240" s="9"/>
      <c r="C240" s="10"/>
      <c r="D240" s="8" t="s">
        <v>258</v>
      </c>
      <c r="E240" s="8" t="s">
        <v>371</v>
      </c>
      <c r="F240" s="8" t="s">
        <v>374</v>
      </c>
      <c r="G240" s="4">
        <v>41656</v>
      </c>
      <c r="H240" s="4">
        <v>44561</v>
      </c>
      <c r="I240" s="5">
        <v>100000000</v>
      </c>
      <c r="J240" s="5">
        <v>100000000</v>
      </c>
      <c r="K240" s="5">
        <v>100000000</v>
      </c>
      <c r="L240" s="10"/>
      <c r="M240" s="10"/>
      <c r="N240" s="10"/>
      <c r="O240" s="10">
        <f t="shared" si="3"/>
        <v>0</v>
      </c>
    </row>
    <row r="241" spans="1:15" ht="51" customHeight="1" x14ac:dyDescent="0.25">
      <c r="A241" s="10"/>
      <c r="B241" s="9"/>
      <c r="C241" s="10"/>
      <c r="D241" s="8" t="s">
        <v>258</v>
      </c>
      <c r="E241" s="8" t="s">
        <v>236</v>
      </c>
      <c r="F241" s="8" t="s">
        <v>237</v>
      </c>
      <c r="G241" s="4">
        <v>41687</v>
      </c>
      <c r="H241" s="4">
        <v>42369</v>
      </c>
      <c r="I241" s="5">
        <v>0</v>
      </c>
      <c r="J241" s="5">
        <v>0</v>
      </c>
      <c r="K241" s="5">
        <v>0</v>
      </c>
      <c r="L241" s="10"/>
      <c r="M241" s="10"/>
      <c r="N241" s="10"/>
      <c r="O241" s="10">
        <f t="shared" si="3"/>
        <v>0</v>
      </c>
    </row>
    <row r="242" spans="1:15" ht="51" customHeight="1" x14ac:dyDescent="0.25">
      <c r="A242" s="10"/>
      <c r="B242" s="9"/>
      <c r="C242" s="10"/>
      <c r="D242" s="8" t="s">
        <v>258</v>
      </c>
      <c r="E242" s="8" t="s">
        <v>238</v>
      </c>
      <c r="F242" s="8" t="s">
        <v>235</v>
      </c>
      <c r="G242" s="4">
        <v>41731</v>
      </c>
      <c r="H242" s="4">
        <v>42369</v>
      </c>
      <c r="I242" s="5">
        <v>0</v>
      </c>
      <c r="J242" s="5">
        <v>0</v>
      </c>
      <c r="K242" s="5">
        <v>0</v>
      </c>
      <c r="L242" s="10"/>
      <c r="M242" s="10"/>
      <c r="N242" s="10"/>
      <c r="O242" s="10">
        <f t="shared" si="3"/>
        <v>0</v>
      </c>
    </row>
    <row r="243" spans="1:15" ht="51" customHeight="1" x14ac:dyDescent="0.25">
      <c r="A243" s="10"/>
      <c r="B243" s="9"/>
      <c r="C243" s="10"/>
      <c r="D243" s="8" t="s">
        <v>258</v>
      </c>
      <c r="E243" s="8" t="s">
        <v>239</v>
      </c>
      <c r="F243" s="8" t="s">
        <v>231</v>
      </c>
      <c r="G243" s="4">
        <v>41731</v>
      </c>
      <c r="H243" s="4">
        <v>42369</v>
      </c>
      <c r="I243" s="5">
        <v>0</v>
      </c>
      <c r="J243" s="5">
        <v>0</v>
      </c>
      <c r="K243" s="5">
        <v>0</v>
      </c>
      <c r="L243" s="10"/>
      <c r="M243" s="10"/>
      <c r="N243" s="10"/>
      <c r="O243" s="10">
        <f t="shared" si="3"/>
        <v>0</v>
      </c>
    </row>
    <row r="244" spans="1:15" ht="51" customHeight="1" x14ac:dyDescent="0.25">
      <c r="A244" s="10"/>
      <c r="B244" s="9"/>
      <c r="C244" s="10"/>
      <c r="D244" s="8" t="s">
        <v>258</v>
      </c>
      <c r="E244" s="8" t="s">
        <v>375</v>
      </c>
      <c r="F244" s="8" t="s">
        <v>376</v>
      </c>
      <c r="G244" s="4">
        <v>42017</v>
      </c>
      <c r="H244" s="4">
        <v>42735</v>
      </c>
      <c r="I244" s="5">
        <v>0</v>
      </c>
      <c r="J244" s="5">
        <v>0</v>
      </c>
      <c r="K244" s="5">
        <v>0</v>
      </c>
      <c r="L244" s="10"/>
      <c r="M244" s="10"/>
      <c r="N244" s="10"/>
      <c r="O244" s="10">
        <f t="shared" si="3"/>
        <v>0</v>
      </c>
    </row>
    <row r="245" spans="1:15" ht="51" customHeight="1" x14ac:dyDescent="0.25">
      <c r="A245" s="10"/>
      <c r="B245" s="9"/>
      <c r="C245" s="10"/>
      <c r="D245" s="8" t="s">
        <v>258</v>
      </c>
      <c r="E245" s="8" t="s">
        <v>480</v>
      </c>
      <c r="F245" s="8" t="s">
        <v>481</v>
      </c>
      <c r="G245" s="4">
        <v>43070</v>
      </c>
      <c r="H245" s="4">
        <v>44561</v>
      </c>
      <c r="I245" s="5">
        <v>260000000</v>
      </c>
      <c r="J245" s="5">
        <v>257446496</v>
      </c>
      <c r="K245" s="5">
        <v>257446496</v>
      </c>
      <c r="L245" s="10"/>
      <c r="M245" s="10"/>
      <c r="N245" s="10"/>
      <c r="O245" s="10">
        <f t="shared" si="3"/>
        <v>0</v>
      </c>
    </row>
    <row r="246" spans="1:15" ht="51" x14ac:dyDescent="0.25">
      <c r="A246" s="10"/>
      <c r="B246" s="9"/>
      <c r="C246" s="10"/>
      <c r="D246" s="8" t="s">
        <v>259</v>
      </c>
      <c r="E246" s="8" t="s">
        <v>240</v>
      </c>
      <c r="F246" s="8" t="s">
        <v>241</v>
      </c>
      <c r="G246" s="4">
        <v>41680</v>
      </c>
      <c r="H246" s="4">
        <v>41987</v>
      </c>
      <c r="I246" s="5">
        <v>0</v>
      </c>
      <c r="J246" s="5">
        <v>0</v>
      </c>
      <c r="K246" s="5">
        <v>0</v>
      </c>
      <c r="L246" s="10"/>
      <c r="M246" s="10"/>
      <c r="N246" s="10"/>
      <c r="O246" s="10">
        <f t="shared" si="3"/>
        <v>0</v>
      </c>
    </row>
    <row r="247" spans="1:15" ht="51" customHeight="1" x14ac:dyDescent="0.25">
      <c r="A247" s="10"/>
      <c r="B247" s="9"/>
      <c r="C247" s="10"/>
      <c r="D247" s="8" t="s">
        <v>259</v>
      </c>
      <c r="E247" s="8" t="s">
        <v>120</v>
      </c>
      <c r="F247" s="8" t="s">
        <v>242</v>
      </c>
      <c r="G247" s="4">
        <v>41687</v>
      </c>
      <c r="H247" s="4">
        <v>43465</v>
      </c>
      <c r="I247" s="5">
        <v>0</v>
      </c>
      <c r="J247" s="5">
        <v>0</v>
      </c>
      <c r="K247" s="5">
        <v>0</v>
      </c>
      <c r="L247" s="10"/>
      <c r="M247" s="10"/>
      <c r="N247" s="10"/>
      <c r="O247" s="10">
        <f t="shared" si="3"/>
        <v>0</v>
      </c>
    </row>
    <row r="248" spans="1:15" ht="51" customHeight="1" x14ac:dyDescent="0.25">
      <c r="A248" s="10"/>
      <c r="B248" s="9"/>
      <c r="C248" s="10"/>
      <c r="D248" s="8" t="s">
        <v>259</v>
      </c>
      <c r="E248" s="8" t="s">
        <v>377</v>
      </c>
      <c r="F248" s="8" t="s">
        <v>378</v>
      </c>
      <c r="G248" s="4">
        <v>41708</v>
      </c>
      <c r="H248" s="4">
        <v>42369</v>
      </c>
      <c r="I248" s="5">
        <v>0</v>
      </c>
      <c r="J248" s="5">
        <v>0</v>
      </c>
      <c r="K248" s="5">
        <v>0</v>
      </c>
      <c r="L248" s="10"/>
      <c r="M248" s="10"/>
      <c r="N248" s="10"/>
      <c r="O248" s="10">
        <f t="shared" si="3"/>
        <v>0</v>
      </c>
    </row>
    <row r="249" spans="1:15" ht="51" customHeight="1" x14ac:dyDescent="0.25">
      <c r="A249" s="10"/>
      <c r="B249" s="9"/>
      <c r="C249" s="10"/>
      <c r="D249" s="8" t="s">
        <v>259</v>
      </c>
      <c r="E249" s="8" t="s">
        <v>379</v>
      </c>
      <c r="F249" s="8" t="s">
        <v>380</v>
      </c>
      <c r="G249" s="4">
        <v>41792</v>
      </c>
      <c r="H249" s="4">
        <v>42369</v>
      </c>
      <c r="I249" s="5">
        <v>0</v>
      </c>
      <c r="J249" s="5">
        <v>0</v>
      </c>
      <c r="K249" s="5">
        <v>0</v>
      </c>
      <c r="L249" s="10"/>
      <c r="M249" s="10"/>
      <c r="N249" s="10"/>
      <c r="O249" s="10">
        <f t="shared" si="3"/>
        <v>0</v>
      </c>
    </row>
    <row r="250" spans="1:15" ht="51" customHeight="1" x14ac:dyDescent="0.25">
      <c r="A250" s="10"/>
      <c r="B250" s="9"/>
      <c r="C250" s="10"/>
      <c r="D250" s="8" t="s">
        <v>259</v>
      </c>
      <c r="E250" s="8" t="s">
        <v>381</v>
      </c>
      <c r="F250" s="8" t="s">
        <v>383</v>
      </c>
      <c r="G250" s="4">
        <v>42370</v>
      </c>
      <c r="H250" s="4">
        <v>44196</v>
      </c>
      <c r="I250" s="5">
        <v>312005436</v>
      </c>
      <c r="J250" s="5">
        <v>312005232</v>
      </c>
      <c r="K250" s="5">
        <v>312005232</v>
      </c>
      <c r="L250" s="10"/>
      <c r="M250" s="10"/>
      <c r="N250" s="10"/>
      <c r="O250" s="10">
        <f t="shared" si="3"/>
        <v>0</v>
      </c>
    </row>
    <row r="251" spans="1:15" ht="51" customHeight="1" x14ac:dyDescent="0.25">
      <c r="A251" s="10"/>
      <c r="B251" s="9"/>
      <c r="C251" s="10"/>
      <c r="D251" s="8" t="s">
        <v>259</v>
      </c>
      <c r="E251" s="8" t="s">
        <v>381</v>
      </c>
      <c r="F251" s="8" t="s">
        <v>482</v>
      </c>
      <c r="G251" s="4">
        <v>42736</v>
      </c>
      <c r="H251" s="4">
        <v>44196</v>
      </c>
      <c r="I251" s="5">
        <v>0</v>
      </c>
      <c r="J251" s="5">
        <v>0</v>
      </c>
      <c r="K251" s="5">
        <v>0</v>
      </c>
      <c r="L251" s="10"/>
      <c r="M251" s="10"/>
      <c r="N251" s="10"/>
      <c r="O251" s="10">
        <f t="shared" si="3"/>
        <v>0</v>
      </c>
    </row>
    <row r="252" spans="1:15" ht="51" customHeight="1" x14ac:dyDescent="0.25">
      <c r="A252" s="10"/>
      <c r="B252" s="9"/>
      <c r="C252" s="10"/>
      <c r="D252" s="8" t="s">
        <v>259</v>
      </c>
      <c r="E252" s="8" t="s">
        <v>381</v>
      </c>
      <c r="F252" s="8" t="s">
        <v>497</v>
      </c>
      <c r="G252" s="4">
        <v>43101</v>
      </c>
      <c r="H252" s="4">
        <v>44561</v>
      </c>
      <c r="I252" s="5">
        <v>0</v>
      </c>
      <c r="J252" s="5">
        <v>0</v>
      </c>
      <c r="K252" s="5">
        <v>0</v>
      </c>
      <c r="L252" s="10"/>
      <c r="M252" s="10"/>
      <c r="N252" s="10"/>
      <c r="O252" s="10">
        <f t="shared" si="3"/>
        <v>0</v>
      </c>
    </row>
    <row r="253" spans="1:15" ht="51" customHeight="1" x14ac:dyDescent="0.25">
      <c r="A253" s="10"/>
      <c r="B253" s="9"/>
      <c r="C253" s="10"/>
      <c r="D253" s="8" t="s">
        <v>259</v>
      </c>
      <c r="E253" s="8" t="s">
        <v>381</v>
      </c>
      <c r="F253" s="8" t="s">
        <v>384</v>
      </c>
      <c r="G253" s="4">
        <v>42370</v>
      </c>
      <c r="H253" s="4">
        <v>44196</v>
      </c>
      <c r="I253" s="5">
        <v>508066346</v>
      </c>
      <c r="J253" s="5">
        <v>507528000</v>
      </c>
      <c r="K253" s="5">
        <v>507528000</v>
      </c>
      <c r="L253" s="10"/>
      <c r="M253" s="10"/>
      <c r="N253" s="10"/>
      <c r="O253" s="10">
        <f t="shared" si="3"/>
        <v>0</v>
      </c>
    </row>
    <row r="254" spans="1:15" ht="63.75" x14ac:dyDescent="0.25">
      <c r="A254" s="10"/>
      <c r="B254" s="9"/>
      <c r="C254" s="10"/>
      <c r="D254" s="8" t="s">
        <v>259</v>
      </c>
      <c r="E254" s="8" t="s">
        <v>381</v>
      </c>
      <c r="F254" s="8" t="s">
        <v>385</v>
      </c>
      <c r="G254" s="4">
        <v>42005</v>
      </c>
      <c r="H254" s="4">
        <v>44561</v>
      </c>
      <c r="I254" s="5">
        <v>3379928218</v>
      </c>
      <c r="J254" s="5">
        <v>3388928218</v>
      </c>
      <c r="K254" s="5">
        <v>3388928218</v>
      </c>
      <c r="L254" s="10"/>
      <c r="M254" s="10"/>
      <c r="N254" s="10"/>
      <c r="O254" s="10">
        <f t="shared" si="3"/>
        <v>0</v>
      </c>
    </row>
    <row r="255" spans="1:15" ht="51" customHeight="1" x14ac:dyDescent="0.25">
      <c r="A255" s="10"/>
      <c r="B255" s="9"/>
      <c r="C255" s="10"/>
      <c r="D255" s="8" t="s">
        <v>259</v>
      </c>
      <c r="E255" s="8" t="s">
        <v>381</v>
      </c>
      <c r="F255" s="8" t="s">
        <v>483</v>
      </c>
      <c r="G255" s="4">
        <v>42736</v>
      </c>
      <c r="H255" s="4">
        <v>43100</v>
      </c>
      <c r="I255" s="5">
        <v>400000000</v>
      </c>
      <c r="J255" s="5">
        <v>183917413</v>
      </c>
      <c r="K255" s="5">
        <v>137118761.53999999</v>
      </c>
      <c r="L255" s="10"/>
      <c r="M255" s="10"/>
      <c r="N255" s="10"/>
      <c r="O255" s="10">
        <f t="shared" si="3"/>
        <v>0</v>
      </c>
    </row>
    <row r="256" spans="1:15" ht="51" customHeight="1" x14ac:dyDescent="0.25">
      <c r="A256" s="10"/>
      <c r="B256" s="9"/>
      <c r="C256" s="10"/>
      <c r="D256" s="8" t="s">
        <v>62</v>
      </c>
      <c r="E256" s="8" t="s">
        <v>120</v>
      </c>
      <c r="F256" s="8" t="s">
        <v>484</v>
      </c>
      <c r="G256" s="4">
        <v>42736</v>
      </c>
      <c r="H256" s="4">
        <v>44561</v>
      </c>
      <c r="I256" s="5">
        <v>214500000</v>
      </c>
      <c r="J256" s="5">
        <v>194200000</v>
      </c>
      <c r="K256" s="5">
        <v>194200000</v>
      </c>
      <c r="L256" s="10"/>
      <c r="M256" s="10"/>
      <c r="N256" s="10"/>
      <c r="O256" s="10">
        <f t="shared" si="3"/>
        <v>0</v>
      </c>
    </row>
    <row r="257" spans="1:15" ht="63.75" x14ac:dyDescent="0.25">
      <c r="A257" s="10"/>
      <c r="B257" s="9"/>
      <c r="C257" s="10"/>
      <c r="D257" s="8" t="s">
        <v>62</v>
      </c>
      <c r="E257" s="8" t="s">
        <v>485</v>
      </c>
      <c r="F257" s="8" t="s">
        <v>387</v>
      </c>
      <c r="G257" s="4">
        <v>42030</v>
      </c>
      <c r="H257" s="4">
        <v>44561</v>
      </c>
      <c r="I257" s="5">
        <v>589100000</v>
      </c>
      <c r="J257" s="5">
        <v>615194350</v>
      </c>
      <c r="K257" s="5">
        <v>615194350</v>
      </c>
      <c r="L257" s="10"/>
      <c r="M257" s="10"/>
      <c r="N257" s="10"/>
      <c r="O257" s="10">
        <f t="shared" si="3"/>
        <v>0</v>
      </c>
    </row>
    <row r="258" spans="1:15" ht="63.75" x14ac:dyDescent="0.25">
      <c r="A258" s="10"/>
      <c r="B258" s="9"/>
      <c r="C258" s="10"/>
      <c r="D258" s="8" t="s">
        <v>62</v>
      </c>
      <c r="E258" s="8" t="s">
        <v>485</v>
      </c>
      <c r="F258" s="8" t="s">
        <v>388</v>
      </c>
      <c r="G258" s="4">
        <v>42370</v>
      </c>
      <c r="H258" s="4">
        <v>44561</v>
      </c>
      <c r="I258" s="5">
        <v>9000000</v>
      </c>
      <c r="J258" s="5">
        <v>8193150</v>
      </c>
      <c r="K258" s="5">
        <v>8193150</v>
      </c>
      <c r="L258" s="10"/>
      <c r="M258" s="10"/>
      <c r="N258" s="10"/>
      <c r="O258" s="10">
        <f t="shared" si="3"/>
        <v>0</v>
      </c>
    </row>
    <row r="259" spans="1:15" ht="51" customHeight="1" x14ac:dyDescent="0.25">
      <c r="A259" s="10"/>
      <c r="B259" s="9"/>
      <c r="C259" s="10"/>
      <c r="D259" s="8" t="s">
        <v>62</v>
      </c>
      <c r="E259" s="8" t="s">
        <v>486</v>
      </c>
      <c r="F259" s="8" t="s">
        <v>487</v>
      </c>
      <c r="G259" s="4">
        <v>43070</v>
      </c>
      <c r="H259" s="4">
        <v>44561</v>
      </c>
      <c r="I259" s="5">
        <v>105000000</v>
      </c>
      <c r="J259" s="5">
        <v>104800000</v>
      </c>
      <c r="K259" s="5">
        <v>104800000</v>
      </c>
      <c r="L259" s="10"/>
      <c r="M259" s="10"/>
      <c r="N259" s="10"/>
      <c r="O259" s="10">
        <f t="shared" si="3"/>
        <v>0</v>
      </c>
    </row>
    <row r="260" spans="1:15" ht="51" customHeight="1" x14ac:dyDescent="0.25">
      <c r="A260" s="10"/>
      <c r="B260" s="9"/>
      <c r="C260" s="10"/>
      <c r="D260" s="8" t="s">
        <v>62</v>
      </c>
      <c r="E260" s="8" t="s">
        <v>486</v>
      </c>
      <c r="F260" s="8" t="s">
        <v>488</v>
      </c>
      <c r="G260" s="4">
        <v>42736</v>
      </c>
      <c r="H260" s="4">
        <v>44561</v>
      </c>
      <c r="I260" s="5">
        <v>38088833</v>
      </c>
      <c r="J260" s="5">
        <v>35400000</v>
      </c>
      <c r="K260" s="5">
        <v>35400000</v>
      </c>
      <c r="L260" s="10"/>
      <c r="M260" s="10"/>
      <c r="N260" s="10"/>
      <c r="O260" s="10">
        <f t="shared" ref="O260:O262" si="4">N260+M260+L260</f>
        <v>0</v>
      </c>
    </row>
    <row r="261" spans="1:15" ht="51" x14ac:dyDescent="0.25">
      <c r="A261" s="10"/>
      <c r="B261" s="9"/>
      <c r="C261" s="10"/>
      <c r="D261" s="8" t="s">
        <v>62</v>
      </c>
      <c r="E261" s="8" t="s">
        <v>489</v>
      </c>
      <c r="F261" s="8" t="s">
        <v>490</v>
      </c>
      <c r="G261" s="4">
        <v>42736</v>
      </c>
      <c r="H261" s="4">
        <v>44561</v>
      </c>
      <c r="I261" s="5">
        <v>122800000</v>
      </c>
      <c r="J261" s="5">
        <v>122800000</v>
      </c>
      <c r="K261" s="5">
        <v>122800000</v>
      </c>
      <c r="L261" s="10"/>
      <c r="M261" s="10"/>
      <c r="N261" s="10"/>
      <c r="O261" s="10">
        <f t="shared" si="4"/>
        <v>0</v>
      </c>
    </row>
    <row r="262" spans="1:15" ht="51" customHeight="1" x14ac:dyDescent="0.25">
      <c r="A262" s="10"/>
      <c r="B262" s="9"/>
      <c r="C262" s="10"/>
      <c r="D262" s="8" t="s">
        <v>62</v>
      </c>
      <c r="E262" s="8" t="s">
        <v>489</v>
      </c>
      <c r="F262" s="8" t="s">
        <v>491</v>
      </c>
      <c r="G262" s="4">
        <v>42736</v>
      </c>
      <c r="H262" s="4">
        <v>44561</v>
      </c>
      <c r="I262" s="5">
        <v>81200000</v>
      </c>
      <c r="J262" s="5">
        <v>81200000</v>
      </c>
      <c r="K262" s="5">
        <v>81200000</v>
      </c>
      <c r="L262" s="10"/>
      <c r="M262" s="10"/>
      <c r="N262" s="10"/>
      <c r="O262" s="10">
        <f t="shared" si="4"/>
        <v>0</v>
      </c>
    </row>
  </sheetData>
  <mergeCells count="78">
    <mergeCell ref="A1:O1"/>
    <mergeCell ref="L224:L262"/>
    <mergeCell ref="O3:O9"/>
    <mergeCell ref="O10:O27"/>
    <mergeCell ref="O28:O53"/>
    <mergeCell ref="O54:O70"/>
    <mergeCell ref="O71:O95"/>
    <mergeCell ref="O96:O135"/>
    <mergeCell ref="O136:O155"/>
    <mergeCell ref="O156:O181"/>
    <mergeCell ref="O182:O196"/>
    <mergeCell ref="O197:O223"/>
    <mergeCell ref="O224:O262"/>
    <mergeCell ref="L96:L135"/>
    <mergeCell ref="L136:L155"/>
    <mergeCell ref="L156:L181"/>
    <mergeCell ref="L182:L196"/>
    <mergeCell ref="L197:L223"/>
    <mergeCell ref="L3:L9"/>
    <mergeCell ref="L10:L27"/>
    <mergeCell ref="L28:L53"/>
    <mergeCell ref="L54:L70"/>
    <mergeCell ref="L71:L95"/>
    <mergeCell ref="N224:N262"/>
    <mergeCell ref="M3:M9"/>
    <mergeCell ref="M10:M27"/>
    <mergeCell ref="M28:M53"/>
    <mergeCell ref="M54:M70"/>
    <mergeCell ref="M71:M95"/>
    <mergeCell ref="M96:M135"/>
    <mergeCell ref="M136:M155"/>
    <mergeCell ref="M156:M181"/>
    <mergeCell ref="M182:M196"/>
    <mergeCell ref="M197:M223"/>
    <mergeCell ref="M224:M262"/>
    <mergeCell ref="N96:N135"/>
    <mergeCell ref="N136:N155"/>
    <mergeCell ref="N156:N181"/>
    <mergeCell ref="N182:N196"/>
    <mergeCell ref="N197:N223"/>
    <mergeCell ref="N3:N9"/>
    <mergeCell ref="N10:N27"/>
    <mergeCell ref="N28:N53"/>
    <mergeCell ref="N54:N70"/>
    <mergeCell ref="N71:N95"/>
    <mergeCell ref="A3:A9"/>
    <mergeCell ref="B3:B9"/>
    <mergeCell ref="C3:C9"/>
    <mergeCell ref="A10:A27"/>
    <mergeCell ref="B10:B27"/>
    <mergeCell ref="C10:C27"/>
    <mergeCell ref="A28:A53"/>
    <mergeCell ref="B28:B53"/>
    <mergeCell ref="C28:C53"/>
    <mergeCell ref="A54:A70"/>
    <mergeCell ref="B54:B70"/>
    <mergeCell ref="C54:C70"/>
    <mergeCell ref="A71:A95"/>
    <mergeCell ref="B71:B95"/>
    <mergeCell ref="C71:C95"/>
    <mergeCell ref="A96:A135"/>
    <mergeCell ref="B96:B135"/>
    <mergeCell ref="C96:C135"/>
    <mergeCell ref="A136:A155"/>
    <mergeCell ref="B136:B155"/>
    <mergeCell ref="C136:C155"/>
    <mergeCell ref="A156:A181"/>
    <mergeCell ref="B156:B181"/>
    <mergeCell ref="C156:C181"/>
    <mergeCell ref="A224:A262"/>
    <mergeCell ref="B224:B262"/>
    <mergeCell ref="C224:C262"/>
    <mergeCell ref="A182:A196"/>
    <mergeCell ref="B182:B196"/>
    <mergeCell ref="C182:C196"/>
    <mergeCell ref="A197:A223"/>
    <mergeCell ref="B197:B223"/>
    <mergeCell ref="C197:C2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9"/>
  <sheetViews>
    <sheetView zoomScale="70" zoomScaleNormal="70" workbookViewId="0">
      <selection sqref="A1:O1"/>
    </sheetView>
  </sheetViews>
  <sheetFormatPr baseColWidth="10" defaultRowHeight="15" x14ac:dyDescent="0.25"/>
  <cols>
    <col min="1" max="1" width="14.140625" style="1" bestFit="1" customWidth="1"/>
    <col min="2" max="2" width="15.7109375" style="6" bestFit="1" customWidth="1"/>
    <col min="3" max="3" width="50.28515625" style="1" bestFit="1" customWidth="1"/>
    <col min="4" max="4" width="70.140625" style="1" bestFit="1" customWidth="1"/>
    <col min="5" max="5" width="36.42578125" style="1" bestFit="1" customWidth="1"/>
    <col min="6" max="6" width="44.42578125" style="1" bestFit="1" customWidth="1"/>
    <col min="7" max="8" width="16.28515625" style="1" bestFit="1" customWidth="1"/>
    <col min="9" max="9" width="19.85546875" style="1" bestFit="1" customWidth="1"/>
    <col min="10" max="10" width="22" style="1" bestFit="1" customWidth="1"/>
    <col min="11" max="11" width="22.85546875" style="1" bestFit="1" customWidth="1"/>
    <col min="12" max="15" width="17.42578125" style="1" bestFit="1" customWidth="1"/>
    <col min="16" max="16384" width="11.42578125" style="1"/>
  </cols>
  <sheetData>
    <row r="1" spans="1:15" ht="17.25" customHeight="1" thickBot="1" x14ac:dyDescent="0.3">
      <c r="A1" s="12" t="s">
        <v>548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49.5" x14ac:dyDescent="0.25">
      <c r="A2" s="15" t="s">
        <v>0</v>
      </c>
      <c r="B2" s="16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7" t="s">
        <v>545</v>
      </c>
      <c r="J2" s="17" t="s">
        <v>546</v>
      </c>
      <c r="K2" s="17" t="s">
        <v>547</v>
      </c>
      <c r="L2" s="17" t="s">
        <v>541</v>
      </c>
      <c r="M2" s="17" t="s">
        <v>542</v>
      </c>
      <c r="N2" s="17" t="s">
        <v>543</v>
      </c>
      <c r="O2" s="17" t="s">
        <v>544</v>
      </c>
    </row>
    <row r="3" spans="1:15" x14ac:dyDescent="0.25">
      <c r="A3" s="10" t="s">
        <v>8</v>
      </c>
      <c r="B3" s="9">
        <v>1175000110000</v>
      </c>
      <c r="C3" s="10" t="s">
        <v>9</v>
      </c>
      <c r="D3" s="8" t="s">
        <v>22</v>
      </c>
      <c r="E3" s="8" t="s">
        <v>63</v>
      </c>
      <c r="F3" s="8" t="s">
        <v>64</v>
      </c>
      <c r="G3" s="4">
        <v>39814</v>
      </c>
      <c r="H3" s="4">
        <v>44561</v>
      </c>
      <c r="I3" s="5">
        <v>98160900</v>
      </c>
      <c r="J3" s="5">
        <v>98160900</v>
      </c>
      <c r="K3" s="5">
        <v>96052152.930000007</v>
      </c>
      <c r="L3" s="11">
        <f>SUM(I3:I9)</f>
        <v>560928463</v>
      </c>
      <c r="M3" s="11">
        <f>SUM(J3:J9)</f>
        <v>560928463</v>
      </c>
      <c r="N3" s="11">
        <f>SUM(K3:K9)</f>
        <v>558706801.94000006</v>
      </c>
      <c r="O3" s="11">
        <f>N3+M3+L3</f>
        <v>1680563727.9400001</v>
      </c>
    </row>
    <row r="4" spans="1:15" ht="25.5" x14ac:dyDescent="0.25">
      <c r="A4" s="10"/>
      <c r="B4" s="9"/>
      <c r="C4" s="10"/>
      <c r="D4" s="8" t="s">
        <v>23</v>
      </c>
      <c r="E4" s="8" t="s">
        <v>63</v>
      </c>
      <c r="F4" s="8" t="s">
        <v>393</v>
      </c>
      <c r="G4" s="4">
        <v>42370</v>
      </c>
      <c r="H4" s="4">
        <v>44196</v>
      </c>
      <c r="I4" s="5">
        <v>0</v>
      </c>
      <c r="J4" s="5">
        <v>0</v>
      </c>
      <c r="K4" s="5">
        <v>0</v>
      </c>
      <c r="L4" s="10"/>
      <c r="M4" s="10"/>
      <c r="N4" s="10"/>
      <c r="O4" s="10">
        <f t="shared" ref="O4:O67" si="0">N4+M4+L4</f>
        <v>0</v>
      </c>
    </row>
    <row r="5" spans="1:15" ht="25.5" x14ac:dyDescent="0.25">
      <c r="A5" s="10"/>
      <c r="B5" s="9"/>
      <c r="C5" s="10"/>
      <c r="D5" s="8" t="s">
        <v>23</v>
      </c>
      <c r="E5" s="8" t="s">
        <v>63</v>
      </c>
      <c r="F5" s="8" t="s">
        <v>492</v>
      </c>
      <c r="G5" s="4">
        <v>43101</v>
      </c>
      <c r="H5" s="4">
        <v>44561</v>
      </c>
      <c r="I5" s="5">
        <v>0</v>
      </c>
      <c r="J5" s="5">
        <v>0</v>
      </c>
      <c r="K5" s="5">
        <v>0</v>
      </c>
      <c r="L5" s="10"/>
      <c r="M5" s="10"/>
      <c r="N5" s="10"/>
      <c r="O5" s="10">
        <f t="shared" si="0"/>
        <v>0</v>
      </c>
    </row>
    <row r="6" spans="1:15" ht="25.5" x14ac:dyDescent="0.25">
      <c r="A6" s="10"/>
      <c r="B6" s="9"/>
      <c r="C6" s="10"/>
      <c r="D6" s="8" t="s">
        <v>23</v>
      </c>
      <c r="E6" s="8" t="s">
        <v>63</v>
      </c>
      <c r="F6" s="8" t="s">
        <v>65</v>
      </c>
      <c r="G6" s="4">
        <v>41640</v>
      </c>
      <c r="H6" s="4">
        <v>42004</v>
      </c>
      <c r="I6" s="5">
        <v>0</v>
      </c>
      <c r="J6" s="5">
        <v>0</v>
      </c>
      <c r="K6" s="5">
        <v>0</v>
      </c>
      <c r="L6" s="10"/>
      <c r="M6" s="10"/>
      <c r="N6" s="10"/>
      <c r="O6" s="10">
        <f t="shared" si="0"/>
        <v>0</v>
      </c>
    </row>
    <row r="7" spans="1:15" ht="25.5" x14ac:dyDescent="0.25">
      <c r="A7" s="10"/>
      <c r="B7" s="9"/>
      <c r="C7" s="10"/>
      <c r="D7" s="8" t="s">
        <v>23</v>
      </c>
      <c r="E7" s="8" t="s">
        <v>63</v>
      </c>
      <c r="F7" s="8" t="s">
        <v>66</v>
      </c>
      <c r="G7" s="4">
        <v>40513</v>
      </c>
      <c r="H7" s="4">
        <v>44561</v>
      </c>
      <c r="I7" s="5">
        <v>34853748</v>
      </c>
      <c r="J7" s="5">
        <v>34853748</v>
      </c>
      <c r="K7" s="5">
        <v>34741562</v>
      </c>
      <c r="L7" s="10"/>
      <c r="M7" s="10"/>
      <c r="N7" s="10"/>
      <c r="O7" s="10">
        <f t="shared" si="0"/>
        <v>0</v>
      </c>
    </row>
    <row r="8" spans="1:15" ht="25.5" x14ac:dyDescent="0.25">
      <c r="A8" s="10"/>
      <c r="B8" s="9"/>
      <c r="C8" s="10"/>
      <c r="D8" s="8" t="s">
        <v>24</v>
      </c>
      <c r="E8" s="8" t="s">
        <v>67</v>
      </c>
      <c r="F8" s="8" t="s">
        <v>394</v>
      </c>
      <c r="G8" s="4">
        <v>42370</v>
      </c>
      <c r="H8" s="4">
        <v>44561</v>
      </c>
      <c r="I8" s="5">
        <v>125814815</v>
      </c>
      <c r="J8" s="5">
        <v>125814815</v>
      </c>
      <c r="K8" s="5">
        <v>125814810.01000001</v>
      </c>
      <c r="L8" s="10"/>
      <c r="M8" s="10"/>
      <c r="N8" s="10"/>
      <c r="O8" s="10">
        <f t="shared" si="0"/>
        <v>0</v>
      </c>
    </row>
    <row r="9" spans="1:15" ht="25.5" x14ac:dyDescent="0.25">
      <c r="A9" s="10"/>
      <c r="B9" s="9"/>
      <c r="C9" s="10"/>
      <c r="D9" s="8" t="s">
        <v>24</v>
      </c>
      <c r="E9" s="8" t="s">
        <v>67</v>
      </c>
      <c r="F9" s="8" t="s">
        <v>68</v>
      </c>
      <c r="G9" s="4">
        <v>39814</v>
      </c>
      <c r="H9" s="4">
        <v>44561</v>
      </c>
      <c r="I9" s="5">
        <v>302099000</v>
      </c>
      <c r="J9" s="5">
        <v>302099000</v>
      </c>
      <c r="K9" s="5">
        <v>302098277</v>
      </c>
      <c r="L9" s="10"/>
      <c r="M9" s="10"/>
      <c r="N9" s="10"/>
      <c r="O9" s="10">
        <f t="shared" si="0"/>
        <v>0</v>
      </c>
    </row>
    <row r="10" spans="1:15" ht="25.5" x14ac:dyDescent="0.25">
      <c r="A10" s="10" t="s">
        <v>8</v>
      </c>
      <c r="B10" s="9">
        <v>2013011000116</v>
      </c>
      <c r="C10" s="10" t="s">
        <v>11</v>
      </c>
      <c r="D10" s="8" t="s">
        <v>27</v>
      </c>
      <c r="E10" s="8" t="s">
        <v>73</v>
      </c>
      <c r="F10" s="8" t="s">
        <v>74</v>
      </c>
      <c r="G10" s="4">
        <v>41687</v>
      </c>
      <c r="H10" s="4">
        <v>42735</v>
      </c>
      <c r="I10" s="5">
        <v>0</v>
      </c>
      <c r="J10" s="5">
        <v>0</v>
      </c>
      <c r="K10" s="5">
        <v>0</v>
      </c>
      <c r="L10" s="11">
        <f>SUM(I10:I27)</f>
        <v>1400000000</v>
      </c>
      <c r="M10" s="11">
        <f>SUM(J10:J27)</f>
        <v>1400000000</v>
      </c>
      <c r="N10" s="11">
        <f>SUM(K10:K27)</f>
        <v>1348184064</v>
      </c>
      <c r="O10" s="11">
        <f t="shared" si="0"/>
        <v>4148184064</v>
      </c>
    </row>
    <row r="11" spans="1:15" ht="38.25" x14ac:dyDescent="0.25">
      <c r="A11" s="10"/>
      <c r="B11" s="9"/>
      <c r="C11" s="10"/>
      <c r="D11" s="8" t="s">
        <v>389</v>
      </c>
      <c r="E11" s="8" t="s">
        <v>73</v>
      </c>
      <c r="F11" s="8" t="s">
        <v>395</v>
      </c>
      <c r="G11" s="4">
        <v>42370</v>
      </c>
      <c r="H11" s="4">
        <v>44561</v>
      </c>
      <c r="I11" s="5">
        <v>1030000</v>
      </c>
      <c r="J11" s="5">
        <v>1030000</v>
      </c>
      <c r="K11" s="5">
        <v>1030000</v>
      </c>
      <c r="L11" s="10"/>
      <c r="M11" s="10"/>
      <c r="N11" s="10"/>
      <c r="O11" s="10">
        <f t="shared" si="0"/>
        <v>0</v>
      </c>
    </row>
    <row r="12" spans="1:15" ht="25.5" x14ac:dyDescent="0.25">
      <c r="A12" s="10"/>
      <c r="B12" s="9"/>
      <c r="C12" s="10"/>
      <c r="D12" s="8" t="s">
        <v>389</v>
      </c>
      <c r="E12" s="8" t="s">
        <v>73</v>
      </c>
      <c r="F12" s="8" t="s">
        <v>74</v>
      </c>
      <c r="G12" s="4">
        <v>41687</v>
      </c>
      <c r="H12" s="4">
        <v>42735</v>
      </c>
      <c r="I12" s="5">
        <v>0</v>
      </c>
      <c r="J12" s="5">
        <v>0</v>
      </c>
      <c r="K12" s="5">
        <v>0</v>
      </c>
      <c r="L12" s="10"/>
      <c r="M12" s="10"/>
      <c r="N12" s="10"/>
      <c r="O12" s="10">
        <f t="shared" si="0"/>
        <v>0</v>
      </c>
    </row>
    <row r="13" spans="1:15" ht="25.5" x14ac:dyDescent="0.25">
      <c r="A13" s="10"/>
      <c r="B13" s="9"/>
      <c r="C13" s="10"/>
      <c r="D13" s="8" t="s">
        <v>389</v>
      </c>
      <c r="E13" s="8" t="s">
        <v>73</v>
      </c>
      <c r="F13" s="8" t="s">
        <v>396</v>
      </c>
      <c r="G13" s="4">
        <v>42370</v>
      </c>
      <c r="H13" s="4">
        <v>44561</v>
      </c>
      <c r="I13" s="5">
        <v>2575000</v>
      </c>
      <c r="J13" s="5">
        <v>2575000</v>
      </c>
      <c r="K13" s="5">
        <v>2575000</v>
      </c>
      <c r="L13" s="10"/>
      <c r="M13" s="10"/>
      <c r="N13" s="10"/>
      <c r="O13" s="10">
        <f t="shared" si="0"/>
        <v>0</v>
      </c>
    </row>
    <row r="14" spans="1:15" ht="25.5" x14ac:dyDescent="0.25">
      <c r="A14" s="10"/>
      <c r="B14" s="9"/>
      <c r="C14" s="10"/>
      <c r="D14" s="8" t="s">
        <v>389</v>
      </c>
      <c r="E14" s="8" t="s">
        <v>75</v>
      </c>
      <c r="F14" s="8" t="s">
        <v>76</v>
      </c>
      <c r="G14" s="4">
        <v>41687</v>
      </c>
      <c r="H14" s="4">
        <v>42727</v>
      </c>
      <c r="I14" s="5">
        <v>0</v>
      </c>
      <c r="J14" s="5">
        <v>0</v>
      </c>
      <c r="K14" s="5">
        <v>0</v>
      </c>
      <c r="L14" s="10"/>
      <c r="M14" s="10"/>
      <c r="N14" s="10"/>
      <c r="O14" s="10">
        <f t="shared" si="0"/>
        <v>0</v>
      </c>
    </row>
    <row r="15" spans="1:15" ht="38.25" x14ac:dyDescent="0.25">
      <c r="A15" s="10"/>
      <c r="B15" s="9"/>
      <c r="C15" s="10"/>
      <c r="D15" s="8" t="s">
        <v>389</v>
      </c>
      <c r="E15" s="8" t="s">
        <v>75</v>
      </c>
      <c r="F15" s="8" t="s">
        <v>397</v>
      </c>
      <c r="G15" s="4">
        <v>42370</v>
      </c>
      <c r="H15" s="4">
        <v>44561</v>
      </c>
      <c r="I15" s="5">
        <v>0</v>
      </c>
      <c r="J15" s="5">
        <v>0</v>
      </c>
      <c r="K15" s="5">
        <v>0</v>
      </c>
      <c r="L15" s="10"/>
      <c r="M15" s="10"/>
      <c r="N15" s="10"/>
      <c r="O15" s="10">
        <f t="shared" si="0"/>
        <v>0</v>
      </c>
    </row>
    <row r="16" spans="1:15" ht="25.5" x14ac:dyDescent="0.25">
      <c r="A16" s="10"/>
      <c r="B16" s="9"/>
      <c r="C16" s="10"/>
      <c r="D16" s="8" t="s">
        <v>389</v>
      </c>
      <c r="E16" s="8" t="s">
        <v>75</v>
      </c>
      <c r="F16" s="8" t="s">
        <v>398</v>
      </c>
      <c r="G16" s="4">
        <v>42370</v>
      </c>
      <c r="H16" s="4">
        <v>44561</v>
      </c>
      <c r="I16" s="5">
        <v>20000000</v>
      </c>
      <c r="J16" s="5">
        <v>20000000</v>
      </c>
      <c r="K16" s="5">
        <v>20000000</v>
      </c>
      <c r="L16" s="10"/>
      <c r="M16" s="10"/>
      <c r="N16" s="10"/>
      <c r="O16" s="10">
        <f t="shared" si="0"/>
        <v>0</v>
      </c>
    </row>
    <row r="17" spans="1:15" ht="51" customHeight="1" x14ac:dyDescent="0.25">
      <c r="A17" s="10"/>
      <c r="B17" s="9"/>
      <c r="C17" s="10"/>
      <c r="D17" s="8" t="s">
        <v>390</v>
      </c>
      <c r="E17" s="8" t="s">
        <v>399</v>
      </c>
      <c r="F17" s="8" t="s">
        <v>400</v>
      </c>
      <c r="G17" s="4">
        <v>42370</v>
      </c>
      <c r="H17" s="4">
        <v>44561</v>
      </c>
      <c r="I17" s="5">
        <v>108732500</v>
      </c>
      <c r="J17" s="5">
        <v>108732500</v>
      </c>
      <c r="K17" s="5">
        <v>107156667</v>
      </c>
      <c r="L17" s="10"/>
      <c r="M17" s="10"/>
      <c r="N17" s="10"/>
      <c r="O17" s="10">
        <f t="shared" si="0"/>
        <v>0</v>
      </c>
    </row>
    <row r="18" spans="1:15" ht="51" customHeight="1" x14ac:dyDescent="0.25">
      <c r="A18" s="10"/>
      <c r="B18" s="9"/>
      <c r="C18" s="10"/>
      <c r="D18" s="8" t="s">
        <v>390</v>
      </c>
      <c r="E18" s="8" t="s">
        <v>399</v>
      </c>
      <c r="F18" s="8" t="s">
        <v>78</v>
      </c>
      <c r="G18" s="4">
        <v>41687</v>
      </c>
      <c r="H18" s="4">
        <v>42735</v>
      </c>
      <c r="I18" s="5">
        <v>0</v>
      </c>
      <c r="J18" s="5">
        <v>0</v>
      </c>
      <c r="K18" s="5">
        <v>0</v>
      </c>
      <c r="L18" s="10"/>
      <c r="M18" s="10"/>
      <c r="N18" s="10"/>
      <c r="O18" s="10">
        <f t="shared" si="0"/>
        <v>0</v>
      </c>
    </row>
    <row r="19" spans="1:15" ht="51" customHeight="1" x14ac:dyDescent="0.25">
      <c r="A19" s="10"/>
      <c r="B19" s="9"/>
      <c r="C19" s="10"/>
      <c r="D19" s="8" t="s">
        <v>390</v>
      </c>
      <c r="E19" s="8" t="s">
        <v>399</v>
      </c>
      <c r="F19" s="8" t="s">
        <v>401</v>
      </c>
      <c r="G19" s="4">
        <v>42370</v>
      </c>
      <c r="H19" s="4">
        <v>44561</v>
      </c>
      <c r="I19" s="5">
        <v>39000000</v>
      </c>
      <c r="J19" s="5">
        <v>39000000</v>
      </c>
      <c r="K19" s="5">
        <v>38999999.5</v>
      </c>
      <c r="L19" s="10"/>
      <c r="M19" s="10"/>
      <c r="N19" s="10"/>
      <c r="O19" s="10">
        <f t="shared" si="0"/>
        <v>0</v>
      </c>
    </row>
    <row r="20" spans="1:15" ht="51" customHeight="1" x14ac:dyDescent="0.25">
      <c r="A20" s="10"/>
      <c r="B20" s="9"/>
      <c r="C20" s="10"/>
      <c r="D20" s="8" t="s">
        <v>390</v>
      </c>
      <c r="E20" s="8" t="s">
        <v>402</v>
      </c>
      <c r="F20" s="8" t="s">
        <v>83</v>
      </c>
      <c r="G20" s="4">
        <v>42370</v>
      </c>
      <c r="H20" s="4">
        <v>44561</v>
      </c>
      <c r="I20" s="5">
        <v>30900000</v>
      </c>
      <c r="J20" s="5">
        <v>30900000</v>
      </c>
      <c r="K20" s="5">
        <v>8830115</v>
      </c>
      <c r="L20" s="10"/>
      <c r="M20" s="10"/>
      <c r="N20" s="10"/>
      <c r="O20" s="10">
        <f t="shared" si="0"/>
        <v>0</v>
      </c>
    </row>
    <row r="21" spans="1:15" ht="51" customHeight="1" x14ac:dyDescent="0.25">
      <c r="A21" s="10"/>
      <c r="B21" s="9"/>
      <c r="C21" s="10"/>
      <c r="D21" s="8" t="s">
        <v>390</v>
      </c>
      <c r="E21" s="8" t="s">
        <v>402</v>
      </c>
      <c r="F21" s="8" t="s">
        <v>403</v>
      </c>
      <c r="G21" s="4">
        <v>42370</v>
      </c>
      <c r="H21" s="4">
        <v>44561</v>
      </c>
      <c r="I21" s="5">
        <v>78100000</v>
      </c>
      <c r="J21" s="5">
        <v>78100000</v>
      </c>
      <c r="K21" s="5">
        <v>78099999.5</v>
      </c>
      <c r="L21" s="10"/>
      <c r="M21" s="10"/>
      <c r="N21" s="10"/>
      <c r="O21" s="10">
        <f t="shared" si="0"/>
        <v>0</v>
      </c>
    </row>
    <row r="22" spans="1:15" ht="38.25" x14ac:dyDescent="0.25">
      <c r="A22" s="10"/>
      <c r="B22" s="9"/>
      <c r="C22" s="10"/>
      <c r="D22" s="8" t="s">
        <v>390</v>
      </c>
      <c r="E22" s="8" t="s">
        <v>402</v>
      </c>
      <c r="F22" s="8" t="s">
        <v>493</v>
      </c>
      <c r="G22" s="4">
        <v>43101</v>
      </c>
      <c r="H22" s="4">
        <v>43465</v>
      </c>
      <c r="I22" s="5">
        <v>0</v>
      </c>
      <c r="J22" s="5">
        <v>0</v>
      </c>
      <c r="K22" s="5">
        <v>0</v>
      </c>
      <c r="L22" s="10"/>
      <c r="M22" s="10"/>
      <c r="N22" s="10"/>
      <c r="O22" s="10">
        <f t="shared" si="0"/>
        <v>0</v>
      </c>
    </row>
    <row r="23" spans="1:15" ht="38.25" x14ac:dyDescent="0.25">
      <c r="A23" s="10"/>
      <c r="B23" s="9"/>
      <c r="C23" s="10"/>
      <c r="D23" s="8" t="s">
        <v>390</v>
      </c>
      <c r="E23" s="8" t="s">
        <v>402</v>
      </c>
      <c r="F23" s="8" t="s">
        <v>404</v>
      </c>
      <c r="G23" s="4">
        <v>42370</v>
      </c>
      <c r="H23" s="4">
        <v>44561</v>
      </c>
      <c r="I23" s="5">
        <v>1119662500</v>
      </c>
      <c r="J23" s="5">
        <v>1119662500</v>
      </c>
      <c r="K23" s="5">
        <v>1091492283</v>
      </c>
      <c r="L23" s="10"/>
      <c r="M23" s="10"/>
      <c r="N23" s="10"/>
      <c r="O23" s="10">
        <f t="shared" si="0"/>
        <v>0</v>
      </c>
    </row>
    <row r="24" spans="1:15" ht="25.5" x14ac:dyDescent="0.25">
      <c r="A24" s="10"/>
      <c r="B24" s="9"/>
      <c r="C24" s="10"/>
      <c r="D24" s="8" t="s">
        <v>391</v>
      </c>
      <c r="E24" s="8" t="s">
        <v>79</v>
      </c>
      <c r="F24" s="8" t="s">
        <v>80</v>
      </c>
      <c r="G24" s="4">
        <v>41687</v>
      </c>
      <c r="H24" s="4">
        <v>41995</v>
      </c>
      <c r="I24" s="5">
        <v>0</v>
      </c>
      <c r="J24" s="5">
        <v>0</v>
      </c>
      <c r="K24" s="5">
        <v>0</v>
      </c>
      <c r="L24" s="10"/>
      <c r="M24" s="10"/>
      <c r="N24" s="10"/>
      <c r="O24" s="10">
        <f t="shared" si="0"/>
        <v>0</v>
      </c>
    </row>
    <row r="25" spans="1:15" ht="25.5" x14ac:dyDescent="0.25">
      <c r="A25" s="10"/>
      <c r="B25" s="9"/>
      <c r="C25" s="10"/>
      <c r="D25" s="8" t="s">
        <v>391</v>
      </c>
      <c r="E25" s="8" t="s">
        <v>79</v>
      </c>
      <c r="F25" s="8" t="s">
        <v>81</v>
      </c>
      <c r="G25" s="4">
        <v>41687</v>
      </c>
      <c r="H25" s="4">
        <v>42735</v>
      </c>
      <c r="I25" s="5">
        <v>0</v>
      </c>
      <c r="J25" s="5">
        <v>0</v>
      </c>
      <c r="K25" s="5">
        <v>0</v>
      </c>
      <c r="L25" s="10"/>
      <c r="M25" s="10"/>
      <c r="N25" s="10"/>
      <c r="O25" s="10">
        <f t="shared" si="0"/>
        <v>0</v>
      </c>
    </row>
    <row r="26" spans="1:15" ht="51" customHeight="1" x14ac:dyDescent="0.25">
      <c r="A26" s="10"/>
      <c r="B26" s="9"/>
      <c r="C26" s="10"/>
      <c r="D26" s="8" t="s">
        <v>391</v>
      </c>
      <c r="E26" s="8" t="s">
        <v>82</v>
      </c>
      <c r="F26" s="8" t="s">
        <v>83</v>
      </c>
      <c r="G26" s="4">
        <v>41687</v>
      </c>
      <c r="H26" s="4">
        <v>42735</v>
      </c>
      <c r="I26" s="5">
        <v>0</v>
      </c>
      <c r="J26" s="5">
        <v>0</v>
      </c>
      <c r="K26" s="5">
        <v>0</v>
      </c>
      <c r="L26" s="10"/>
      <c r="M26" s="10"/>
      <c r="N26" s="10"/>
      <c r="O26" s="10">
        <f t="shared" si="0"/>
        <v>0</v>
      </c>
    </row>
    <row r="27" spans="1:15" ht="51" customHeight="1" x14ac:dyDescent="0.25">
      <c r="A27" s="10"/>
      <c r="B27" s="9"/>
      <c r="C27" s="10"/>
      <c r="D27" s="8" t="s">
        <v>391</v>
      </c>
      <c r="E27" s="8" t="s">
        <v>84</v>
      </c>
      <c r="F27" s="8" t="s">
        <v>85</v>
      </c>
      <c r="G27" s="4">
        <v>41687</v>
      </c>
      <c r="H27" s="4">
        <v>42735</v>
      </c>
      <c r="I27" s="5">
        <v>0</v>
      </c>
      <c r="J27" s="5">
        <v>0</v>
      </c>
      <c r="K27" s="5">
        <v>0</v>
      </c>
      <c r="L27" s="10"/>
      <c r="M27" s="10"/>
      <c r="N27" s="10"/>
      <c r="O27" s="10">
        <f t="shared" si="0"/>
        <v>0</v>
      </c>
    </row>
    <row r="28" spans="1:15" ht="38.25" x14ac:dyDescent="0.25">
      <c r="A28" s="10" t="s">
        <v>8</v>
      </c>
      <c r="B28" s="9">
        <v>2013011000118</v>
      </c>
      <c r="C28" s="10" t="s">
        <v>12</v>
      </c>
      <c r="D28" s="8" t="s">
        <v>31</v>
      </c>
      <c r="E28" s="8" t="s">
        <v>86</v>
      </c>
      <c r="F28" s="8" t="s">
        <v>260</v>
      </c>
      <c r="G28" s="4">
        <v>41687</v>
      </c>
      <c r="H28" s="4">
        <v>44561</v>
      </c>
      <c r="I28" s="5">
        <v>0</v>
      </c>
      <c r="J28" s="5">
        <v>0</v>
      </c>
      <c r="K28" s="5">
        <v>0</v>
      </c>
      <c r="L28" s="11">
        <f>SUM(I28:I53)</f>
        <v>2202396813</v>
      </c>
      <c r="M28" s="11">
        <f>SUM(J28:J53)</f>
        <v>6003018392</v>
      </c>
      <c r="N28" s="11">
        <f>SUM(K28:K53)</f>
        <v>5642999136</v>
      </c>
      <c r="O28" s="11">
        <f t="shared" si="0"/>
        <v>13848414341</v>
      </c>
    </row>
    <row r="29" spans="1:15" ht="38.25" x14ac:dyDescent="0.25">
      <c r="A29" s="10"/>
      <c r="B29" s="9"/>
      <c r="C29" s="10"/>
      <c r="D29" s="8" t="s">
        <v>31</v>
      </c>
      <c r="E29" s="8" t="s">
        <v>86</v>
      </c>
      <c r="F29" s="8" t="s">
        <v>87</v>
      </c>
      <c r="G29" s="4">
        <v>41687</v>
      </c>
      <c r="H29" s="4">
        <v>44561</v>
      </c>
      <c r="I29" s="5">
        <v>0</v>
      </c>
      <c r="J29" s="5">
        <v>100000000</v>
      </c>
      <c r="K29" s="5">
        <v>0</v>
      </c>
      <c r="L29" s="10"/>
      <c r="M29" s="10"/>
      <c r="N29" s="10"/>
      <c r="O29" s="10">
        <f t="shared" si="0"/>
        <v>0</v>
      </c>
    </row>
    <row r="30" spans="1:15" ht="38.25" x14ac:dyDescent="0.25">
      <c r="A30" s="10"/>
      <c r="B30" s="9"/>
      <c r="C30" s="10"/>
      <c r="D30" s="8" t="s">
        <v>31</v>
      </c>
      <c r="E30" s="8" t="s">
        <v>86</v>
      </c>
      <c r="F30" s="8" t="s">
        <v>261</v>
      </c>
      <c r="G30" s="4">
        <v>42370</v>
      </c>
      <c r="H30" s="4">
        <v>43465</v>
      </c>
      <c r="I30" s="5">
        <v>0</v>
      </c>
      <c r="J30" s="5">
        <v>0</v>
      </c>
      <c r="K30" s="5">
        <v>0</v>
      </c>
      <c r="L30" s="10"/>
      <c r="M30" s="10"/>
      <c r="N30" s="10"/>
      <c r="O30" s="10">
        <f t="shared" si="0"/>
        <v>0</v>
      </c>
    </row>
    <row r="31" spans="1:15" ht="38.25" x14ac:dyDescent="0.25">
      <c r="A31" s="10"/>
      <c r="B31" s="9"/>
      <c r="C31" s="10"/>
      <c r="D31" s="8" t="s">
        <v>31</v>
      </c>
      <c r="E31" s="8" t="s">
        <v>86</v>
      </c>
      <c r="F31" s="8" t="s">
        <v>88</v>
      </c>
      <c r="G31" s="4">
        <v>41687</v>
      </c>
      <c r="H31" s="4">
        <v>44561</v>
      </c>
      <c r="I31" s="5">
        <v>2202396813</v>
      </c>
      <c r="J31" s="5">
        <v>5672018392</v>
      </c>
      <c r="K31" s="5">
        <v>5462999136</v>
      </c>
      <c r="L31" s="10"/>
      <c r="M31" s="10"/>
      <c r="N31" s="10"/>
      <c r="O31" s="10">
        <f t="shared" si="0"/>
        <v>0</v>
      </c>
    </row>
    <row r="32" spans="1:15" ht="38.25" x14ac:dyDescent="0.25">
      <c r="A32" s="10"/>
      <c r="B32" s="9"/>
      <c r="C32" s="10"/>
      <c r="D32" s="8" t="s">
        <v>31</v>
      </c>
      <c r="E32" s="8" t="s">
        <v>86</v>
      </c>
      <c r="F32" s="8" t="s">
        <v>262</v>
      </c>
      <c r="G32" s="4">
        <v>41687</v>
      </c>
      <c r="H32" s="4">
        <v>44561</v>
      </c>
      <c r="I32" s="5">
        <v>0</v>
      </c>
      <c r="J32" s="5">
        <v>0</v>
      </c>
      <c r="K32" s="5">
        <v>0</v>
      </c>
      <c r="L32" s="10"/>
      <c r="M32" s="10"/>
      <c r="N32" s="10"/>
      <c r="O32" s="10">
        <f t="shared" si="0"/>
        <v>0</v>
      </c>
    </row>
    <row r="33" spans="1:15" ht="38.25" x14ac:dyDescent="0.25">
      <c r="A33" s="10"/>
      <c r="B33" s="9"/>
      <c r="C33" s="10"/>
      <c r="D33" s="8" t="s">
        <v>32</v>
      </c>
      <c r="E33" s="8" t="s">
        <v>91</v>
      </c>
      <c r="F33" s="8" t="s">
        <v>93</v>
      </c>
      <c r="G33" s="4">
        <v>41687</v>
      </c>
      <c r="H33" s="4">
        <v>44561</v>
      </c>
      <c r="I33" s="5">
        <v>0</v>
      </c>
      <c r="J33" s="5">
        <v>0</v>
      </c>
      <c r="K33" s="5">
        <v>0</v>
      </c>
      <c r="L33" s="10"/>
      <c r="M33" s="10"/>
      <c r="N33" s="10"/>
      <c r="O33" s="10">
        <f t="shared" si="0"/>
        <v>0</v>
      </c>
    </row>
    <row r="34" spans="1:15" ht="51" customHeight="1" x14ac:dyDescent="0.25">
      <c r="A34" s="10"/>
      <c r="B34" s="9"/>
      <c r="C34" s="10"/>
      <c r="D34" s="8" t="s">
        <v>32</v>
      </c>
      <c r="E34" s="8" t="s">
        <v>91</v>
      </c>
      <c r="F34" s="8" t="s">
        <v>263</v>
      </c>
      <c r="G34" s="4">
        <v>41653</v>
      </c>
      <c r="H34" s="4">
        <v>44561</v>
      </c>
      <c r="I34" s="5">
        <v>0</v>
      </c>
      <c r="J34" s="5">
        <v>0</v>
      </c>
      <c r="K34" s="5">
        <v>0</v>
      </c>
      <c r="L34" s="10"/>
      <c r="M34" s="10"/>
      <c r="N34" s="10"/>
      <c r="O34" s="10">
        <f t="shared" si="0"/>
        <v>0</v>
      </c>
    </row>
    <row r="35" spans="1:15" ht="25.5" x14ac:dyDescent="0.25">
      <c r="A35" s="10"/>
      <c r="B35" s="9"/>
      <c r="C35" s="10"/>
      <c r="D35" s="8" t="s">
        <v>32</v>
      </c>
      <c r="E35" s="8" t="s">
        <v>84</v>
      </c>
      <c r="F35" s="8" t="s">
        <v>264</v>
      </c>
      <c r="G35" s="4">
        <v>42017</v>
      </c>
      <c r="H35" s="4">
        <v>42360</v>
      </c>
      <c r="I35" s="5">
        <v>0</v>
      </c>
      <c r="J35" s="5">
        <v>0</v>
      </c>
      <c r="K35" s="5">
        <v>0</v>
      </c>
      <c r="L35" s="10"/>
      <c r="M35" s="10"/>
      <c r="N35" s="10"/>
      <c r="O35" s="10">
        <f t="shared" si="0"/>
        <v>0</v>
      </c>
    </row>
    <row r="36" spans="1:15" ht="25.5" x14ac:dyDescent="0.25">
      <c r="A36" s="10"/>
      <c r="B36" s="9"/>
      <c r="C36" s="10"/>
      <c r="D36" s="8" t="s">
        <v>32</v>
      </c>
      <c r="E36" s="8" t="s">
        <v>405</v>
      </c>
      <c r="F36" s="8" t="s">
        <v>406</v>
      </c>
      <c r="G36" s="4">
        <v>42370</v>
      </c>
      <c r="H36" s="4">
        <v>42735</v>
      </c>
      <c r="I36" s="5">
        <v>0</v>
      </c>
      <c r="J36" s="5">
        <v>0</v>
      </c>
      <c r="K36" s="5">
        <v>0</v>
      </c>
      <c r="L36" s="10"/>
      <c r="M36" s="10"/>
      <c r="N36" s="10"/>
      <c r="O36" s="10">
        <f t="shared" si="0"/>
        <v>0</v>
      </c>
    </row>
    <row r="37" spans="1:15" ht="25.5" x14ac:dyDescent="0.25">
      <c r="A37" s="10"/>
      <c r="B37" s="9"/>
      <c r="C37" s="10"/>
      <c r="D37" s="8" t="s">
        <v>32</v>
      </c>
      <c r="E37" s="8" t="s">
        <v>405</v>
      </c>
      <c r="F37" s="8" t="s">
        <v>494</v>
      </c>
      <c r="G37" s="4">
        <v>42856</v>
      </c>
      <c r="H37" s="4">
        <v>43465</v>
      </c>
      <c r="I37" s="5">
        <v>0</v>
      </c>
      <c r="J37" s="5">
        <v>180000000</v>
      </c>
      <c r="K37" s="5">
        <v>180000000</v>
      </c>
      <c r="L37" s="10"/>
      <c r="M37" s="10"/>
      <c r="N37" s="10"/>
      <c r="O37" s="10">
        <f t="shared" si="0"/>
        <v>0</v>
      </c>
    </row>
    <row r="38" spans="1:15" ht="38.25" x14ac:dyDescent="0.25">
      <c r="A38" s="10"/>
      <c r="B38" s="9"/>
      <c r="C38" s="10"/>
      <c r="D38" s="8" t="s">
        <v>32</v>
      </c>
      <c r="E38" s="8" t="s">
        <v>405</v>
      </c>
      <c r="F38" s="8" t="s">
        <v>266</v>
      </c>
      <c r="G38" s="4">
        <v>42111</v>
      </c>
      <c r="H38" s="4">
        <v>42359</v>
      </c>
      <c r="I38" s="5">
        <v>0</v>
      </c>
      <c r="J38" s="5">
        <v>0</v>
      </c>
      <c r="K38" s="5">
        <v>0</v>
      </c>
      <c r="L38" s="10"/>
      <c r="M38" s="10"/>
      <c r="N38" s="10"/>
      <c r="O38" s="10">
        <f t="shared" si="0"/>
        <v>0</v>
      </c>
    </row>
    <row r="39" spans="1:15" ht="38.25" x14ac:dyDescent="0.25">
      <c r="A39" s="10"/>
      <c r="B39" s="9"/>
      <c r="C39" s="10"/>
      <c r="D39" s="8" t="s">
        <v>32</v>
      </c>
      <c r="E39" s="8" t="s">
        <v>407</v>
      </c>
      <c r="F39" s="8" t="s">
        <v>408</v>
      </c>
      <c r="G39" s="4">
        <v>42736</v>
      </c>
      <c r="H39" s="4">
        <v>44561</v>
      </c>
      <c r="I39" s="5">
        <v>0</v>
      </c>
      <c r="J39" s="5">
        <v>0</v>
      </c>
      <c r="K39" s="5">
        <v>0</v>
      </c>
      <c r="L39" s="10"/>
      <c r="M39" s="10"/>
      <c r="N39" s="10"/>
      <c r="O39" s="10">
        <f t="shared" si="0"/>
        <v>0</v>
      </c>
    </row>
    <row r="40" spans="1:15" ht="51" customHeight="1" x14ac:dyDescent="0.25">
      <c r="A40" s="10"/>
      <c r="B40" s="9"/>
      <c r="C40" s="10"/>
      <c r="D40" s="8" t="s">
        <v>32</v>
      </c>
      <c r="E40" s="8" t="s">
        <v>407</v>
      </c>
      <c r="F40" s="8" t="s">
        <v>268</v>
      </c>
      <c r="G40" s="4">
        <v>42052</v>
      </c>
      <c r="H40" s="4">
        <v>42730</v>
      </c>
      <c r="I40" s="5">
        <v>0</v>
      </c>
      <c r="J40" s="5">
        <v>0</v>
      </c>
      <c r="K40" s="5">
        <v>0</v>
      </c>
      <c r="L40" s="10"/>
      <c r="M40" s="10"/>
      <c r="N40" s="10"/>
      <c r="O40" s="10">
        <f t="shared" si="0"/>
        <v>0</v>
      </c>
    </row>
    <row r="41" spans="1:15" ht="38.25" x14ac:dyDescent="0.25">
      <c r="A41" s="10"/>
      <c r="B41" s="9"/>
      <c r="C41" s="10"/>
      <c r="D41" s="8" t="s">
        <v>32</v>
      </c>
      <c r="E41" s="8" t="s">
        <v>407</v>
      </c>
      <c r="F41" s="8" t="s">
        <v>409</v>
      </c>
      <c r="G41" s="4">
        <v>42370</v>
      </c>
      <c r="H41" s="4">
        <v>44196</v>
      </c>
      <c r="I41" s="5">
        <v>0</v>
      </c>
      <c r="J41" s="5">
        <v>0</v>
      </c>
      <c r="K41" s="5">
        <v>0</v>
      </c>
      <c r="L41" s="10"/>
      <c r="M41" s="10"/>
      <c r="N41" s="10"/>
      <c r="O41" s="10">
        <f t="shared" si="0"/>
        <v>0</v>
      </c>
    </row>
    <row r="42" spans="1:15" ht="51" customHeight="1" x14ac:dyDescent="0.25">
      <c r="A42" s="10"/>
      <c r="B42" s="9"/>
      <c r="C42" s="10"/>
      <c r="D42" s="8" t="s">
        <v>33</v>
      </c>
      <c r="E42" s="8" t="s">
        <v>94</v>
      </c>
      <c r="F42" s="8" t="s">
        <v>95</v>
      </c>
      <c r="G42" s="4">
        <v>41687</v>
      </c>
      <c r="H42" s="4">
        <v>42359</v>
      </c>
      <c r="I42" s="5">
        <v>0</v>
      </c>
      <c r="J42" s="5">
        <v>0</v>
      </c>
      <c r="K42" s="5">
        <v>0</v>
      </c>
      <c r="L42" s="10"/>
      <c r="M42" s="10"/>
      <c r="N42" s="10"/>
      <c r="O42" s="10">
        <f t="shared" si="0"/>
        <v>0</v>
      </c>
    </row>
    <row r="43" spans="1:15" ht="38.25" x14ac:dyDescent="0.25">
      <c r="A43" s="10"/>
      <c r="B43" s="9"/>
      <c r="C43" s="10"/>
      <c r="D43" s="8" t="s">
        <v>33</v>
      </c>
      <c r="E43" s="8" t="s">
        <v>96</v>
      </c>
      <c r="F43" s="8" t="s">
        <v>97</v>
      </c>
      <c r="G43" s="4">
        <v>41656</v>
      </c>
      <c r="H43" s="4">
        <v>42359</v>
      </c>
      <c r="I43" s="5">
        <v>0</v>
      </c>
      <c r="J43" s="5">
        <v>0</v>
      </c>
      <c r="K43" s="5">
        <v>0</v>
      </c>
      <c r="L43" s="10"/>
      <c r="M43" s="10"/>
      <c r="N43" s="10"/>
      <c r="O43" s="10">
        <f t="shared" si="0"/>
        <v>0</v>
      </c>
    </row>
    <row r="44" spans="1:15" ht="51" customHeight="1" x14ac:dyDescent="0.25">
      <c r="A44" s="10"/>
      <c r="B44" s="9"/>
      <c r="C44" s="10"/>
      <c r="D44" s="8" t="s">
        <v>33</v>
      </c>
      <c r="E44" s="8" t="s">
        <v>269</v>
      </c>
      <c r="F44" s="8" t="s">
        <v>270</v>
      </c>
      <c r="G44" s="4">
        <v>42052</v>
      </c>
      <c r="H44" s="4">
        <v>44561</v>
      </c>
      <c r="I44" s="5">
        <v>0</v>
      </c>
      <c r="J44" s="5">
        <v>0</v>
      </c>
      <c r="K44" s="5">
        <v>0</v>
      </c>
      <c r="L44" s="10"/>
      <c r="M44" s="10"/>
      <c r="N44" s="10"/>
      <c r="O44" s="10">
        <f t="shared" si="0"/>
        <v>0</v>
      </c>
    </row>
    <row r="45" spans="1:15" ht="51" customHeight="1" x14ac:dyDescent="0.25">
      <c r="A45" s="10"/>
      <c r="B45" s="9"/>
      <c r="C45" s="10"/>
      <c r="D45" s="8" t="s">
        <v>33</v>
      </c>
      <c r="E45" s="8" t="s">
        <v>98</v>
      </c>
      <c r="F45" s="8" t="s">
        <v>99</v>
      </c>
      <c r="G45" s="4">
        <v>41687</v>
      </c>
      <c r="H45" s="4">
        <v>44561</v>
      </c>
      <c r="I45" s="5">
        <v>0</v>
      </c>
      <c r="J45" s="5">
        <v>0</v>
      </c>
      <c r="K45" s="5">
        <v>0</v>
      </c>
      <c r="L45" s="10"/>
      <c r="M45" s="10"/>
      <c r="N45" s="10"/>
      <c r="O45" s="10">
        <f t="shared" si="0"/>
        <v>0</v>
      </c>
    </row>
    <row r="46" spans="1:15" ht="51" customHeight="1" x14ac:dyDescent="0.25">
      <c r="A46" s="10"/>
      <c r="B46" s="9"/>
      <c r="C46" s="10"/>
      <c r="D46" s="8" t="s">
        <v>33</v>
      </c>
      <c r="E46" s="8" t="s">
        <v>98</v>
      </c>
      <c r="F46" s="8" t="s">
        <v>272</v>
      </c>
      <c r="G46" s="4">
        <v>42370</v>
      </c>
      <c r="H46" s="4">
        <v>44561</v>
      </c>
      <c r="I46" s="5">
        <v>0</v>
      </c>
      <c r="J46" s="5">
        <v>0</v>
      </c>
      <c r="K46" s="5">
        <v>0</v>
      </c>
      <c r="L46" s="10"/>
      <c r="M46" s="10"/>
      <c r="N46" s="10"/>
      <c r="O46" s="10">
        <f t="shared" si="0"/>
        <v>0</v>
      </c>
    </row>
    <row r="47" spans="1:15" ht="51" customHeight="1" x14ac:dyDescent="0.25">
      <c r="A47" s="10"/>
      <c r="B47" s="9"/>
      <c r="C47" s="10"/>
      <c r="D47" s="8" t="s">
        <v>33</v>
      </c>
      <c r="E47" s="8" t="s">
        <v>98</v>
      </c>
      <c r="F47" s="8" t="s">
        <v>410</v>
      </c>
      <c r="G47" s="4">
        <v>42370</v>
      </c>
      <c r="H47" s="4">
        <v>42735</v>
      </c>
      <c r="I47" s="5">
        <v>0</v>
      </c>
      <c r="J47" s="5">
        <v>0</v>
      </c>
      <c r="K47" s="5">
        <v>0</v>
      </c>
      <c r="L47" s="10"/>
      <c r="M47" s="10"/>
      <c r="N47" s="10"/>
      <c r="O47" s="10">
        <f t="shared" si="0"/>
        <v>0</v>
      </c>
    </row>
    <row r="48" spans="1:15" ht="51" customHeight="1" x14ac:dyDescent="0.25">
      <c r="A48" s="10"/>
      <c r="B48" s="9"/>
      <c r="C48" s="10"/>
      <c r="D48" s="8" t="s">
        <v>33</v>
      </c>
      <c r="E48" s="8" t="s">
        <v>271</v>
      </c>
      <c r="F48" s="8" t="s">
        <v>272</v>
      </c>
      <c r="G48" s="4">
        <v>42052</v>
      </c>
      <c r="H48" s="4">
        <v>42735</v>
      </c>
      <c r="I48" s="5">
        <v>0</v>
      </c>
      <c r="J48" s="5">
        <v>0</v>
      </c>
      <c r="K48" s="5">
        <v>0</v>
      </c>
      <c r="L48" s="10"/>
      <c r="M48" s="10"/>
      <c r="N48" s="10"/>
      <c r="O48" s="10">
        <f t="shared" si="0"/>
        <v>0</v>
      </c>
    </row>
    <row r="49" spans="1:15" ht="51" customHeight="1" x14ac:dyDescent="0.25">
      <c r="A49" s="10"/>
      <c r="B49" s="9"/>
      <c r="C49" s="10"/>
      <c r="D49" s="8" t="s">
        <v>33</v>
      </c>
      <c r="E49" s="8" t="s">
        <v>159</v>
      </c>
      <c r="F49" s="8" t="s">
        <v>273</v>
      </c>
      <c r="G49" s="4">
        <v>42017</v>
      </c>
      <c r="H49" s="4">
        <v>42369</v>
      </c>
      <c r="I49" s="5">
        <v>0</v>
      </c>
      <c r="J49" s="5">
        <v>0</v>
      </c>
      <c r="K49" s="5">
        <v>0</v>
      </c>
      <c r="L49" s="10"/>
      <c r="M49" s="10"/>
      <c r="N49" s="10"/>
      <c r="O49" s="10">
        <f t="shared" si="0"/>
        <v>0</v>
      </c>
    </row>
    <row r="50" spans="1:15" ht="51" customHeight="1" x14ac:dyDescent="0.25">
      <c r="A50" s="10"/>
      <c r="B50" s="9"/>
      <c r="C50" s="10"/>
      <c r="D50" s="8" t="s">
        <v>33</v>
      </c>
      <c r="E50" s="8" t="s">
        <v>100</v>
      </c>
      <c r="F50" s="8" t="s">
        <v>101</v>
      </c>
      <c r="G50" s="4">
        <v>41687</v>
      </c>
      <c r="H50" s="4">
        <v>42359</v>
      </c>
      <c r="I50" s="5">
        <v>0</v>
      </c>
      <c r="J50" s="5">
        <v>0</v>
      </c>
      <c r="K50" s="5">
        <v>0</v>
      </c>
      <c r="L50" s="10"/>
      <c r="M50" s="10"/>
      <c r="N50" s="10"/>
      <c r="O50" s="10">
        <f t="shared" si="0"/>
        <v>0</v>
      </c>
    </row>
    <row r="51" spans="1:15" ht="51" x14ac:dyDescent="0.25">
      <c r="A51" s="10"/>
      <c r="B51" s="9"/>
      <c r="C51" s="10"/>
      <c r="D51" s="8" t="s">
        <v>34</v>
      </c>
      <c r="E51" s="8" t="s">
        <v>102</v>
      </c>
      <c r="F51" s="8" t="s">
        <v>411</v>
      </c>
      <c r="G51" s="4">
        <v>42370</v>
      </c>
      <c r="H51" s="4">
        <v>44561</v>
      </c>
      <c r="I51" s="5">
        <v>0</v>
      </c>
      <c r="J51" s="5">
        <v>26000000</v>
      </c>
      <c r="K51" s="5">
        <v>0</v>
      </c>
      <c r="L51" s="10"/>
      <c r="M51" s="10"/>
      <c r="N51" s="10"/>
      <c r="O51" s="10">
        <f t="shared" si="0"/>
        <v>0</v>
      </c>
    </row>
    <row r="52" spans="1:15" ht="51" x14ac:dyDescent="0.25">
      <c r="A52" s="10"/>
      <c r="B52" s="9"/>
      <c r="C52" s="10"/>
      <c r="D52" s="8" t="s">
        <v>34</v>
      </c>
      <c r="E52" s="8" t="s">
        <v>102</v>
      </c>
      <c r="F52" s="8" t="s">
        <v>103</v>
      </c>
      <c r="G52" s="4">
        <v>41687</v>
      </c>
      <c r="H52" s="4">
        <v>42735</v>
      </c>
      <c r="I52" s="5">
        <v>0</v>
      </c>
      <c r="J52" s="5">
        <v>0</v>
      </c>
      <c r="K52" s="5">
        <v>0</v>
      </c>
      <c r="L52" s="10"/>
      <c r="M52" s="10"/>
      <c r="N52" s="10"/>
      <c r="O52" s="10">
        <f t="shared" si="0"/>
        <v>0</v>
      </c>
    </row>
    <row r="53" spans="1:15" ht="25.5" x14ac:dyDescent="0.25">
      <c r="A53" s="10"/>
      <c r="B53" s="9"/>
      <c r="C53" s="10"/>
      <c r="D53" s="8" t="s">
        <v>34</v>
      </c>
      <c r="E53" s="8" t="s">
        <v>102</v>
      </c>
      <c r="F53" s="8" t="s">
        <v>412</v>
      </c>
      <c r="G53" s="4">
        <v>42370</v>
      </c>
      <c r="H53" s="4">
        <v>44561</v>
      </c>
      <c r="I53" s="5">
        <v>0</v>
      </c>
      <c r="J53" s="5">
        <v>25000000</v>
      </c>
      <c r="K53" s="5">
        <v>0</v>
      </c>
      <c r="L53" s="10"/>
      <c r="M53" s="10"/>
      <c r="N53" s="10"/>
      <c r="O53" s="10">
        <f t="shared" si="0"/>
        <v>0</v>
      </c>
    </row>
    <row r="54" spans="1:15" ht="63.75" customHeight="1" x14ac:dyDescent="0.25">
      <c r="A54" s="10" t="s">
        <v>8</v>
      </c>
      <c r="B54" s="9">
        <v>2013011000119</v>
      </c>
      <c r="C54" s="10" t="s">
        <v>13</v>
      </c>
      <c r="D54" s="8" t="s">
        <v>35</v>
      </c>
      <c r="E54" s="8" t="s">
        <v>104</v>
      </c>
      <c r="F54" s="8" t="s">
        <v>274</v>
      </c>
      <c r="G54" s="4">
        <v>42795</v>
      </c>
      <c r="H54" s="4">
        <v>44561</v>
      </c>
      <c r="I54" s="5">
        <v>0</v>
      </c>
      <c r="J54" s="5">
        <v>0</v>
      </c>
      <c r="K54" s="5">
        <v>0</v>
      </c>
      <c r="L54" s="11">
        <f>SUM(I54:I70)</f>
        <v>23947146223</v>
      </c>
      <c r="M54" s="11">
        <f>SUM(J54:J70)</f>
        <v>23850788409</v>
      </c>
      <c r="N54" s="11">
        <f>SUM(K54:K70)</f>
        <v>22815939741.060001</v>
      </c>
      <c r="O54" s="11">
        <f t="shared" si="0"/>
        <v>70613874373.059998</v>
      </c>
    </row>
    <row r="55" spans="1:15" ht="38.25" x14ac:dyDescent="0.25">
      <c r="A55" s="10"/>
      <c r="B55" s="9"/>
      <c r="C55" s="10"/>
      <c r="D55" s="8" t="s">
        <v>35</v>
      </c>
      <c r="E55" s="8" t="s">
        <v>104</v>
      </c>
      <c r="F55" s="8" t="s">
        <v>105</v>
      </c>
      <c r="G55" s="4">
        <v>41708</v>
      </c>
      <c r="H55" s="4">
        <v>44193</v>
      </c>
      <c r="I55" s="5">
        <v>184500000</v>
      </c>
      <c r="J55" s="5">
        <v>184500000</v>
      </c>
      <c r="K55" s="5">
        <v>168925000</v>
      </c>
      <c r="L55" s="10"/>
      <c r="M55" s="10"/>
      <c r="N55" s="10"/>
      <c r="O55" s="10">
        <f t="shared" si="0"/>
        <v>0</v>
      </c>
    </row>
    <row r="56" spans="1:15" ht="63.75" customHeight="1" x14ac:dyDescent="0.25">
      <c r="A56" s="10"/>
      <c r="B56" s="9"/>
      <c r="C56" s="10"/>
      <c r="D56" s="8" t="s">
        <v>36</v>
      </c>
      <c r="E56" s="8" t="s">
        <v>106</v>
      </c>
      <c r="F56" s="8" t="s">
        <v>107</v>
      </c>
      <c r="G56" s="4">
        <v>41806</v>
      </c>
      <c r="H56" s="4">
        <v>41987</v>
      </c>
      <c r="I56" s="5">
        <v>0</v>
      </c>
      <c r="J56" s="5">
        <v>0</v>
      </c>
      <c r="K56" s="5">
        <v>0</v>
      </c>
      <c r="L56" s="10"/>
      <c r="M56" s="10"/>
      <c r="N56" s="10"/>
      <c r="O56" s="10">
        <f t="shared" si="0"/>
        <v>0</v>
      </c>
    </row>
    <row r="57" spans="1:15" ht="63.75" customHeight="1" x14ac:dyDescent="0.25">
      <c r="A57" s="10"/>
      <c r="B57" s="9"/>
      <c r="C57" s="10"/>
      <c r="D57" s="8" t="s">
        <v>36</v>
      </c>
      <c r="E57" s="8" t="s">
        <v>106</v>
      </c>
      <c r="F57" s="8" t="s">
        <v>413</v>
      </c>
      <c r="G57" s="4">
        <v>42409</v>
      </c>
      <c r="H57" s="4">
        <v>44561</v>
      </c>
      <c r="I57" s="5">
        <v>869006445</v>
      </c>
      <c r="J57" s="5">
        <v>726641898</v>
      </c>
      <c r="K57" s="5">
        <v>628173671</v>
      </c>
      <c r="L57" s="10"/>
      <c r="M57" s="10"/>
      <c r="N57" s="10"/>
      <c r="O57" s="10">
        <f t="shared" si="0"/>
        <v>0</v>
      </c>
    </row>
    <row r="58" spans="1:15" ht="38.25" x14ac:dyDescent="0.25">
      <c r="A58" s="10"/>
      <c r="B58" s="9"/>
      <c r="C58" s="10"/>
      <c r="D58" s="8" t="s">
        <v>36</v>
      </c>
      <c r="E58" s="8" t="s">
        <v>106</v>
      </c>
      <c r="F58" s="8" t="s">
        <v>108</v>
      </c>
      <c r="G58" s="4">
        <v>41673</v>
      </c>
      <c r="H58" s="4">
        <v>44561</v>
      </c>
      <c r="I58" s="5">
        <v>5113744101</v>
      </c>
      <c r="J58" s="5">
        <v>5701490463</v>
      </c>
      <c r="K58" s="5">
        <v>5508921479</v>
      </c>
      <c r="L58" s="10"/>
      <c r="M58" s="10"/>
      <c r="N58" s="10"/>
      <c r="O58" s="10">
        <f t="shared" si="0"/>
        <v>0</v>
      </c>
    </row>
    <row r="59" spans="1:15" ht="63.75" customHeight="1" x14ac:dyDescent="0.25">
      <c r="A59" s="10"/>
      <c r="B59" s="9"/>
      <c r="C59" s="10"/>
      <c r="D59" s="8" t="s">
        <v>36</v>
      </c>
      <c r="E59" s="8" t="s">
        <v>275</v>
      </c>
      <c r="F59" s="8" t="s">
        <v>109</v>
      </c>
      <c r="G59" s="4">
        <v>41708</v>
      </c>
      <c r="H59" s="4">
        <v>43822</v>
      </c>
      <c r="I59" s="5">
        <v>0</v>
      </c>
      <c r="J59" s="5">
        <v>0</v>
      </c>
      <c r="K59" s="5">
        <v>0</v>
      </c>
      <c r="L59" s="10"/>
      <c r="M59" s="10"/>
      <c r="N59" s="10"/>
      <c r="O59" s="10">
        <f t="shared" si="0"/>
        <v>0</v>
      </c>
    </row>
    <row r="60" spans="1:15" ht="63.75" customHeight="1" x14ac:dyDescent="0.25">
      <c r="A60" s="10"/>
      <c r="B60" s="9"/>
      <c r="C60" s="10"/>
      <c r="D60" s="8" t="s">
        <v>36</v>
      </c>
      <c r="E60" s="8" t="s">
        <v>276</v>
      </c>
      <c r="F60" s="8" t="s">
        <v>110</v>
      </c>
      <c r="G60" s="4">
        <v>41708</v>
      </c>
      <c r="H60" s="4">
        <v>43822</v>
      </c>
      <c r="I60" s="5">
        <v>0</v>
      </c>
      <c r="J60" s="5">
        <v>0</v>
      </c>
      <c r="K60" s="5">
        <v>0</v>
      </c>
      <c r="L60" s="10"/>
      <c r="M60" s="10"/>
      <c r="N60" s="10"/>
      <c r="O60" s="10">
        <f t="shared" si="0"/>
        <v>0</v>
      </c>
    </row>
    <row r="61" spans="1:15" ht="38.25" x14ac:dyDescent="0.25">
      <c r="A61" s="10"/>
      <c r="B61" s="9"/>
      <c r="C61" s="10"/>
      <c r="D61" s="8" t="s">
        <v>37</v>
      </c>
      <c r="E61" s="8" t="s">
        <v>111</v>
      </c>
      <c r="F61" s="8" t="s">
        <v>277</v>
      </c>
      <c r="G61" s="4">
        <v>41673</v>
      </c>
      <c r="H61" s="4">
        <v>44561</v>
      </c>
      <c r="I61" s="5">
        <v>493970721</v>
      </c>
      <c r="J61" s="5">
        <v>494173901</v>
      </c>
      <c r="K61" s="5">
        <v>163306309</v>
      </c>
      <c r="L61" s="10"/>
      <c r="M61" s="10"/>
      <c r="N61" s="10"/>
      <c r="O61" s="10">
        <f t="shared" si="0"/>
        <v>0</v>
      </c>
    </row>
    <row r="62" spans="1:15" ht="38.25" x14ac:dyDescent="0.25">
      <c r="A62" s="10"/>
      <c r="B62" s="9"/>
      <c r="C62" s="10"/>
      <c r="D62" s="8" t="s">
        <v>37</v>
      </c>
      <c r="E62" s="8" t="s">
        <v>111</v>
      </c>
      <c r="F62" s="8" t="s">
        <v>414</v>
      </c>
      <c r="G62" s="4">
        <v>42409</v>
      </c>
      <c r="H62" s="4">
        <v>44561</v>
      </c>
      <c r="I62" s="5">
        <v>227697671</v>
      </c>
      <c r="J62" s="5">
        <v>0</v>
      </c>
      <c r="K62" s="5">
        <v>0</v>
      </c>
      <c r="L62" s="10"/>
      <c r="M62" s="10"/>
      <c r="N62" s="10"/>
      <c r="O62" s="10">
        <f t="shared" si="0"/>
        <v>0</v>
      </c>
    </row>
    <row r="63" spans="1:15" ht="38.25" x14ac:dyDescent="0.25">
      <c r="A63" s="10"/>
      <c r="B63" s="9"/>
      <c r="C63" s="10"/>
      <c r="D63" s="8" t="s">
        <v>37</v>
      </c>
      <c r="E63" s="8" t="s">
        <v>113</v>
      </c>
      <c r="F63" s="8" t="s">
        <v>114</v>
      </c>
      <c r="G63" s="4">
        <v>41673</v>
      </c>
      <c r="H63" s="4">
        <v>44561</v>
      </c>
      <c r="I63" s="5">
        <v>7078463962</v>
      </c>
      <c r="J63" s="5">
        <v>7289226052</v>
      </c>
      <c r="K63" s="5">
        <v>7094839839</v>
      </c>
      <c r="L63" s="10"/>
      <c r="M63" s="10"/>
      <c r="N63" s="10"/>
      <c r="O63" s="10">
        <f t="shared" si="0"/>
        <v>0</v>
      </c>
    </row>
    <row r="64" spans="1:15" ht="38.25" x14ac:dyDescent="0.25">
      <c r="A64" s="10"/>
      <c r="B64" s="9"/>
      <c r="C64" s="10"/>
      <c r="D64" s="8" t="s">
        <v>37</v>
      </c>
      <c r="E64" s="8" t="s">
        <v>113</v>
      </c>
      <c r="F64" s="8" t="s">
        <v>415</v>
      </c>
      <c r="G64" s="4">
        <v>42409</v>
      </c>
      <c r="H64" s="4">
        <v>44561</v>
      </c>
      <c r="I64" s="5">
        <v>3290921345</v>
      </c>
      <c r="J64" s="5">
        <v>3116288931</v>
      </c>
      <c r="K64" s="5">
        <v>2994584804.2199998</v>
      </c>
      <c r="L64" s="10"/>
      <c r="M64" s="10"/>
      <c r="N64" s="10"/>
      <c r="O64" s="10">
        <f t="shared" si="0"/>
        <v>0</v>
      </c>
    </row>
    <row r="65" spans="1:15" ht="38.25" x14ac:dyDescent="0.25">
      <c r="A65" s="10"/>
      <c r="B65" s="9"/>
      <c r="C65" s="10"/>
      <c r="D65" s="8" t="s">
        <v>37</v>
      </c>
      <c r="E65" s="8" t="s">
        <v>115</v>
      </c>
      <c r="F65" s="8" t="s">
        <v>116</v>
      </c>
      <c r="G65" s="4">
        <v>41715</v>
      </c>
      <c r="H65" s="4">
        <v>44561</v>
      </c>
      <c r="I65" s="5">
        <v>350000000</v>
      </c>
      <c r="J65" s="5">
        <v>0</v>
      </c>
      <c r="K65" s="5">
        <v>0</v>
      </c>
      <c r="L65" s="10"/>
      <c r="M65" s="10"/>
      <c r="N65" s="10"/>
      <c r="O65" s="10">
        <f t="shared" si="0"/>
        <v>0</v>
      </c>
    </row>
    <row r="66" spans="1:15" ht="38.25" x14ac:dyDescent="0.25">
      <c r="A66" s="10"/>
      <c r="B66" s="9"/>
      <c r="C66" s="10"/>
      <c r="D66" s="8" t="s">
        <v>37</v>
      </c>
      <c r="E66" s="8" t="s">
        <v>117</v>
      </c>
      <c r="F66" s="8" t="s">
        <v>118</v>
      </c>
      <c r="G66" s="4">
        <v>41778</v>
      </c>
      <c r="H66" s="4">
        <v>44561</v>
      </c>
      <c r="I66" s="5">
        <v>4325189384</v>
      </c>
      <c r="J66" s="5">
        <v>4325189384</v>
      </c>
      <c r="K66" s="5">
        <v>4269121214</v>
      </c>
      <c r="L66" s="10"/>
      <c r="M66" s="10"/>
      <c r="N66" s="10"/>
      <c r="O66" s="10">
        <f t="shared" si="0"/>
        <v>0</v>
      </c>
    </row>
    <row r="67" spans="1:15" ht="38.25" x14ac:dyDescent="0.25">
      <c r="A67" s="10"/>
      <c r="B67" s="9"/>
      <c r="C67" s="10"/>
      <c r="D67" s="8" t="s">
        <v>37</v>
      </c>
      <c r="E67" s="8" t="s">
        <v>117</v>
      </c>
      <c r="F67" s="8" t="s">
        <v>416</v>
      </c>
      <c r="G67" s="4">
        <v>42409</v>
      </c>
      <c r="H67" s="4">
        <v>44561</v>
      </c>
      <c r="I67" s="5">
        <v>1853652594</v>
      </c>
      <c r="J67" s="5">
        <v>1853277780</v>
      </c>
      <c r="K67" s="5">
        <v>1828820835</v>
      </c>
      <c r="L67" s="10"/>
      <c r="M67" s="10"/>
      <c r="N67" s="10"/>
      <c r="O67" s="10">
        <f t="shared" si="0"/>
        <v>0</v>
      </c>
    </row>
    <row r="68" spans="1:15" ht="38.25" x14ac:dyDescent="0.25">
      <c r="A68" s="10"/>
      <c r="B68" s="9"/>
      <c r="C68" s="10"/>
      <c r="D68" s="8" t="s">
        <v>37</v>
      </c>
      <c r="E68" s="8" t="s">
        <v>278</v>
      </c>
      <c r="F68" s="8" t="s">
        <v>119</v>
      </c>
      <c r="G68" s="4">
        <v>41708</v>
      </c>
      <c r="H68" s="4">
        <v>43822</v>
      </c>
      <c r="I68" s="5">
        <v>0</v>
      </c>
      <c r="J68" s="5">
        <v>0</v>
      </c>
      <c r="K68" s="5">
        <v>0</v>
      </c>
      <c r="L68" s="10"/>
      <c r="M68" s="10"/>
      <c r="N68" s="10"/>
      <c r="O68" s="10">
        <f t="shared" ref="O68:O131" si="1">N68+M68+L68</f>
        <v>0</v>
      </c>
    </row>
    <row r="69" spans="1:15" ht="63.75" customHeight="1" x14ac:dyDescent="0.25">
      <c r="A69" s="10"/>
      <c r="B69" s="9"/>
      <c r="C69" s="10"/>
      <c r="D69" s="8" t="s">
        <v>38</v>
      </c>
      <c r="E69" s="8" t="s">
        <v>120</v>
      </c>
      <c r="F69" s="8" t="s">
        <v>417</v>
      </c>
      <c r="G69" s="4">
        <v>42737</v>
      </c>
      <c r="H69" s="4">
        <v>43100</v>
      </c>
      <c r="I69" s="5">
        <v>0</v>
      </c>
      <c r="J69" s="5">
        <v>0</v>
      </c>
      <c r="K69" s="5">
        <v>0</v>
      </c>
      <c r="L69" s="10"/>
      <c r="M69" s="10"/>
      <c r="N69" s="10"/>
      <c r="O69" s="10">
        <f t="shared" si="1"/>
        <v>0</v>
      </c>
    </row>
    <row r="70" spans="1:15" ht="38.25" x14ac:dyDescent="0.25">
      <c r="A70" s="10"/>
      <c r="B70" s="9"/>
      <c r="C70" s="10"/>
      <c r="D70" s="8" t="s">
        <v>38</v>
      </c>
      <c r="E70" s="8" t="s">
        <v>120</v>
      </c>
      <c r="F70" s="8" t="s">
        <v>121</v>
      </c>
      <c r="G70" s="4">
        <v>41806</v>
      </c>
      <c r="H70" s="4">
        <v>44561</v>
      </c>
      <c r="I70" s="5">
        <v>160000000</v>
      </c>
      <c r="J70" s="5">
        <v>160000000</v>
      </c>
      <c r="K70" s="5">
        <v>159246589.84</v>
      </c>
      <c r="L70" s="10"/>
      <c r="M70" s="10"/>
      <c r="N70" s="10"/>
      <c r="O70" s="10">
        <f t="shared" si="1"/>
        <v>0</v>
      </c>
    </row>
    <row r="71" spans="1:15" ht="76.5" customHeight="1" x14ac:dyDescent="0.25">
      <c r="A71" s="10" t="s">
        <v>8</v>
      </c>
      <c r="B71" s="9">
        <v>2013011000120</v>
      </c>
      <c r="C71" s="10" t="s">
        <v>14</v>
      </c>
      <c r="D71" s="8" t="s">
        <v>39</v>
      </c>
      <c r="E71" s="8" t="s">
        <v>279</v>
      </c>
      <c r="F71" s="8" t="s">
        <v>418</v>
      </c>
      <c r="G71" s="4">
        <v>42370</v>
      </c>
      <c r="H71" s="4">
        <v>43465</v>
      </c>
      <c r="I71" s="5">
        <v>0</v>
      </c>
      <c r="J71" s="5">
        <v>0</v>
      </c>
      <c r="K71" s="5">
        <v>0</v>
      </c>
      <c r="L71" s="11">
        <f>SUM(I71:I95)</f>
        <v>6303045066</v>
      </c>
      <c r="M71" s="11">
        <f>SUM(J71:J95)</f>
        <v>6303045066</v>
      </c>
      <c r="N71" s="11">
        <f>SUM(K71:K95)</f>
        <v>6043492762</v>
      </c>
      <c r="O71" s="11">
        <f t="shared" si="1"/>
        <v>18649582894</v>
      </c>
    </row>
    <row r="72" spans="1:15" ht="76.5" customHeight="1" x14ac:dyDescent="0.25">
      <c r="A72" s="10"/>
      <c r="B72" s="9"/>
      <c r="C72" s="10"/>
      <c r="D72" s="8" t="s">
        <v>39</v>
      </c>
      <c r="E72" s="8" t="s">
        <v>279</v>
      </c>
      <c r="F72" s="8" t="s">
        <v>123</v>
      </c>
      <c r="G72" s="4">
        <v>41701</v>
      </c>
      <c r="H72" s="4">
        <v>43465</v>
      </c>
      <c r="I72" s="5">
        <v>178000000</v>
      </c>
      <c r="J72" s="5">
        <v>191000000</v>
      </c>
      <c r="K72" s="5">
        <v>149086916</v>
      </c>
      <c r="L72" s="10"/>
      <c r="M72" s="10"/>
      <c r="N72" s="10"/>
      <c r="O72" s="10">
        <f t="shared" si="1"/>
        <v>0</v>
      </c>
    </row>
    <row r="73" spans="1:15" ht="76.5" customHeight="1" x14ac:dyDescent="0.25">
      <c r="A73" s="10"/>
      <c r="B73" s="9"/>
      <c r="C73" s="10"/>
      <c r="D73" s="8" t="s">
        <v>39</v>
      </c>
      <c r="E73" s="8" t="s">
        <v>124</v>
      </c>
      <c r="F73" s="8" t="s">
        <v>125</v>
      </c>
      <c r="G73" s="4">
        <v>41687</v>
      </c>
      <c r="H73" s="4">
        <v>43465</v>
      </c>
      <c r="I73" s="5">
        <v>100000000</v>
      </c>
      <c r="J73" s="5">
        <v>100000000</v>
      </c>
      <c r="K73" s="5">
        <v>100000000</v>
      </c>
      <c r="L73" s="10"/>
      <c r="M73" s="10"/>
      <c r="N73" s="10"/>
      <c r="O73" s="10">
        <f t="shared" si="1"/>
        <v>0</v>
      </c>
    </row>
    <row r="74" spans="1:15" ht="76.5" customHeight="1" x14ac:dyDescent="0.25">
      <c r="A74" s="10"/>
      <c r="B74" s="9"/>
      <c r="C74" s="10"/>
      <c r="D74" s="8" t="s">
        <v>39</v>
      </c>
      <c r="E74" s="8" t="s">
        <v>124</v>
      </c>
      <c r="F74" s="8" t="s">
        <v>419</v>
      </c>
      <c r="G74" s="4">
        <v>42373</v>
      </c>
      <c r="H74" s="4">
        <v>43465</v>
      </c>
      <c r="I74" s="5">
        <v>20000000</v>
      </c>
      <c r="J74" s="5">
        <v>20000000</v>
      </c>
      <c r="K74" s="5">
        <v>20000000</v>
      </c>
      <c r="L74" s="10"/>
      <c r="M74" s="10"/>
      <c r="N74" s="10"/>
      <c r="O74" s="10">
        <f t="shared" si="1"/>
        <v>0</v>
      </c>
    </row>
    <row r="75" spans="1:15" ht="76.5" customHeight="1" x14ac:dyDescent="0.25">
      <c r="A75" s="10"/>
      <c r="B75" s="9"/>
      <c r="C75" s="10"/>
      <c r="D75" s="8" t="s">
        <v>39</v>
      </c>
      <c r="E75" s="8" t="s">
        <v>280</v>
      </c>
      <c r="F75" s="8" t="s">
        <v>281</v>
      </c>
      <c r="G75" s="4">
        <v>41701</v>
      </c>
      <c r="H75" s="4">
        <v>43465</v>
      </c>
      <c r="I75" s="5">
        <v>20000000</v>
      </c>
      <c r="J75" s="5">
        <v>20000000</v>
      </c>
      <c r="K75" s="5">
        <v>0</v>
      </c>
      <c r="L75" s="10"/>
      <c r="M75" s="10"/>
      <c r="N75" s="10"/>
      <c r="O75" s="10">
        <f t="shared" si="1"/>
        <v>0</v>
      </c>
    </row>
    <row r="76" spans="1:15" ht="76.5" customHeight="1" x14ac:dyDescent="0.25">
      <c r="A76" s="10"/>
      <c r="B76" s="9"/>
      <c r="C76" s="10"/>
      <c r="D76" s="8" t="s">
        <v>39</v>
      </c>
      <c r="E76" s="8" t="s">
        <v>282</v>
      </c>
      <c r="F76" s="8" t="s">
        <v>283</v>
      </c>
      <c r="G76" s="4">
        <v>41701</v>
      </c>
      <c r="H76" s="4">
        <v>43465</v>
      </c>
      <c r="I76" s="5">
        <v>20000000</v>
      </c>
      <c r="J76" s="5">
        <v>0</v>
      </c>
      <c r="K76" s="5">
        <v>0</v>
      </c>
      <c r="L76" s="10"/>
      <c r="M76" s="10"/>
      <c r="N76" s="10"/>
      <c r="O76" s="10">
        <f t="shared" si="1"/>
        <v>0</v>
      </c>
    </row>
    <row r="77" spans="1:15" ht="76.5" customHeight="1" x14ac:dyDescent="0.25">
      <c r="A77" s="10"/>
      <c r="B77" s="9"/>
      <c r="C77" s="10"/>
      <c r="D77" s="8" t="s">
        <v>40</v>
      </c>
      <c r="E77" s="8" t="s">
        <v>129</v>
      </c>
      <c r="F77" s="8" t="s">
        <v>130</v>
      </c>
      <c r="G77" s="4">
        <v>41869</v>
      </c>
      <c r="H77" s="4">
        <v>41987</v>
      </c>
      <c r="I77" s="5">
        <v>0</v>
      </c>
      <c r="J77" s="5">
        <v>0</v>
      </c>
      <c r="K77" s="5">
        <v>0</v>
      </c>
      <c r="L77" s="10"/>
      <c r="M77" s="10"/>
      <c r="N77" s="10"/>
      <c r="O77" s="10">
        <f t="shared" si="1"/>
        <v>0</v>
      </c>
    </row>
    <row r="78" spans="1:15" ht="76.5" customHeight="1" x14ac:dyDescent="0.25">
      <c r="A78" s="10"/>
      <c r="B78" s="9"/>
      <c r="C78" s="10"/>
      <c r="D78" s="8" t="s">
        <v>40</v>
      </c>
      <c r="E78" s="8" t="s">
        <v>129</v>
      </c>
      <c r="F78" s="8" t="s">
        <v>131</v>
      </c>
      <c r="G78" s="4">
        <v>41760</v>
      </c>
      <c r="H78" s="4">
        <v>43448</v>
      </c>
      <c r="I78" s="5">
        <v>0</v>
      </c>
      <c r="J78" s="5">
        <v>0</v>
      </c>
      <c r="K78" s="5">
        <v>0</v>
      </c>
      <c r="L78" s="10"/>
      <c r="M78" s="10"/>
      <c r="N78" s="10"/>
      <c r="O78" s="10">
        <f t="shared" si="1"/>
        <v>0</v>
      </c>
    </row>
    <row r="79" spans="1:15" ht="76.5" customHeight="1" x14ac:dyDescent="0.25">
      <c r="A79" s="10"/>
      <c r="B79" s="9"/>
      <c r="C79" s="10"/>
      <c r="D79" s="8" t="s">
        <v>40</v>
      </c>
      <c r="E79" s="8" t="s">
        <v>129</v>
      </c>
      <c r="F79" s="8" t="s">
        <v>495</v>
      </c>
      <c r="G79" s="4">
        <v>43102</v>
      </c>
      <c r="H79" s="4">
        <v>43465</v>
      </c>
      <c r="I79" s="5">
        <v>100000000</v>
      </c>
      <c r="J79" s="5">
        <v>42870000</v>
      </c>
      <c r="K79" s="5">
        <v>0</v>
      </c>
      <c r="L79" s="10"/>
      <c r="M79" s="10"/>
      <c r="N79" s="10"/>
      <c r="O79" s="10">
        <f t="shared" si="1"/>
        <v>0</v>
      </c>
    </row>
    <row r="80" spans="1:15" ht="76.5" customHeight="1" x14ac:dyDescent="0.25">
      <c r="A80" s="10"/>
      <c r="B80" s="9"/>
      <c r="C80" s="10"/>
      <c r="D80" s="8" t="s">
        <v>40</v>
      </c>
      <c r="E80" s="8" t="s">
        <v>129</v>
      </c>
      <c r="F80" s="8" t="s">
        <v>132</v>
      </c>
      <c r="G80" s="4">
        <v>41725</v>
      </c>
      <c r="H80" s="4">
        <v>43465</v>
      </c>
      <c r="I80" s="5">
        <v>589550000</v>
      </c>
      <c r="J80" s="5">
        <v>649840000</v>
      </c>
      <c r="K80" s="5">
        <v>634298800</v>
      </c>
      <c r="L80" s="10"/>
      <c r="M80" s="10"/>
      <c r="N80" s="10"/>
      <c r="O80" s="10">
        <f t="shared" si="1"/>
        <v>0</v>
      </c>
    </row>
    <row r="81" spans="1:15" ht="76.5" customHeight="1" x14ac:dyDescent="0.25">
      <c r="A81" s="10"/>
      <c r="B81" s="9"/>
      <c r="C81" s="10"/>
      <c r="D81" s="8" t="s">
        <v>40</v>
      </c>
      <c r="E81" s="8" t="s">
        <v>420</v>
      </c>
      <c r="F81" s="8" t="s">
        <v>421</v>
      </c>
      <c r="G81" s="4">
        <v>42412</v>
      </c>
      <c r="H81" s="4">
        <v>43465</v>
      </c>
      <c r="I81" s="5">
        <v>200000000</v>
      </c>
      <c r="J81" s="5">
        <v>200000000</v>
      </c>
      <c r="K81" s="5">
        <v>200000000</v>
      </c>
      <c r="L81" s="10"/>
      <c r="M81" s="10"/>
      <c r="N81" s="10"/>
      <c r="O81" s="10">
        <f t="shared" si="1"/>
        <v>0</v>
      </c>
    </row>
    <row r="82" spans="1:15" ht="76.5" customHeight="1" x14ac:dyDescent="0.25">
      <c r="A82" s="10"/>
      <c r="B82" s="9"/>
      <c r="C82" s="10"/>
      <c r="D82" s="8" t="s">
        <v>40</v>
      </c>
      <c r="E82" s="8" t="s">
        <v>420</v>
      </c>
      <c r="F82" s="8" t="s">
        <v>422</v>
      </c>
      <c r="G82" s="4">
        <v>42737</v>
      </c>
      <c r="H82" s="4">
        <v>43465</v>
      </c>
      <c r="I82" s="5">
        <v>0</v>
      </c>
      <c r="J82" s="5">
        <v>0</v>
      </c>
      <c r="K82" s="5">
        <v>0</v>
      </c>
      <c r="L82" s="10"/>
      <c r="M82" s="10"/>
      <c r="N82" s="10"/>
      <c r="O82" s="10">
        <f t="shared" si="1"/>
        <v>0</v>
      </c>
    </row>
    <row r="83" spans="1:15" ht="76.5" customHeight="1" x14ac:dyDescent="0.25">
      <c r="A83" s="10"/>
      <c r="B83" s="9"/>
      <c r="C83" s="10"/>
      <c r="D83" s="8" t="s">
        <v>41</v>
      </c>
      <c r="E83" s="8" t="s">
        <v>284</v>
      </c>
      <c r="F83" s="8" t="s">
        <v>134</v>
      </c>
      <c r="G83" s="4">
        <v>41725</v>
      </c>
      <c r="H83" s="4">
        <v>43465</v>
      </c>
      <c r="I83" s="5">
        <v>25000000</v>
      </c>
      <c r="J83" s="5">
        <v>25000000</v>
      </c>
      <c r="K83" s="5">
        <v>0</v>
      </c>
      <c r="L83" s="10"/>
      <c r="M83" s="10"/>
      <c r="N83" s="10"/>
      <c r="O83" s="10">
        <f t="shared" si="1"/>
        <v>0</v>
      </c>
    </row>
    <row r="84" spans="1:15" ht="76.5" customHeight="1" x14ac:dyDescent="0.25">
      <c r="A84" s="10"/>
      <c r="B84" s="9"/>
      <c r="C84" s="10"/>
      <c r="D84" s="8" t="s">
        <v>41</v>
      </c>
      <c r="E84" s="8" t="s">
        <v>135</v>
      </c>
      <c r="F84" s="8" t="s">
        <v>136</v>
      </c>
      <c r="G84" s="4">
        <v>41708</v>
      </c>
      <c r="H84" s="4">
        <v>43465</v>
      </c>
      <c r="I84" s="5">
        <v>1783832000</v>
      </c>
      <c r="J84" s="5">
        <v>1806801067</v>
      </c>
      <c r="K84" s="5">
        <v>1739166641</v>
      </c>
      <c r="L84" s="10"/>
      <c r="M84" s="10"/>
      <c r="N84" s="10"/>
      <c r="O84" s="10">
        <f t="shared" si="1"/>
        <v>0</v>
      </c>
    </row>
    <row r="85" spans="1:15" ht="51" x14ac:dyDescent="0.25">
      <c r="A85" s="10"/>
      <c r="B85" s="9"/>
      <c r="C85" s="10"/>
      <c r="D85" s="8" t="s">
        <v>41</v>
      </c>
      <c r="E85" s="8" t="s">
        <v>137</v>
      </c>
      <c r="F85" s="8" t="s">
        <v>138</v>
      </c>
      <c r="G85" s="4">
        <v>41708</v>
      </c>
      <c r="H85" s="4">
        <v>43465</v>
      </c>
      <c r="I85" s="5">
        <v>1990890000</v>
      </c>
      <c r="J85" s="5">
        <v>1995590000</v>
      </c>
      <c r="K85" s="5">
        <v>1955212579</v>
      </c>
      <c r="L85" s="10"/>
      <c r="M85" s="10"/>
      <c r="N85" s="10"/>
      <c r="O85" s="10">
        <f t="shared" si="1"/>
        <v>0</v>
      </c>
    </row>
    <row r="86" spans="1:15" ht="76.5" customHeight="1" x14ac:dyDescent="0.25">
      <c r="A86" s="10"/>
      <c r="B86" s="9"/>
      <c r="C86" s="10"/>
      <c r="D86" s="8" t="s">
        <v>41</v>
      </c>
      <c r="E86" s="8" t="s">
        <v>423</v>
      </c>
      <c r="F86" s="8" t="s">
        <v>92</v>
      </c>
      <c r="G86" s="4">
        <v>41655</v>
      </c>
      <c r="H86" s="4">
        <v>41992</v>
      </c>
      <c r="I86" s="5">
        <v>0</v>
      </c>
      <c r="J86" s="5">
        <v>0</v>
      </c>
      <c r="K86" s="5">
        <v>0</v>
      </c>
      <c r="L86" s="10"/>
      <c r="M86" s="10"/>
      <c r="N86" s="10"/>
      <c r="O86" s="10">
        <f t="shared" si="1"/>
        <v>0</v>
      </c>
    </row>
    <row r="87" spans="1:15" ht="76.5" customHeight="1" x14ac:dyDescent="0.25">
      <c r="A87" s="10"/>
      <c r="B87" s="9"/>
      <c r="C87" s="10"/>
      <c r="D87" s="8" t="s">
        <v>41</v>
      </c>
      <c r="E87" s="8" t="s">
        <v>423</v>
      </c>
      <c r="F87" s="8" t="s">
        <v>140</v>
      </c>
      <c r="G87" s="4">
        <v>41701</v>
      </c>
      <c r="H87" s="4">
        <v>43465</v>
      </c>
      <c r="I87" s="5">
        <v>100000000</v>
      </c>
      <c r="J87" s="5">
        <v>100000000</v>
      </c>
      <c r="K87" s="5">
        <v>100000000</v>
      </c>
      <c r="L87" s="10"/>
      <c r="M87" s="10"/>
      <c r="N87" s="10"/>
      <c r="O87" s="10">
        <f t="shared" si="1"/>
        <v>0</v>
      </c>
    </row>
    <row r="88" spans="1:15" ht="76.5" customHeight="1" x14ac:dyDescent="0.25">
      <c r="A88" s="10"/>
      <c r="B88" s="9"/>
      <c r="C88" s="10"/>
      <c r="D88" s="8" t="s">
        <v>41</v>
      </c>
      <c r="E88" s="8" t="s">
        <v>423</v>
      </c>
      <c r="F88" s="8" t="s">
        <v>141</v>
      </c>
      <c r="G88" s="4">
        <v>41656</v>
      </c>
      <c r="H88" s="4">
        <v>41999</v>
      </c>
      <c r="I88" s="5">
        <v>0</v>
      </c>
      <c r="J88" s="5">
        <v>0</v>
      </c>
      <c r="K88" s="5">
        <v>0</v>
      </c>
      <c r="L88" s="10"/>
      <c r="M88" s="10"/>
      <c r="N88" s="10"/>
      <c r="O88" s="10">
        <f t="shared" si="1"/>
        <v>0</v>
      </c>
    </row>
    <row r="89" spans="1:15" ht="76.5" customHeight="1" x14ac:dyDescent="0.25">
      <c r="A89" s="10"/>
      <c r="B89" s="9"/>
      <c r="C89" s="10"/>
      <c r="D89" s="8" t="s">
        <v>41</v>
      </c>
      <c r="E89" s="8" t="s">
        <v>285</v>
      </c>
      <c r="F89" s="8" t="s">
        <v>286</v>
      </c>
      <c r="G89" s="4">
        <v>41725</v>
      </c>
      <c r="H89" s="4">
        <v>43465</v>
      </c>
      <c r="I89" s="5">
        <v>975773066</v>
      </c>
      <c r="J89" s="5">
        <v>951943999</v>
      </c>
      <c r="K89" s="5">
        <v>945727826</v>
      </c>
      <c r="L89" s="10"/>
      <c r="M89" s="10"/>
      <c r="N89" s="10"/>
      <c r="O89" s="10">
        <f t="shared" si="1"/>
        <v>0</v>
      </c>
    </row>
    <row r="90" spans="1:15" ht="76.5" customHeight="1" x14ac:dyDescent="0.25">
      <c r="A90" s="10"/>
      <c r="B90" s="9"/>
      <c r="C90" s="10"/>
      <c r="D90" s="8" t="s">
        <v>41</v>
      </c>
      <c r="E90" s="8" t="s">
        <v>144</v>
      </c>
      <c r="F90" s="8" t="s">
        <v>145</v>
      </c>
      <c r="G90" s="4">
        <v>41725</v>
      </c>
      <c r="H90" s="4">
        <v>43465</v>
      </c>
      <c r="I90" s="5">
        <v>0</v>
      </c>
      <c r="J90" s="5">
        <v>0</v>
      </c>
      <c r="K90" s="5">
        <v>0</v>
      </c>
      <c r="L90" s="10"/>
      <c r="M90" s="10"/>
      <c r="N90" s="10"/>
      <c r="O90" s="10">
        <f t="shared" si="1"/>
        <v>0</v>
      </c>
    </row>
    <row r="91" spans="1:15" ht="76.5" customHeight="1" x14ac:dyDescent="0.25">
      <c r="A91" s="10"/>
      <c r="B91" s="9"/>
      <c r="C91" s="10"/>
      <c r="D91" s="8" t="s">
        <v>41</v>
      </c>
      <c r="E91" s="8" t="s">
        <v>146</v>
      </c>
      <c r="F91" s="8" t="s">
        <v>147</v>
      </c>
      <c r="G91" s="4">
        <v>41725</v>
      </c>
      <c r="H91" s="4">
        <v>43465</v>
      </c>
      <c r="I91" s="5">
        <v>200000000</v>
      </c>
      <c r="J91" s="5">
        <v>200000000</v>
      </c>
      <c r="K91" s="5">
        <v>200000000</v>
      </c>
      <c r="L91" s="10"/>
      <c r="M91" s="10"/>
      <c r="N91" s="10"/>
      <c r="O91" s="10">
        <f t="shared" si="1"/>
        <v>0</v>
      </c>
    </row>
    <row r="92" spans="1:15" ht="51" x14ac:dyDescent="0.25">
      <c r="A92" s="10"/>
      <c r="B92" s="9"/>
      <c r="C92" s="10"/>
      <c r="D92" s="8" t="s">
        <v>41</v>
      </c>
      <c r="E92" s="8" t="s">
        <v>424</v>
      </c>
      <c r="F92" s="8" t="s">
        <v>288</v>
      </c>
      <c r="G92" s="4">
        <v>42032</v>
      </c>
      <c r="H92" s="4">
        <v>43465</v>
      </c>
      <c r="I92" s="5">
        <v>0</v>
      </c>
      <c r="J92" s="5">
        <v>0</v>
      </c>
      <c r="K92" s="5">
        <v>0</v>
      </c>
      <c r="L92" s="10"/>
      <c r="M92" s="10"/>
      <c r="N92" s="10"/>
      <c r="O92" s="10">
        <f t="shared" si="1"/>
        <v>0</v>
      </c>
    </row>
    <row r="93" spans="1:15" ht="76.5" customHeight="1" x14ac:dyDescent="0.25">
      <c r="A93" s="10"/>
      <c r="B93" s="9"/>
      <c r="C93" s="10"/>
      <c r="D93" s="8" t="s">
        <v>41</v>
      </c>
      <c r="E93" s="8" t="s">
        <v>289</v>
      </c>
      <c r="F93" s="8" t="s">
        <v>290</v>
      </c>
      <c r="G93" s="4">
        <v>42017</v>
      </c>
      <c r="H93" s="4">
        <v>42356</v>
      </c>
      <c r="I93" s="5">
        <v>0</v>
      </c>
      <c r="J93" s="5">
        <v>0</v>
      </c>
      <c r="K93" s="5">
        <v>0</v>
      </c>
      <c r="L93" s="10"/>
      <c r="M93" s="10"/>
      <c r="N93" s="10"/>
      <c r="O93" s="10">
        <f t="shared" si="1"/>
        <v>0</v>
      </c>
    </row>
    <row r="94" spans="1:15" ht="76.5" customHeight="1" x14ac:dyDescent="0.25">
      <c r="A94" s="10"/>
      <c r="B94" s="9"/>
      <c r="C94" s="10"/>
      <c r="D94" s="8" t="s">
        <v>41</v>
      </c>
      <c r="E94" s="8" t="s">
        <v>425</v>
      </c>
      <c r="F94" s="8" t="s">
        <v>426</v>
      </c>
      <c r="G94" s="4">
        <v>42737</v>
      </c>
      <c r="H94" s="4">
        <v>43465</v>
      </c>
      <c r="I94" s="5">
        <v>0</v>
      </c>
      <c r="J94" s="5">
        <v>0</v>
      </c>
      <c r="K94" s="5">
        <v>0</v>
      </c>
      <c r="L94" s="10"/>
      <c r="M94" s="10"/>
      <c r="N94" s="10"/>
      <c r="O94" s="10">
        <f t="shared" si="1"/>
        <v>0</v>
      </c>
    </row>
    <row r="95" spans="1:15" ht="76.5" customHeight="1" x14ac:dyDescent="0.25">
      <c r="A95" s="10"/>
      <c r="B95" s="9"/>
      <c r="C95" s="10"/>
      <c r="D95" s="8" t="s">
        <v>41</v>
      </c>
      <c r="E95" s="8" t="s">
        <v>425</v>
      </c>
      <c r="F95" s="8" t="s">
        <v>427</v>
      </c>
      <c r="G95" s="4">
        <v>43102</v>
      </c>
      <c r="H95" s="4">
        <v>43465</v>
      </c>
      <c r="I95" s="5">
        <v>0</v>
      </c>
      <c r="J95" s="5">
        <v>0</v>
      </c>
      <c r="K95" s="5">
        <v>0</v>
      </c>
      <c r="L95" s="10"/>
      <c r="M95" s="10"/>
      <c r="N95" s="10"/>
      <c r="O95" s="10">
        <f t="shared" si="1"/>
        <v>0</v>
      </c>
    </row>
    <row r="96" spans="1:15" ht="63.75" customHeight="1" x14ac:dyDescent="0.25">
      <c r="A96" s="10" t="s">
        <v>8</v>
      </c>
      <c r="B96" s="9">
        <v>2013011000170</v>
      </c>
      <c r="C96" s="10" t="s">
        <v>15</v>
      </c>
      <c r="D96" s="8" t="s">
        <v>252</v>
      </c>
      <c r="E96" s="8" t="s">
        <v>428</v>
      </c>
      <c r="F96" s="8" t="s">
        <v>429</v>
      </c>
      <c r="G96" s="4">
        <v>42736</v>
      </c>
      <c r="H96" s="4">
        <v>44561</v>
      </c>
      <c r="I96" s="5">
        <v>80365720</v>
      </c>
      <c r="J96" s="5">
        <v>80365720</v>
      </c>
      <c r="K96" s="5">
        <v>70592620</v>
      </c>
      <c r="L96" s="11">
        <f>SUM(I96:I135)</f>
        <v>4403115820</v>
      </c>
      <c r="M96" s="11">
        <f>SUM(J96:J135)</f>
        <v>4403115820</v>
      </c>
      <c r="N96" s="11">
        <f>SUM(K96:K135)</f>
        <v>4295657926.8299999</v>
      </c>
      <c r="O96" s="11">
        <f t="shared" si="1"/>
        <v>13101889566.83</v>
      </c>
    </row>
    <row r="97" spans="1:15" ht="38.25" x14ac:dyDescent="0.25">
      <c r="A97" s="10"/>
      <c r="B97" s="9"/>
      <c r="C97" s="10"/>
      <c r="D97" s="8" t="s">
        <v>252</v>
      </c>
      <c r="E97" s="8" t="s">
        <v>428</v>
      </c>
      <c r="F97" s="8" t="s">
        <v>430</v>
      </c>
      <c r="G97" s="4">
        <v>42736</v>
      </c>
      <c r="H97" s="4">
        <v>44561</v>
      </c>
      <c r="I97" s="5">
        <v>28600000</v>
      </c>
      <c r="J97" s="5">
        <v>28600000</v>
      </c>
      <c r="K97" s="5">
        <v>25656926</v>
      </c>
      <c r="L97" s="10"/>
      <c r="M97" s="10"/>
      <c r="N97" s="10"/>
      <c r="O97" s="10">
        <f t="shared" si="1"/>
        <v>0</v>
      </c>
    </row>
    <row r="98" spans="1:15" ht="38.25" x14ac:dyDescent="0.25">
      <c r="A98" s="10"/>
      <c r="B98" s="9"/>
      <c r="C98" s="10"/>
      <c r="D98" s="8" t="s">
        <v>252</v>
      </c>
      <c r="E98" s="8" t="s">
        <v>428</v>
      </c>
      <c r="F98" s="8" t="s">
        <v>291</v>
      </c>
      <c r="G98" s="4">
        <v>41686</v>
      </c>
      <c r="H98" s="4">
        <v>42735</v>
      </c>
      <c r="I98" s="5">
        <v>0</v>
      </c>
      <c r="J98" s="5">
        <v>0</v>
      </c>
      <c r="K98" s="5">
        <v>0</v>
      </c>
      <c r="L98" s="10"/>
      <c r="M98" s="10"/>
      <c r="N98" s="10"/>
      <c r="O98" s="10">
        <f t="shared" si="1"/>
        <v>0</v>
      </c>
    </row>
    <row r="99" spans="1:15" ht="63.75" customHeight="1" x14ac:dyDescent="0.25">
      <c r="A99" s="10"/>
      <c r="B99" s="9"/>
      <c r="C99" s="10"/>
      <c r="D99" s="8" t="s">
        <v>252</v>
      </c>
      <c r="E99" s="8" t="s">
        <v>428</v>
      </c>
      <c r="F99" s="8" t="s">
        <v>431</v>
      </c>
      <c r="G99" s="4">
        <v>42400</v>
      </c>
      <c r="H99" s="4">
        <v>42735</v>
      </c>
      <c r="I99" s="5">
        <v>0</v>
      </c>
      <c r="J99" s="5">
        <v>0</v>
      </c>
      <c r="K99" s="5">
        <v>0</v>
      </c>
      <c r="L99" s="10"/>
      <c r="M99" s="10"/>
      <c r="N99" s="10"/>
      <c r="O99" s="10">
        <f t="shared" si="1"/>
        <v>0</v>
      </c>
    </row>
    <row r="100" spans="1:15" ht="63.75" customHeight="1" x14ac:dyDescent="0.25">
      <c r="A100" s="10"/>
      <c r="B100" s="9"/>
      <c r="C100" s="10"/>
      <c r="D100" s="8" t="s">
        <v>252</v>
      </c>
      <c r="E100" s="8" t="s">
        <v>428</v>
      </c>
      <c r="F100" s="8" t="s">
        <v>432</v>
      </c>
      <c r="G100" s="4">
        <v>42736</v>
      </c>
      <c r="H100" s="4">
        <v>44561</v>
      </c>
      <c r="I100" s="5">
        <v>1847708450</v>
      </c>
      <c r="J100" s="5">
        <v>1847708450</v>
      </c>
      <c r="K100" s="5">
        <v>1801315001</v>
      </c>
      <c r="L100" s="10"/>
      <c r="M100" s="10"/>
      <c r="N100" s="10"/>
      <c r="O100" s="10">
        <f t="shared" si="1"/>
        <v>0</v>
      </c>
    </row>
    <row r="101" spans="1:15" ht="63.75" customHeight="1" x14ac:dyDescent="0.25">
      <c r="A101" s="10"/>
      <c r="B101" s="9"/>
      <c r="C101" s="10"/>
      <c r="D101" s="8" t="s">
        <v>252</v>
      </c>
      <c r="E101" s="8" t="s">
        <v>428</v>
      </c>
      <c r="F101" s="8" t="s">
        <v>433</v>
      </c>
      <c r="G101" s="4">
        <v>42736</v>
      </c>
      <c r="H101" s="4">
        <v>44561</v>
      </c>
      <c r="I101" s="5">
        <v>48470000</v>
      </c>
      <c r="J101" s="5">
        <v>48470000</v>
      </c>
      <c r="K101" s="5">
        <v>48470000</v>
      </c>
      <c r="L101" s="10"/>
      <c r="M101" s="10"/>
      <c r="N101" s="10"/>
      <c r="O101" s="10">
        <f t="shared" si="1"/>
        <v>0</v>
      </c>
    </row>
    <row r="102" spans="1:15" ht="63.75" customHeight="1" x14ac:dyDescent="0.25">
      <c r="A102" s="10"/>
      <c r="B102" s="9"/>
      <c r="C102" s="10"/>
      <c r="D102" s="8" t="s">
        <v>252</v>
      </c>
      <c r="E102" s="8" t="s">
        <v>120</v>
      </c>
      <c r="F102" s="8" t="s">
        <v>150</v>
      </c>
      <c r="G102" s="4">
        <v>41686</v>
      </c>
      <c r="H102" s="4">
        <v>42735</v>
      </c>
      <c r="I102" s="5">
        <v>0</v>
      </c>
      <c r="J102" s="5">
        <v>0</v>
      </c>
      <c r="K102" s="5">
        <v>0</v>
      </c>
      <c r="L102" s="10"/>
      <c r="M102" s="10"/>
      <c r="N102" s="10"/>
      <c r="O102" s="10">
        <f t="shared" si="1"/>
        <v>0</v>
      </c>
    </row>
    <row r="103" spans="1:15" ht="63.75" customHeight="1" x14ac:dyDescent="0.25">
      <c r="A103" s="10"/>
      <c r="B103" s="9"/>
      <c r="C103" s="10"/>
      <c r="D103" s="8" t="s">
        <v>252</v>
      </c>
      <c r="E103" s="8" t="s">
        <v>151</v>
      </c>
      <c r="F103" s="8" t="s">
        <v>152</v>
      </c>
      <c r="G103" s="4">
        <v>41686</v>
      </c>
      <c r="H103" s="4">
        <v>42735</v>
      </c>
      <c r="I103" s="5">
        <v>0</v>
      </c>
      <c r="J103" s="5">
        <v>0</v>
      </c>
      <c r="K103" s="5">
        <v>0</v>
      </c>
      <c r="L103" s="10"/>
      <c r="M103" s="10"/>
      <c r="N103" s="10"/>
      <c r="O103" s="10">
        <f t="shared" si="1"/>
        <v>0</v>
      </c>
    </row>
    <row r="104" spans="1:15" ht="63.75" customHeight="1" x14ac:dyDescent="0.25">
      <c r="A104" s="10"/>
      <c r="B104" s="9"/>
      <c r="C104" s="10"/>
      <c r="D104" s="8" t="s">
        <v>252</v>
      </c>
      <c r="E104" s="8" t="s">
        <v>292</v>
      </c>
      <c r="F104" s="8" t="s">
        <v>293</v>
      </c>
      <c r="G104" s="4">
        <v>42384</v>
      </c>
      <c r="H104" s="4">
        <v>42735</v>
      </c>
      <c r="I104" s="5">
        <v>0</v>
      </c>
      <c r="J104" s="5">
        <v>0</v>
      </c>
      <c r="K104" s="5">
        <v>0</v>
      </c>
      <c r="L104" s="10"/>
      <c r="M104" s="10"/>
      <c r="N104" s="10"/>
      <c r="O104" s="10">
        <f t="shared" si="1"/>
        <v>0</v>
      </c>
    </row>
    <row r="105" spans="1:15" ht="63.75" customHeight="1" x14ac:dyDescent="0.25">
      <c r="A105" s="10"/>
      <c r="B105" s="9"/>
      <c r="C105" s="10"/>
      <c r="D105" s="8" t="s">
        <v>252</v>
      </c>
      <c r="E105" s="8" t="s">
        <v>292</v>
      </c>
      <c r="F105" s="8" t="s">
        <v>294</v>
      </c>
      <c r="G105" s="4">
        <v>42017</v>
      </c>
      <c r="H105" s="4">
        <v>42360</v>
      </c>
      <c r="I105" s="5">
        <v>0</v>
      </c>
      <c r="J105" s="5">
        <v>0</v>
      </c>
      <c r="K105" s="5">
        <v>0</v>
      </c>
      <c r="L105" s="10"/>
      <c r="M105" s="10"/>
      <c r="N105" s="10"/>
      <c r="O105" s="10">
        <f t="shared" si="1"/>
        <v>0</v>
      </c>
    </row>
    <row r="106" spans="1:15" ht="38.25" x14ac:dyDescent="0.25">
      <c r="A106" s="10"/>
      <c r="B106" s="9"/>
      <c r="C106" s="10"/>
      <c r="D106" s="8" t="s">
        <v>252</v>
      </c>
      <c r="E106" s="8" t="s">
        <v>292</v>
      </c>
      <c r="F106" s="8" t="s">
        <v>154</v>
      </c>
      <c r="G106" s="4">
        <v>41686</v>
      </c>
      <c r="H106" s="4">
        <v>42735</v>
      </c>
      <c r="I106" s="5">
        <v>0</v>
      </c>
      <c r="J106" s="5">
        <v>0</v>
      </c>
      <c r="K106" s="5">
        <v>0</v>
      </c>
      <c r="L106" s="10"/>
      <c r="M106" s="10"/>
      <c r="N106" s="10"/>
      <c r="O106" s="10">
        <f t="shared" si="1"/>
        <v>0</v>
      </c>
    </row>
    <row r="107" spans="1:15" ht="63.75" customHeight="1" x14ac:dyDescent="0.25">
      <c r="A107" s="10"/>
      <c r="B107" s="9"/>
      <c r="C107" s="10"/>
      <c r="D107" s="8" t="s">
        <v>252</v>
      </c>
      <c r="E107" s="8" t="s">
        <v>155</v>
      </c>
      <c r="F107" s="8" t="s">
        <v>429</v>
      </c>
      <c r="G107" s="4">
        <v>42406</v>
      </c>
      <c r="H107" s="4">
        <v>42735</v>
      </c>
      <c r="I107" s="5">
        <v>0</v>
      </c>
      <c r="J107" s="5">
        <v>0</v>
      </c>
      <c r="K107" s="5">
        <v>0</v>
      </c>
      <c r="L107" s="10"/>
      <c r="M107" s="10"/>
      <c r="N107" s="10"/>
      <c r="O107" s="10">
        <f t="shared" si="1"/>
        <v>0</v>
      </c>
    </row>
    <row r="108" spans="1:15" ht="63.75" customHeight="1" x14ac:dyDescent="0.25">
      <c r="A108" s="10"/>
      <c r="B108" s="9"/>
      <c r="C108" s="10"/>
      <c r="D108" s="8" t="s">
        <v>252</v>
      </c>
      <c r="E108" s="8" t="s">
        <v>155</v>
      </c>
      <c r="F108" s="8" t="s">
        <v>296</v>
      </c>
      <c r="G108" s="4">
        <v>42017</v>
      </c>
      <c r="H108" s="4">
        <v>42735</v>
      </c>
      <c r="I108" s="5">
        <v>0</v>
      </c>
      <c r="J108" s="5">
        <v>0</v>
      </c>
      <c r="K108" s="5">
        <v>0</v>
      </c>
      <c r="L108" s="10"/>
      <c r="M108" s="10"/>
      <c r="N108" s="10"/>
      <c r="O108" s="10">
        <f t="shared" si="1"/>
        <v>0</v>
      </c>
    </row>
    <row r="109" spans="1:15" ht="63.75" customHeight="1" x14ac:dyDescent="0.25">
      <c r="A109" s="10"/>
      <c r="B109" s="9"/>
      <c r="C109" s="10"/>
      <c r="D109" s="8" t="s">
        <v>252</v>
      </c>
      <c r="E109" s="8" t="s">
        <v>155</v>
      </c>
      <c r="F109" s="8" t="s">
        <v>156</v>
      </c>
      <c r="G109" s="4">
        <v>41724</v>
      </c>
      <c r="H109" s="4">
        <v>42735</v>
      </c>
      <c r="I109" s="5">
        <v>0</v>
      </c>
      <c r="J109" s="5">
        <v>0</v>
      </c>
      <c r="K109" s="5">
        <v>0</v>
      </c>
      <c r="L109" s="10"/>
      <c r="M109" s="10"/>
      <c r="N109" s="10"/>
      <c r="O109" s="10">
        <f t="shared" si="1"/>
        <v>0</v>
      </c>
    </row>
    <row r="110" spans="1:15" ht="63.75" customHeight="1" x14ac:dyDescent="0.25">
      <c r="A110" s="10"/>
      <c r="B110" s="9"/>
      <c r="C110" s="10"/>
      <c r="D110" s="8" t="s">
        <v>252</v>
      </c>
      <c r="E110" s="8" t="s">
        <v>434</v>
      </c>
      <c r="F110" s="8" t="s">
        <v>435</v>
      </c>
      <c r="G110" s="4">
        <v>42736</v>
      </c>
      <c r="H110" s="4">
        <v>44561</v>
      </c>
      <c r="I110" s="5">
        <v>0</v>
      </c>
      <c r="J110" s="5">
        <v>0</v>
      </c>
      <c r="K110" s="5">
        <v>0</v>
      </c>
      <c r="L110" s="10"/>
      <c r="M110" s="10"/>
      <c r="N110" s="10"/>
      <c r="O110" s="10">
        <f t="shared" si="1"/>
        <v>0</v>
      </c>
    </row>
    <row r="111" spans="1:15" ht="63.75" customHeight="1" x14ac:dyDescent="0.25">
      <c r="A111" s="10"/>
      <c r="B111" s="9"/>
      <c r="C111" s="10"/>
      <c r="D111" s="8" t="s">
        <v>252</v>
      </c>
      <c r="E111" s="8" t="s">
        <v>434</v>
      </c>
      <c r="F111" s="8" t="s">
        <v>436</v>
      </c>
      <c r="G111" s="4">
        <v>43070</v>
      </c>
      <c r="H111" s="4">
        <v>44561</v>
      </c>
      <c r="I111" s="5">
        <v>0</v>
      </c>
      <c r="J111" s="5">
        <v>0</v>
      </c>
      <c r="K111" s="5">
        <v>0</v>
      </c>
      <c r="L111" s="10"/>
      <c r="M111" s="10"/>
      <c r="N111" s="10"/>
      <c r="O111" s="10">
        <f t="shared" si="1"/>
        <v>0</v>
      </c>
    </row>
    <row r="112" spans="1:15" ht="38.25" x14ac:dyDescent="0.25">
      <c r="A112" s="10"/>
      <c r="B112" s="9"/>
      <c r="C112" s="10"/>
      <c r="D112" s="8" t="s">
        <v>43</v>
      </c>
      <c r="E112" s="8" t="s">
        <v>437</v>
      </c>
      <c r="F112" s="8" t="s">
        <v>297</v>
      </c>
      <c r="G112" s="4">
        <v>41686</v>
      </c>
      <c r="H112" s="4">
        <v>42735</v>
      </c>
      <c r="I112" s="5">
        <v>0</v>
      </c>
      <c r="J112" s="5">
        <v>0</v>
      </c>
      <c r="K112" s="5">
        <v>0</v>
      </c>
      <c r="L112" s="10"/>
      <c r="M112" s="10"/>
      <c r="N112" s="10"/>
      <c r="O112" s="10">
        <f t="shared" si="1"/>
        <v>0</v>
      </c>
    </row>
    <row r="113" spans="1:15" ht="38.25" x14ac:dyDescent="0.25">
      <c r="A113" s="10"/>
      <c r="B113" s="9"/>
      <c r="C113" s="10"/>
      <c r="D113" s="8" t="s">
        <v>43</v>
      </c>
      <c r="E113" s="8" t="s">
        <v>437</v>
      </c>
      <c r="F113" s="8" t="s">
        <v>438</v>
      </c>
      <c r="G113" s="4">
        <v>42370</v>
      </c>
      <c r="H113" s="4">
        <v>42735</v>
      </c>
      <c r="I113" s="5">
        <v>0</v>
      </c>
      <c r="J113" s="5">
        <v>0</v>
      </c>
      <c r="K113" s="5">
        <v>0</v>
      </c>
      <c r="L113" s="10"/>
      <c r="M113" s="10"/>
      <c r="N113" s="10"/>
      <c r="O113" s="10">
        <f t="shared" si="1"/>
        <v>0</v>
      </c>
    </row>
    <row r="114" spans="1:15" ht="38.25" x14ac:dyDescent="0.25">
      <c r="A114" s="10"/>
      <c r="B114" s="9"/>
      <c r="C114" s="10"/>
      <c r="D114" s="8" t="s">
        <v>43</v>
      </c>
      <c r="E114" s="8" t="s">
        <v>120</v>
      </c>
      <c r="F114" s="8" t="s">
        <v>150</v>
      </c>
      <c r="G114" s="4">
        <v>41686</v>
      </c>
      <c r="H114" s="4">
        <v>42735</v>
      </c>
      <c r="I114" s="5">
        <v>0</v>
      </c>
      <c r="J114" s="5">
        <v>0</v>
      </c>
      <c r="K114" s="5">
        <v>0</v>
      </c>
      <c r="L114" s="10"/>
      <c r="M114" s="10"/>
      <c r="N114" s="10"/>
      <c r="O114" s="10">
        <f t="shared" si="1"/>
        <v>0</v>
      </c>
    </row>
    <row r="115" spans="1:15" ht="38.25" x14ac:dyDescent="0.25">
      <c r="A115" s="10"/>
      <c r="B115" s="9"/>
      <c r="C115" s="10"/>
      <c r="D115" s="8" t="s">
        <v>43</v>
      </c>
      <c r="E115" s="8" t="s">
        <v>151</v>
      </c>
      <c r="F115" s="8" t="s">
        <v>152</v>
      </c>
      <c r="G115" s="4">
        <v>41686</v>
      </c>
      <c r="H115" s="4">
        <v>42735</v>
      </c>
      <c r="I115" s="5">
        <v>0</v>
      </c>
      <c r="J115" s="5">
        <v>0</v>
      </c>
      <c r="K115" s="5">
        <v>0</v>
      </c>
      <c r="L115" s="10"/>
      <c r="M115" s="10"/>
      <c r="N115" s="10"/>
      <c r="O115" s="10">
        <f t="shared" si="1"/>
        <v>0</v>
      </c>
    </row>
    <row r="116" spans="1:15" ht="38.25" x14ac:dyDescent="0.25">
      <c r="A116" s="10"/>
      <c r="B116" s="9"/>
      <c r="C116" s="10"/>
      <c r="D116" s="8" t="s">
        <v>253</v>
      </c>
      <c r="E116" s="8" t="s">
        <v>120</v>
      </c>
      <c r="F116" s="8" t="s">
        <v>150</v>
      </c>
      <c r="G116" s="4">
        <v>41686</v>
      </c>
      <c r="H116" s="4">
        <v>42735</v>
      </c>
      <c r="I116" s="5">
        <v>0</v>
      </c>
      <c r="J116" s="5">
        <v>0</v>
      </c>
      <c r="K116" s="5">
        <v>0</v>
      </c>
      <c r="L116" s="10"/>
      <c r="M116" s="10"/>
      <c r="N116" s="10"/>
      <c r="O116" s="10">
        <f t="shared" si="1"/>
        <v>0</v>
      </c>
    </row>
    <row r="117" spans="1:15" ht="38.25" x14ac:dyDescent="0.25">
      <c r="A117" s="10"/>
      <c r="B117" s="9"/>
      <c r="C117" s="10"/>
      <c r="D117" s="8" t="s">
        <v>253</v>
      </c>
      <c r="E117" s="8" t="s">
        <v>439</v>
      </c>
      <c r="F117" s="8" t="s">
        <v>440</v>
      </c>
      <c r="G117" s="4">
        <v>42736</v>
      </c>
      <c r="H117" s="4">
        <v>44561</v>
      </c>
      <c r="I117" s="5">
        <v>60643000</v>
      </c>
      <c r="J117" s="5">
        <v>60643000</v>
      </c>
      <c r="K117" s="5">
        <v>60643000</v>
      </c>
      <c r="L117" s="10"/>
      <c r="M117" s="10"/>
      <c r="N117" s="10"/>
      <c r="O117" s="10">
        <f t="shared" si="1"/>
        <v>0</v>
      </c>
    </row>
    <row r="118" spans="1:15" ht="38.25" x14ac:dyDescent="0.25">
      <c r="A118" s="10"/>
      <c r="B118" s="9"/>
      <c r="C118" s="10"/>
      <c r="D118" s="8" t="s">
        <v>253</v>
      </c>
      <c r="E118" s="8" t="s">
        <v>439</v>
      </c>
      <c r="F118" s="8" t="s">
        <v>298</v>
      </c>
      <c r="G118" s="4">
        <v>41686</v>
      </c>
      <c r="H118" s="4">
        <v>42735</v>
      </c>
      <c r="I118" s="5">
        <v>0</v>
      </c>
      <c r="J118" s="5">
        <v>0</v>
      </c>
      <c r="K118" s="5">
        <v>0</v>
      </c>
      <c r="L118" s="10"/>
      <c r="M118" s="10"/>
      <c r="N118" s="10"/>
      <c r="O118" s="10">
        <f t="shared" si="1"/>
        <v>0</v>
      </c>
    </row>
    <row r="119" spans="1:15" ht="38.25" x14ac:dyDescent="0.25">
      <c r="A119" s="10"/>
      <c r="B119" s="9"/>
      <c r="C119" s="10"/>
      <c r="D119" s="8" t="s">
        <v>253</v>
      </c>
      <c r="E119" s="8" t="s">
        <v>439</v>
      </c>
      <c r="F119" s="8" t="s">
        <v>441</v>
      </c>
      <c r="G119" s="4">
        <v>42736</v>
      </c>
      <c r="H119" s="4">
        <v>44561</v>
      </c>
      <c r="I119" s="5">
        <v>1434103000</v>
      </c>
      <c r="J119" s="5">
        <v>1434103000</v>
      </c>
      <c r="K119" s="5">
        <v>1411194670</v>
      </c>
      <c r="L119" s="10"/>
      <c r="M119" s="10"/>
      <c r="N119" s="10"/>
      <c r="O119" s="10">
        <f t="shared" si="1"/>
        <v>0</v>
      </c>
    </row>
    <row r="120" spans="1:15" ht="38.25" x14ac:dyDescent="0.25">
      <c r="A120" s="10"/>
      <c r="B120" s="9"/>
      <c r="C120" s="10"/>
      <c r="D120" s="8" t="s">
        <v>253</v>
      </c>
      <c r="E120" s="8" t="s">
        <v>151</v>
      </c>
      <c r="F120" s="8" t="s">
        <v>152</v>
      </c>
      <c r="G120" s="4">
        <v>41686</v>
      </c>
      <c r="H120" s="4">
        <v>42735</v>
      </c>
      <c r="I120" s="5">
        <v>0</v>
      </c>
      <c r="J120" s="5">
        <v>0</v>
      </c>
      <c r="K120" s="5">
        <v>0</v>
      </c>
      <c r="L120" s="10"/>
      <c r="M120" s="10"/>
      <c r="N120" s="10"/>
      <c r="O120" s="10">
        <f t="shared" si="1"/>
        <v>0</v>
      </c>
    </row>
    <row r="121" spans="1:15" ht="38.25" x14ac:dyDescent="0.25">
      <c r="A121" s="10"/>
      <c r="B121" s="9"/>
      <c r="C121" s="10"/>
      <c r="D121" s="8" t="s">
        <v>253</v>
      </c>
      <c r="E121" s="8" t="s">
        <v>434</v>
      </c>
      <c r="F121" s="8" t="s">
        <v>442</v>
      </c>
      <c r="G121" s="4">
        <v>42736</v>
      </c>
      <c r="H121" s="4">
        <v>44561</v>
      </c>
      <c r="I121" s="5">
        <v>0</v>
      </c>
      <c r="J121" s="5">
        <v>0</v>
      </c>
      <c r="K121" s="5">
        <v>0</v>
      </c>
      <c r="L121" s="10"/>
      <c r="M121" s="10"/>
      <c r="N121" s="10"/>
      <c r="O121" s="10">
        <f t="shared" si="1"/>
        <v>0</v>
      </c>
    </row>
    <row r="122" spans="1:15" ht="38.25" x14ac:dyDescent="0.25">
      <c r="A122" s="10"/>
      <c r="B122" s="9"/>
      <c r="C122" s="10"/>
      <c r="D122" s="8" t="s">
        <v>253</v>
      </c>
      <c r="E122" s="8" t="s">
        <v>434</v>
      </c>
      <c r="F122" s="8" t="s">
        <v>443</v>
      </c>
      <c r="G122" s="4">
        <v>42736</v>
      </c>
      <c r="H122" s="4">
        <v>44561</v>
      </c>
      <c r="I122" s="5">
        <v>0</v>
      </c>
      <c r="J122" s="5">
        <v>0</v>
      </c>
      <c r="K122" s="5">
        <v>0</v>
      </c>
      <c r="L122" s="10"/>
      <c r="M122" s="10"/>
      <c r="N122" s="10"/>
      <c r="O122" s="10">
        <f t="shared" si="1"/>
        <v>0</v>
      </c>
    </row>
    <row r="123" spans="1:15" ht="38.25" x14ac:dyDescent="0.25">
      <c r="A123" s="10"/>
      <c r="B123" s="9"/>
      <c r="C123" s="10"/>
      <c r="D123" s="8" t="s">
        <v>253</v>
      </c>
      <c r="E123" s="8" t="s">
        <v>434</v>
      </c>
      <c r="F123" s="8" t="s">
        <v>160</v>
      </c>
      <c r="G123" s="4">
        <v>41686</v>
      </c>
      <c r="H123" s="4">
        <v>42735</v>
      </c>
      <c r="I123" s="5">
        <v>0</v>
      </c>
      <c r="J123" s="5">
        <v>0</v>
      </c>
      <c r="K123" s="5">
        <v>0</v>
      </c>
      <c r="L123" s="10"/>
      <c r="M123" s="10"/>
      <c r="N123" s="10"/>
      <c r="O123" s="10">
        <f t="shared" si="1"/>
        <v>0</v>
      </c>
    </row>
    <row r="124" spans="1:15" ht="38.25" x14ac:dyDescent="0.25">
      <c r="A124" s="10"/>
      <c r="B124" s="9"/>
      <c r="C124" s="10"/>
      <c r="D124" s="8" t="s">
        <v>253</v>
      </c>
      <c r="E124" s="8" t="s">
        <v>94</v>
      </c>
      <c r="F124" s="8" t="s">
        <v>161</v>
      </c>
      <c r="G124" s="4">
        <v>41686</v>
      </c>
      <c r="H124" s="4">
        <v>42735</v>
      </c>
      <c r="I124" s="5">
        <v>0</v>
      </c>
      <c r="J124" s="5">
        <v>0</v>
      </c>
      <c r="K124" s="5">
        <v>0</v>
      </c>
      <c r="L124" s="10"/>
      <c r="M124" s="10"/>
      <c r="N124" s="10"/>
      <c r="O124" s="10">
        <f t="shared" si="1"/>
        <v>0</v>
      </c>
    </row>
    <row r="125" spans="1:15" ht="38.25" x14ac:dyDescent="0.25">
      <c r="A125" s="10"/>
      <c r="B125" s="9"/>
      <c r="C125" s="10"/>
      <c r="D125" s="8" t="s">
        <v>253</v>
      </c>
      <c r="E125" s="8" t="s">
        <v>162</v>
      </c>
      <c r="F125" s="8" t="s">
        <v>440</v>
      </c>
      <c r="G125" s="4">
        <v>42370</v>
      </c>
      <c r="H125" s="4">
        <v>42735</v>
      </c>
      <c r="I125" s="5">
        <v>0</v>
      </c>
      <c r="J125" s="5">
        <v>0</v>
      </c>
      <c r="K125" s="5">
        <v>0</v>
      </c>
      <c r="L125" s="10"/>
      <c r="M125" s="10"/>
      <c r="N125" s="10"/>
      <c r="O125" s="10">
        <f t="shared" si="1"/>
        <v>0</v>
      </c>
    </row>
    <row r="126" spans="1:15" ht="38.25" x14ac:dyDescent="0.25">
      <c r="A126" s="10"/>
      <c r="B126" s="9"/>
      <c r="C126" s="10"/>
      <c r="D126" s="8" t="s">
        <v>253</v>
      </c>
      <c r="E126" s="8" t="s">
        <v>162</v>
      </c>
      <c r="F126" s="8" t="s">
        <v>163</v>
      </c>
      <c r="G126" s="4">
        <v>41724</v>
      </c>
      <c r="H126" s="4">
        <v>42735</v>
      </c>
      <c r="I126" s="5">
        <v>0</v>
      </c>
      <c r="J126" s="5">
        <v>0</v>
      </c>
      <c r="K126" s="5">
        <v>0</v>
      </c>
      <c r="L126" s="10"/>
      <c r="M126" s="10"/>
      <c r="N126" s="10"/>
      <c r="O126" s="10">
        <f t="shared" si="1"/>
        <v>0</v>
      </c>
    </row>
    <row r="127" spans="1:15" ht="51" x14ac:dyDescent="0.25">
      <c r="A127" s="10"/>
      <c r="B127" s="9"/>
      <c r="C127" s="10"/>
      <c r="D127" s="8" t="s">
        <v>253</v>
      </c>
      <c r="E127" s="8" t="s">
        <v>444</v>
      </c>
      <c r="F127" s="8" t="s">
        <v>300</v>
      </c>
      <c r="G127" s="4">
        <v>42017</v>
      </c>
      <c r="H127" s="4">
        <v>42735</v>
      </c>
      <c r="I127" s="5">
        <v>0</v>
      </c>
      <c r="J127" s="5">
        <v>0</v>
      </c>
      <c r="K127" s="5">
        <v>0</v>
      </c>
      <c r="L127" s="10"/>
      <c r="M127" s="10"/>
      <c r="N127" s="10"/>
      <c r="O127" s="10">
        <f t="shared" si="1"/>
        <v>0</v>
      </c>
    </row>
    <row r="128" spans="1:15" ht="38.25" x14ac:dyDescent="0.25">
      <c r="A128" s="10"/>
      <c r="B128" s="9"/>
      <c r="C128" s="10"/>
      <c r="D128" s="8" t="s">
        <v>253</v>
      </c>
      <c r="E128" s="8" t="s">
        <v>444</v>
      </c>
      <c r="F128" s="8" t="s">
        <v>445</v>
      </c>
      <c r="G128" s="4">
        <v>42370</v>
      </c>
      <c r="H128" s="4">
        <v>42735</v>
      </c>
      <c r="I128" s="5">
        <v>0</v>
      </c>
      <c r="J128" s="5">
        <v>0</v>
      </c>
      <c r="K128" s="5">
        <v>0</v>
      </c>
      <c r="L128" s="10"/>
      <c r="M128" s="10"/>
      <c r="N128" s="10"/>
      <c r="O128" s="10">
        <f t="shared" si="1"/>
        <v>0</v>
      </c>
    </row>
    <row r="129" spans="1:15" ht="38.25" x14ac:dyDescent="0.25">
      <c r="A129" s="10"/>
      <c r="B129" s="9"/>
      <c r="C129" s="10"/>
      <c r="D129" s="8" t="s">
        <v>253</v>
      </c>
      <c r="E129" s="8" t="s">
        <v>444</v>
      </c>
      <c r="F129" s="8" t="s">
        <v>446</v>
      </c>
      <c r="G129" s="4">
        <v>42370</v>
      </c>
      <c r="H129" s="4">
        <v>42735</v>
      </c>
      <c r="I129" s="5">
        <v>0</v>
      </c>
      <c r="J129" s="5">
        <v>0</v>
      </c>
      <c r="K129" s="5">
        <v>0</v>
      </c>
      <c r="L129" s="10"/>
      <c r="M129" s="10"/>
      <c r="N129" s="10"/>
      <c r="O129" s="10">
        <f t="shared" si="1"/>
        <v>0</v>
      </c>
    </row>
    <row r="130" spans="1:15" ht="63.75" customHeight="1" x14ac:dyDescent="0.25">
      <c r="A130" s="10"/>
      <c r="B130" s="9"/>
      <c r="C130" s="10"/>
      <c r="D130" s="8" t="s">
        <v>45</v>
      </c>
      <c r="E130" s="8" t="s">
        <v>120</v>
      </c>
      <c r="F130" s="8" t="s">
        <v>150</v>
      </c>
      <c r="G130" s="4">
        <v>41724</v>
      </c>
      <c r="H130" s="4">
        <v>42735</v>
      </c>
      <c r="I130" s="5">
        <v>0</v>
      </c>
      <c r="J130" s="5">
        <v>0</v>
      </c>
      <c r="K130" s="5">
        <v>0</v>
      </c>
      <c r="L130" s="10"/>
      <c r="M130" s="10"/>
      <c r="N130" s="10"/>
      <c r="O130" s="10">
        <f t="shared" si="1"/>
        <v>0</v>
      </c>
    </row>
    <row r="131" spans="1:15" ht="63.75" customHeight="1" x14ac:dyDescent="0.25">
      <c r="A131" s="10"/>
      <c r="B131" s="9"/>
      <c r="C131" s="10"/>
      <c r="D131" s="8" t="s">
        <v>45</v>
      </c>
      <c r="E131" s="8" t="s">
        <v>447</v>
      </c>
      <c r="F131" s="8" t="s">
        <v>92</v>
      </c>
      <c r="G131" s="4">
        <v>41655</v>
      </c>
      <c r="H131" s="4">
        <v>42004</v>
      </c>
      <c r="I131" s="5">
        <v>0</v>
      </c>
      <c r="J131" s="5">
        <v>0</v>
      </c>
      <c r="K131" s="5">
        <v>0</v>
      </c>
      <c r="L131" s="10"/>
      <c r="M131" s="10"/>
      <c r="N131" s="10"/>
      <c r="O131" s="10">
        <f t="shared" si="1"/>
        <v>0</v>
      </c>
    </row>
    <row r="132" spans="1:15" ht="63.75" customHeight="1" x14ac:dyDescent="0.25">
      <c r="A132" s="10"/>
      <c r="B132" s="9"/>
      <c r="C132" s="10"/>
      <c r="D132" s="8" t="s">
        <v>45</v>
      </c>
      <c r="E132" s="8" t="s">
        <v>447</v>
      </c>
      <c r="F132" s="8" t="s">
        <v>165</v>
      </c>
      <c r="G132" s="4">
        <v>41686</v>
      </c>
      <c r="H132" s="4">
        <v>42369</v>
      </c>
      <c r="I132" s="5">
        <v>0</v>
      </c>
      <c r="J132" s="5">
        <v>0</v>
      </c>
      <c r="K132" s="5">
        <v>0</v>
      </c>
      <c r="L132" s="10"/>
      <c r="M132" s="10"/>
      <c r="N132" s="10"/>
      <c r="O132" s="10">
        <f t="shared" ref="O132:O195" si="2">N132+M132+L132</f>
        <v>0</v>
      </c>
    </row>
    <row r="133" spans="1:15" ht="63.75" customHeight="1" x14ac:dyDescent="0.25">
      <c r="A133" s="10"/>
      <c r="B133" s="9"/>
      <c r="C133" s="10"/>
      <c r="D133" s="8" t="s">
        <v>45</v>
      </c>
      <c r="E133" s="8" t="s">
        <v>447</v>
      </c>
      <c r="F133" s="8" t="s">
        <v>302</v>
      </c>
      <c r="G133" s="4">
        <v>42017</v>
      </c>
      <c r="H133" s="4">
        <v>44553</v>
      </c>
      <c r="I133" s="5">
        <v>824367000</v>
      </c>
      <c r="J133" s="5">
        <v>824367000</v>
      </c>
      <c r="K133" s="5">
        <v>803902359.83000004</v>
      </c>
      <c r="L133" s="10"/>
      <c r="M133" s="10"/>
      <c r="N133" s="10"/>
      <c r="O133" s="10">
        <f t="shared" si="2"/>
        <v>0</v>
      </c>
    </row>
    <row r="134" spans="1:15" ht="38.25" x14ac:dyDescent="0.25">
      <c r="A134" s="10"/>
      <c r="B134" s="9"/>
      <c r="C134" s="10"/>
      <c r="D134" s="8" t="s">
        <v>45</v>
      </c>
      <c r="E134" s="8" t="s">
        <v>447</v>
      </c>
      <c r="F134" s="8" t="s">
        <v>166</v>
      </c>
      <c r="G134" s="4">
        <v>41686</v>
      </c>
      <c r="H134" s="4">
        <v>41995</v>
      </c>
      <c r="I134" s="5">
        <v>0</v>
      </c>
      <c r="J134" s="5">
        <v>0</v>
      </c>
      <c r="K134" s="5">
        <v>0</v>
      </c>
      <c r="L134" s="10"/>
      <c r="M134" s="10"/>
      <c r="N134" s="10"/>
      <c r="O134" s="10">
        <f t="shared" si="2"/>
        <v>0</v>
      </c>
    </row>
    <row r="135" spans="1:15" ht="63.75" customHeight="1" x14ac:dyDescent="0.25">
      <c r="A135" s="10"/>
      <c r="B135" s="9"/>
      <c r="C135" s="10"/>
      <c r="D135" s="8" t="s">
        <v>45</v>
      </c>
      <c r="E135" s="8" t="s">
        <v>447</v>
      </c>
      <c r="F135" s="8" t="s">
        <v>448</v>
      </c>
      <c r="G135" s="4">
        <v>42370</v>
      </c>
      <c r="H135" s="4">
        <v>44561</v>
      </c>
      <c r="I135" s="5">
        <v>78858650</v>
      </c>
      <c r="J135" s="5">
        <v>78858650</v>
      </c>
      <c r="K135" s="5">
        <v>73883350</v>
      </c>
      <c r="L135" s="10"/>
      <c r="M135" s="10"/>
      <c r="N135" s="10"/>
      <c r="O135" s="10">
        <f t="shared" si="2"/>
        <v>0</v>
      </c>
    </row>
    <row r="136" spans="1:15" ht="25.5" x14ac:dyDescent="0.25">
      <c r="A136" s="10" t="s">
        <v>8</v>
      </c>
      <c r="B136" s="9">
        <v>2013011000172</v>
      </c>
      <c r="C136" s="10" t="s">
        <v>16</v>
      </c>
      <c r="D136" s="8" t="s">
        <v>47</v>
      </c>
      <c r="E136" s="8" t="s">
        <v>124</v>
      </c>
      <c r="F136" s="8" t="s">
        <v>168</v>
      </c>
      <c r="G136" s="4">
        <v>41715</v>
      </c>
      <c r="H136" s="4">
        <v>42735</v>
      </c>
      <c r="I136" s="5">
        <v>0</v>
      </c>
      <c r="J136" s="5">
        <v>0</v>
      </c>
      <c r="K136" s="5">
        <v>0</v>
      </c>
      <c r="L136" s="11">
        <f>SUM(I136:I155)</f>
        <v>7662850185</v>
      </c>
      <c r="M136" s="11">
        <f>SUM(J136:J155)</f>
        <v>7662850185</v>
      </c>
      <c r="N136" s="11">
        <f>SUM(K136:K155)</f>
        <v>7412223042</v>
      </c>
      <c r="O136" s="11">
        <f t="shared" si="2"/>
        <v>22737923412</v>
      </c>
    </row>
    <row r="137" spans="1:15" ht="25.5" x14ac:dyDescent="0.25">
      <c r="A137" s="10"/>
      <c r="B137" s="9"/>
      <c r="C137" s="10"/>
      <c r="D137" s="8" t="s">
        <v>47</v>
      </c>
      <c r="E137" s="8" t="s">
        <v>303</v>
      </c>
      <c r="F137" s="8" t="s">
        <v>170</v>
      </c>
      <c r="G137" s="4">
        <v>41715</v>
      </c>
      <c r="H137" s="4">
        <v>42735</v>
      </c>
      <c r="I137" s="5">
        <v>0</v>
      </c>
      <c r="J137" s="5">
        <v>0</v>
      </c>
      <c r="K137" s="5">
        <v>0</v>
      </c>
      <c r="L137" s="10"/>
      <c r="M137" s="10"/>
      <c r="N137" s="10"/>
      <c r="O137" s="10">
        <f t="shared" si="2"/>
        <v>0</v>
      </c>
    </row>
    <row r="138" spans="1:15" ht="25.5" x14ac:dyDescent="0.25">
      <c r="A138" s="10"/>
      <c r="B138" s="9"/>
      <c r="C138" s="10"/>
      <c r="D138" s="8" t="s">
        <v>47</v>
      </c>
      <c r="E138" s="8" t="s">
        <v>304</v>
      </c>
      <c r="F138" s="8" t="s">
        <v>305</v>
      </c>
      <c r="G138" s="4">
        <v>41715</v>
      </c>
      <c r="H138" s="4">
        <v>42735</v>
      </c>
      <c r="I138" s="5">
        <v>0</v>
      </c>
      <c r="J138" s="5">
        <v>0</v>
      </c>
      <c r="K138" s="5">
        <v>0</v>
      </c>
      <c r="L138" s="10"/>
      <c r="M138" s="10"/>
      <c r="N138" s="10"/>
      <c r="O138" s="10">
        <f t="shared" si="2"/>
        <v>0</v>
      </c>
    </row>
    <row r="139" spans="1:15" ht="25.5" x14ac:dyDescent="0.25">
      <c r="A139" s="10"/>
      <c r="B139" s="9"/>
      <c r="C139" s="10"/>
      <c r="D139" s="8" t="s">
        <v>47</v>
      </c>
      <c r="E139" s="8" t="s">
        <v>122</v>
      </c>
      <c r="F139" s="8" t="s">
        <v>172</v>
      </c>
      <c r="G139" s="4">
        <v>41715</v>
      </c>
      <c r="H139" s="4">
        <v>42735</v>
      </c>
      <c r="I139" s="5">
        <v>0</v>
      </c>
      <c r="J139" s="5">
        <v>0</v>
      </c>
      <c r="K139" s="5">
        <v>0</v>
      </c>
      <c r="L139" s="10"/>
      <c r="M139" s="10"/>
      <c r="N139" s="10"/>
      <c r="O139" s="10">
        <f t="shared" si="2"/>
        <v>0</v>
      </c>
    </row>
    <row r="140" spans="1:15" ht="38.25" x14ac:dyDescent="0.25">
      <c r="A140" s="10"/>
      <c r="B140" s="9"/>
      <c r="C140" s="10"/>
      <c r="D140" s="8" t="s">
        <v>47</v>
      </c>
      <c r="E140" s="8" t="s">
        <v>449</v>
      </c>
      <c r="F140" s="8" t="s">
        <v>450</v>
      </c>
      <c r="G140" s="4">
        <v>42370</v>
      </c>
      <c r="H140" s="4">
        <v>44560</v>
      </c>
      <c r="I140" s="5">
        <v>30000000</v>
      </c>
      <c r="J140" s="5">
        <v>40000000</v>
      </c>
      <c r="K140" s="5">
        <v>40000000</v>
      </c>
      <c r="L140" s="10"/>
      <c r="M140" s="10"/>
      <c r="N140" s="10"/>
      <c r="O140" s="10">
        <f t="shared" si="2"/>
        <v>0</v>
      </c>
    </row>
    <row r="141" spans="1:15" ht="38.25" x14ac:dyDescent="0.25">
      <c r="A141" s="10"/>
      <c r="B141" s="9"/>
      <c r="C141" s="10"/>
      <c r="D141" s="8" t="s">
        <v>47</v>
      </c>
      <c r="E141" s="8" t="s">
        <v>449</v>
      </c>
      <c r="F141" s="8" t="s">
        <v>170</v>
      </c>
      <c r="G141" s="4">
        <v>42370</v>
      </c>
      <c r="H141" s="4">
        <v>44561</v>
      </c>
      <c r="I141" s="5">
        <v>0</v>
      </c>
      <c r="J141" s="5">
        <v>0</v>
      </c>
      <c r="K141" s="5">
        <v>0</v>
      </c>
      <c r="L141" s="10"/>
      <c r="M141" s="10"/>
      <c r="N141" s="10"/>
      <c r="O141" s="10">
        <f t="shared" si="2"/>
        <v>0</v>
      </c>
    </row>
    <row r="142" spans="1:15" ht="38.25" x14ac:dyDescent="0.25">
      <c r="A142" s="10"/>
      <c r="B142" s="9"/>
      <c r="C142" s="10"/>
      <c r="D142" s="8" t="s">
        <v>47</v>
      </c>
      <c r="E142" s="8" t="s">
        <v>449</v>
      </c>
      <c r="F142" s="8" t="s">
        <v>172</v>
      </c>
      <c r="G142" s="4">
        <v>42370</v>
      </c>
      <c r="H142" s="4">
        <v>44561</v>
      </c>
      <c r="I142" s="5">
        <v>0</v>
      </c>
      <c r="J142" s="5">
        <v>0</v>
      </c>
      <c r="K142" s="5">
        <v>0</v>
      </c>
      <c r="L142" s="10"/>
      <c r="M142" s="10"/>
      <c r="N142" s="10"/>
      <c r="O142" s="10">
        <f t="shared" si="2"/>
        <v>0</v>
      </c>
    </row>
    <row r="143" spans="1:15" ht="38.25" x14ac:dyDescent="0.25">
      <c r="A143" s="10"/>
      <c r="B143" s="9"/>
      <c r="C143" s="10"/>
      <c r="D143" s="8" t="s">
        <v>392</v>
      </c>
      <c r="E143" s="8" t="s">
        <v>306</v>
      </c>
      <c r="F143" s="8" t="s">
        <v>173</v>
      </c>
      <c r="G143" s="4">
        <v>41715</v>
      </c>
      <c r="H143" s="4">
        <v>42735</v>
      </c>
      <c r="I143" s="5">
        <v>0</v>
      </c>
      <c r="J143" s="5">
        <v>0</v>
      </c>
      <c r="K143" s="5">
        <v>0</v>
      </c>
      <c r="L143" s="10"/>
      <c r="M143" s="10"/>
      <c r="N143" s="10"/>
      <c r="O143" s="10">
        <f t="shared" si="2"/>
        <v>0</v>
      </c>
    </row>
    <row r="144" spans="1:15" ht="38.25" x14ac:dyDescent="0.25">
      <c r="A144" s="10"/>
      <c r="B144" s="9"/>
      <c r="C144" s="10"/>
      <c r="D144" s="8" t="s">
        <v>392</v>
      </c>
      <c r="E144" s="8" t="s">
        <v>306</v>
      </c>
      <c r="F144" s="8" t="s">
        <v>307</v>
      </c>
      <c r="G144" s="4">
        <v>41715</v>
      </c>
      <c r="H144" s="4">
        <v>41995</v>
      </c>
      <c r="I144" s="5">
        <v>0</v>
      </c>
      <c r="J144" s="5">
        <v>0</v>
      </c>
      <c r="K144" s="5">
        <v>0</v>
      </c>
      <c r="L144" s="10"/>
      <c r="M144" s="10"/>
      <c r="N144" s="10"/>
      <c r="O144" s="10">
        <f t="shared" si="2"/>
        <v>0</v>
      </c>
    </row>
    <row r="145" spans="1:15" ht="38.25" x14ac:dyDescent="0.25">
      <c r="A145" s="10"/>
      <c r="B145" s="9"/>
      <c r="C145" s="10"/>
      <c r="D145" s="8" t="s">
        <v>392</v>
      </c>
      <c r="E145" s="8" t="s">
        <v>175</v>
      </c>
      <c r="F145" s="8" t="s">
        <v>176</v>
      </c>
      <c r="G145" s="4">
        <v>41709</v>
      </c>
      <c r="H145" s="4">
        <v>42735</v>
      </c>
      <c r="I145" s="5">
        <v>0</v>
      </c>
      <c r="J145" s="5">
        <v>0</v>
      </c>
      <c r="K145" s="5">
        <v>0</v>
      </c>
      <c r="L145" s="10"/>
      <c r="M145" s="10"/>
      <c r="N145" s="10"/>
      <c r="O145" s="10">
        <f t="shared" si="2"/>
        <v>0</v>
      </c>
    </row>
    <row r="146" spans="1:15" ht="25.5" x14ac:dyDescent="0.25">
      <c r="A146" s="10"/>
      <c r="B146" s="9"/>
      <c r="C146" s="10"/>
      <c r="D146" s="8" t="s">
        <v>392</v>
      </c>
      <c r="E146" s="8" t="s">
        <v>175</v>
      </c>
      <c r="F146" s="8" t="s">
        <v>92</v>
      </c>
      <c r="G146" s="4">
        <v>41649</v>
      </c>
      <c r="H146" s="4">
        <v>41995</v>
      </c>
      <c r="I146" s="5">
        <v>0</v>
      </c>
      <c r="J146" s="5">
        <v>0</v>
      </c>
      <c r="K146" s="5">
        <v>0</v>
      </c>
      <c r="L146" s="10"/>
      <c r="M146" s="10"/>
      <c r="N146" s="10"/>
      <c r="O146" s="10">
        <f t="shared" si="2"/>
        <v>0</v>
      </c>
    </row>
    <row r="147" spans="1:15" ht="51" x14ac:dyDescent="0.25">
      <c r="A147" s="10"/>
      <c r="B147" s="9"/>
      <c r="C147" s="10"/>
      <c r="D147" s="8" t="s">
        <v>392</v>
      </c>
      <c r="E147" s="8" t="s">
        <v>175</v>
      </c>
      <c r="F147" s="8" t="s">
        <v>308</v>
      </c>
      <c r="G147" s="4">
        <v>41715</v>
      </c>
      <c r="H147" s="4">
        <v>42735</v>
      </c>
      <c r="I147" s="5">
        <v>0</v>
      </c>
      <c r="J147" s="5">
        <v>0</v>
      </c>
      <c r="K147" s="5">
        <v>0</v>
      </c>
      <c r="L147" s="10"/>
      <c r="M147" s="10"/>
      <c r="N147" s="10"/>
      <c r="O147" s="10">
        <f t="shared" si="2"/>
        <v>0</v>
      </c>
    </row>
    <row r="148" spans="1:15" ht="38.25" x14ac:dyDescent="0.25">
      <c r="A148" s="10"/>
      <c r="B148" s="9"/>
      <c r="C148" s="10"/>
      <c r="D148" s="8" t="s">
        <v>392</v>
      </c>
      <c r="E148" s="8" t="s">
        <v>178</v>
      </c>
      <c r="F148" s="8" t="s">
        <v>179</v>
      </c>
      <c r="G148" s="4">
        <v>41848</v>
      </c>
      <c r="H148" s="4">
        <v>43099</v>
      </c>
      <c r="I148" s="5">
        <v>0</v>
      </c>
      <c r="J148" s="5">
        <v>0</v>
      </c>
      <c r="K148" s="5">
        <v>0</v>
      </c>
      <c r="L148" s="10"/>
      <c r="M148" s="10"/>
      <c r="N148" s="10"/>
      <c r="O148" s="10">
        <f t="shared" si="2"/>
        <v>0</v>
      </c>
    </row>
    <row r="149" spans="1:15" ht="25.5" x14ac:dyDescent="0.25">
      <c r="A149" s="10"/>
      <c r="B149" s="9"/>
      <c r="C149" s="10"/>
      <c r="D149" s="8" t="s">
        <v>392</v>
      </c>
      <c r="E149" s="8" t="s">
        <v>309</v>
      </c>
      <c r="F149" s="8" t="s">
        <v>310</v>
      </c>
      <c r="G149" s="4">
        <v>42019</v>
      </c>
      <c r="H149" s="4">
        <v>42735</v>
      </c>
      <c r="I149" s="5">
        <v>0</v>
      </c>
      <c r="J149" s="5">
        <v>0</v>
      </c>
      <c r="K149" s="5">
        <v>0</v>
      </c>
      <c r="L149" s="10"/>
      <c r="M149" s="10"/>
      <c r="N149" s="10"/>
      <c r="O149" s="10">
        <f t="shared" si="2"/>
        <v>0</v>
      </c>
    </row>
    <row r="150" spans="1:15" ht="25.5" x14ac:dyDescent="0.25">
      <c r="A150" s="10"/>
      <c r="B150" s="9"/>
      <c r="C150" s="10"/>
      <c r="D150" s="8" t="s">
        <v>392</v>
      </c>
      <c r="E150" s="8" t="s">
        <v>311</v>
      </c>
      <c r="F150" s="8" t="s">
        <v>307</v>
      </c>
      <c r="G150" s="4">
        <v>42186</v>
      </c>
      <c r="H150" s="4">
        <v>42735</v>
      </c>
      <c r="I150" s="5">
        <v>0</v>
      </c>
      <c r="J150" s="5">
        <v>0</v>
      </c>
      <c r="K150" s="5">
        <v>0</v>
      </c>
      <c r="L150" s="10"/>
      <c r="M150" s="10"/>
      <c r="N150" s="10"/>
      <c r="O150" s="10">
        <f t="shared" si="2"/>
        <v>0</v>
      </c>
    </row>
    <row r="151" spans="1:15" ht="25.5" x14ac:dyDescent="0.25">
      <c r="A151" s="10"/>
      <c r="B151" s="9"/>
      <c r="C151" s="10"/>
      <c r="D151" s="8" t="s">
        <v>392</v>
      </c>
      <c r="E151" s="8" t="s">
        <v>451</v>
      </c>
      <c r="F151" s="8" t="s">
        <v>452</v>
      </c>
      <c r="G151" s="4">
        <v>42370</v>
      </c>
      <c r="H151" s="4">
        <v>44561</v>
      </c>
      <c r="I151" s="5">
        <v>2685155185</v>
      </c>
      <c r="J151" s="5">
        <v>2676655185</v>
      </c>
      <c r="K151" s="5">
        <v>2590132364</v>
      </c>
      <c r="L151" s="10"/>
      <c r="M151" s="10"/>
      <c r="N151" s="10"/>
      <c r="O151" s="10">
        <f t="shared" si="2"/>
        <v>0</v>
      </c>
    </row>
    <row r="152" spans="1:15" ht="25.5" x14ac:dyDescent="0.25">
      <c r="A152" s="10"/>
      <c r="B152" s="9"/>
      <c r="C152" s="10"/>
      <c r="D152" s="8" t="s">
        <v>392</v>
      </c>
      <c r="E152" s="8" t="s">
        <v>451</v>
      </c>
      <c r="F152" s="8" t="s">
        <v>453</v>
      </c>
      <c r="G152" s="4">
        <v>42370</v>
      </c>
      <c r="H152" s="4">
        <v>42735</v>
      </c>
      <c r="I152" s="5">
        <v>0</v>
      </c>
      <c r="J152" s="5">
        <v>0</v>
      </c>
      <c r="K152" s="5">
        <v>0</v>
      </c>
      <c r="L152" s="10"/>
      <c r="M152" s="10"/>
      <c r="N152" s="10"/>
      <c r="O152" s="10">
        <f t="shared" si="2"/>
        <v>0</v>
      </c>
    </row>
    <row r="153" spans="1:15" ht="38.25" x14ac:dyDescent="0.25">
      <c r="A153" s="10"/>
      <c r="B153" s="9"/>
      <c r="C153" s="10"/>
      <c r="D153" s="8" t="s">
        <v>392</v>
      </c>
      <c r="E153" s="8" t="s">
        <v>451</v>
      </c>
      <c r="F153" s="8" t="s">
        <v>454</v>
      </c>
      <c r="G153" s="4">
        <v>42370</v>
      </c>
      <c r="H153" s="4">
        <v>44561</v>
      </c>
      <c r="I153" s="5">
        <v>0</v>
      </c>
      <c r="J153" s="5">
        <v>0</v>
      </c>
      <c r="K153" s="5">
        <v>0</v>
      </c>
      <c r="L153" s="10"/>
      <c r="M153" s="10"/>
      <c r="N153" s="10"/>
      <c r="O153" s="10">
        <f t="shared" si="2"/>
        <v>0</v>
      </c>
    </row>
    <row r="154" spans="1:15" ht="25.5" x14ac:dyDescent="0.25">
      <c r="A154" s="10"/>
      <c r="B154" s="9"/>
      <c r="C154" s="10"/>
      <c r="D154" s="8" t="s">
        <v>392</v>
      </c>
      <c r="E154" s="8" t="s">
        <v>455</v>
      </c>
      <c r="F154" s="8" t="s">
        <v>456</v>
      </c>
      <c r="G154" s="4">
        <v>42736</v>
      </c>
      <c r="H154" s="4">
        <v>43830</v>
      </c>
      <c r="I154" s="5">
        <v>0</v>
      </c>
      <c r="J154" s="5">
        <v>0</v>
      </c>
      <c r="K154" s="5">
        <v>0</v>
      </c>
      <c r="L154" s="10"/>
      <c r="M154" s="10"/>
      <c r="N154" s="10"/>
      <c r="O154" s="10">
        <f t="shared" si="2"/>
        <v>0</v>
      </c>
    </row>
    <row r="155" spans="1:15" ht="38.25" x14ac:dyDescent="0.25">
      <c r="A155" s="10"/>
      <c r="B155" s="9"/>
      <c r="C155" s="10"/>
      <c r="D155" s="8" t="s">
        <v>392</v>
      </c>
      <c r="E155" s="8" t="s">
        <v>455</v>
      </c>
      <c r="F155" s="8" t="s">
        <v>457</v>
      </c>
      <c r="G155" s="4">
        <v>42736</v>
      </c>
      <c r="H155" s="4">
        <v>44561</v>
      </c>
      <c r="I155" s="5">
        <v>4947695000</v>
      </c>
      <c r="J155" s="5">
        <v>4946195000</v>
      </c>
      <c r="K155" s="5">
        <v>4782090678</v>
      </c>
      <c r="L155" s="10"/>
      <c r="M155" s="10"/>
      <c r="N155" s="10"/>
      <c r="O155" s="10">
        <f t="shared" si="2"/>
        <v>0</v>
      </c>
    </row>
    <row r="156" spans="1:15" ht="51" x14ac:dyDescent="0.25">
      <c r="A156" s="10" t="s">
        <v>8</v>
      </c>
      <c r="B156" s="9">
        <v>2013011000203</v>
      </c>
      <c r="C156" s="10" t="s">
        <v>17</v>
      </c>
      <c r="D156" s="8" t="s">
        <v>254</v>
      </c>
      <c r="E156" s="8" t="s">
        <v>120</v>
      </c>
      <c r="F156" s="8" t="s">
        <v>181</v>
      </c>
      <c r="G156" s="4">
        <v>41715</v>
      </c>
      <c r="H156" s="4">
        <v>43465</v>
      </c>
      <c r="I156" s="5">
        <v>1723981271</v>
      </c>
      <c r="J156" s="5">
        <v>1723981271</v>
      </c>
      <c r="K156" s="5">
        <v>1698988349</v>
      </c>
      <c r="L156" s="11">
        <f>SUM(I156:I181)</f>
        <v>26256655097</v>
      </c>
      <c r="M156" s="11">
        <f>SUM(J156:J181)</f>
        <v>21486655097</v>
      </c>
      <c r="N156" s="11">
        <f>SUM(K156:K181)</f>
        <v>21257803432.5</v>
      </c>
      <c r="O156" s="11">
        <f t="shared" si="2"/>
        <v>69001113626.5</v>
      </c>
    </row>
    <row r="157" spans="1:15" ht="63.75" x14ac:dyDescent="0.25">
      <c r="A157" s="10"/>
      <c r="B157" s="9"/>
      <c r="C157" s="10"/>
      <c r="D157" s="8" t="s">
        <v>254</v>
      </c>
      <c r="E157" s="8" t="s">
        <v>120</v>
      </c>
      <c r="F157" s="8" t="s">
        <v>312</v>
      </c>
      <c r="G157" s="4">
        <v>42186</v>
      </c>
      <c r="H157" s="4">
        <v>43465</v>
      </c>
      <c r="I157" s="5">
        <v>5235496740</v>
      </c>
      <c r="J157" s="5">
        <v>4625496740</v>
      </c>
      <c r="K157" s="5">
        <v>4618678597.7700005</v>
      </c>
      <c r="L157" s="10"/>
      <c r="M157" s="10"/>
      <c r="N157" s="10"/>
      <c r="O157" s="10">
        <f t="shared" si="2"/>
        <v>0</v>
      </c>
    </row>
    <row r="158" spans="1:15" ht="63.75" x14ac:dyDescent="0.25">
      <c r="A158" s="10"/>
      <c r="B158" s="9"/>
      <c r="C158" s="10"/>
      <c r="D158" s="8" t="s">
        <v>254</v>
      </c>
      <c r="E158" s="8" t="s">
        <v>182</v>
      </c>
      <c r="F158" s="8" t="s">
        <v>313</v>
      </c>
      <c r="G158" s="4">
        <v>42370</v>
      </c>
      <c r="H158" s="4">
        <v>43465</v>
      </c>
      <c r="I158" s="5">
        <v>200000000</v>
      </c>
      <c r="J158" s="5">
        <v>200000000</v>
      </c>
      <c r="K158" s="5">
        <v>199058334</v>
      </c>
      <c r="L158" s="10"/>
      <c r="M158" s="10"/>
      <c r="N158" s="10"/>
      <c r="O158" s="10">
        <f t="shared" si="2"/>
        <v>0</v>
      </c>
    </row>
    <row r="159" spans="1:15" ht="63.75" x14ac:dyDescent="0.25">
      <c r="A159" s="10"/>
      <c r="B159" s="9"/>
      <c r="C159" s="10"/>
      <c r="D159" s="8" t="s">
        <v>254</v>
      </c>
      <c r="E159" s="8" t="s">
        <v>182</v>
      </c>
      <c r="F159" s="8" t="s">
        <v>314</v>
      </c>
      <c r="G159" s="4">
        <v>41929</v>
      </c>
      <c r="H159" s="4">
        <v>43465</v>
      </c>
      <c r="I159" s="5">
        <v>0</v>
      </c>
      <c r="J159" s="5">
        <v>0</v>
      </c>
      <c r="K159" s="5">
        <v>0</v>
      </c>
      <c r="L159" s="10"/>
      <c r="M159" s="10"/>
      <c r="N159" s="10"/>
      <c r="O159" s="10">
        <f t="shared" si="2"/>
        <v>0</v>
      </c>
    </row>
    <row r="160" spans="1:15" ht="63.75" x14ac:dyDescent="0.25">
      <c r="A160" s="10"/>
      <c r="B160" s="9"/>
      <c r="C160" s="10"/>
      <c r="D160" s="8" t="s">
        <v>254</v>
      </c>
      <c r="E160" s="8" t="s">
        <v>184</v>
      </c>
      <c r="F160" s="8" t="s">
        <v>185</v>
      </c>
      <c r="G160" s="4">
        <v>41729</v>
      </c>
      <c r="H160" s="4">
        <v>41991</v>
      </c>
      <c r="I160" s="5">
        <v>0</v>
      </c>
      <c r="J160" s="5">
        <v>0</v>
      </c>
      <c r="K160" s="5">
        <v>0</v>
      </c>
      <c r="L160" s="10"/>
      <c r="M160" s="10"/>
      <c r="N160" s="10"/>
      <c r="O160" s="10">
        <f t="shared" si="2"/>
        <v>0</v>
      </c>
    </row>
    <row r="161" spans="1:15" ht="25.5" x14ac:dyDescent="0.25">
      <c r="A161" s="10"/>
      <c r="B161" s="9"/>
      <c r="C161" s="10"/>
      <c r="D161" s="8" t="s">
        <v>50</v>
      </c>
      <c r="E161" s="8" t="s">
        <v>186</v>
      </c>
      <c r="F161" s="8" t="s">
        <v>315</v>
      </c>
      <c r="G161" s="4">
        <v>41715</v>
      </c>
      <c r="H161" s="4">
        <v>43465</v>
      </c>
      <c r="I161" s="5">
        <v>53000000</v>
      </c>
      <c r="J161" s="5">
        <v>53000000</v>
      </c>
      <c r="K161" s="5">
        <v>52077070</v>
      </c>
      <c r="L161" s="10"/>
      <c r="M161" s="10"/>
      <c r="N161" s="10"/>
      <c r="O161" s="10">
        <f t="shared" si="2"/>
        <v>0</v>
      </c>
    </row>
    <row r="162" spans="1:15" ht="38.25" x14ac:dyDescent="0.25">
      <c r="A162" s="10"/>
      <c r="B162" s="9"/>
      <c r="C162" s="10"/>
      <c r="D162" s="8" t="s">
        <v>50</v>
      </c>
      <c r="E162" s="8" t="s">
        <v>186</v>
      </c>
      <c r="F162" s="8" t="s">
        <v>316</v>
      </c>
      <c r="G162" s="4">
        <v>41656</v>
      </c>
      <c r="H162" s="4">
        <v>43465</v>
      </c>
      <c r="I162" s="5">
        <v>132500000</v>
      </c>
      <c r="J162" s="5">
        <v>132500000</v>
      </c>
      <c r="K162" s="5">
        <v>132499978.23</v>
      </c>
      <c r="L162" s="10"/>
      <c r="M162" s="10"/>
      <c r="N162" s="10"/>
      <c r="O162" s="10">
        <f t="shared" si="2"/>
        <v>0</v>
      </c>
    </row>
    <row r="163" spans="1:15" ht="38.25" x14ac:dyDescent="0.25">
      <c r="A163" s="10"/>
      <c r="B163" s="9"/>
      <c r="C163" s="10"/>
      <c r="D163" s="8" t="s">
        <v>50</v>
      </c>
      <c r="E163" s="8" t="s">
        <v>186</v>
      </c>
      <c r="F163" s="8" t="s">
        <v>317</v>
      </c>
      <c r="G163" s="4">
        <v>41656</v>
      </c>
      <c r="H163" s="4">
        <v>43465</v>
      </c>
      <c r="I163" s="5">
        <v>132500000</v>
      </c>
      <c r="J163" s="5">
        <v>132500000</v>
      </c>
      <c r="K163" s="5">
        <v>132500000</v>
      </c>
      <c r="L163" s="10"/>
      <c r="M163" s="10"/>
      <c r="N163" s="10"/>
      <c r="O163" s="10">
        <f t="shared" si="2"/>
        <v>0</v>
      </c>
    </row>
    <row r="164" spans="1:15" ht="51" x14ac:dyDescent="0.25">
      <c r="A164" s="10"/>
      <c r="B164" s="9"/>
      <c r="C164" s="10"/>
      <c r="D164" s="8" t="s">
        <v>255</v>
      </c>
      <c r="E164" s="8" t="s">
        <v>318</v>
      </c>
      <c r="F164" s="8" t="s">
        <v>319</v>
      </c>
      <c r="G164" s="4">
        <v>41729</v>
      </c>
      <c r="H164" s="4">
        <v>43465</v>
      </c>
      <c r="I164" s="5">
        <v>3860930908</v>
      </c>
      <c r="J164" s="5">
        <v>2238728996</v>
      </c>
      <c r="K164" s="5">
        <v>2236009314</v>
      </c>
      <c r="L164" s="10"/>
      <c r="M164" s="10"/>
      <c r="N164" s="10"/>
      <c r="O164" s="10">
        <f t="shared" si="2"/>
        <v>0</v>
      </c>
    </row>
    <row r="165" spans="1:15" ht="51" x14ac:dyDescent="0.25">
      <c r="A165" s="10"/>
      <c r="B165" s="9"/>
      <c r="C165" s="10"/>
      <c r="D165" s="8" t="s">
        <v>255</v>
      </c>
      <c r="E165" s="8" t="s">
        <v>318</v>
      </c>
      <c r="F165" s="8" t="s">
        <v>320</v>
      </c>
      <c r="G165" s="4">
        <v>42186</v>
      </c>
      <c r="H165" s="4">
        <v>43465</v>
      </c>
      <c r="I165" s="5">
        <v>4487504457</v>
      </c>
      <c r="J165" s="5">
        <v>2409706369</v>
      </c>
      <c r="K165" s="5">
        <v>2398381429</v>
      </c>
      <c r="L165" s="10"/>
      <c r="M165" s="10"/>
      <c r="N165" s="10"/>
      <c r="O165" s="10">
        <f t="shared" si="2"/>
        <v>0</v>
      </c>
    </row>
    <row r="166" spans="1:15" ht="38.25" x14ac:dyDescent="0.25">
      <c r="A166" s="10"/>
      <c r="B166" s="9"/>
      <c r="C166" s="10"/>
      <c r="D166" s="8" t="s">
        <v>255</v>
      </c>
      <c r="E166" s="8" t="s">
        <v>321</v>
      </c>
      <c r="F166" s="8" t="s">
        <v>322</v>
      </c>
      <c r="G166" s="4">
        <v>41929</v>
      </c>
      <c r="H166" s="4">
        <v>42361</v>
      </c>
      <c r="I166" s="5">
        <v>0</v>
      </c>
      <c r="J166" s="5">
        <v>0</v>
      </c>
      <c r="K166" s="5">
        <v>0</v>
      </c>
      <c r="L166" s="10"/>
      <c r="M166" s="10"/>
      <c r="N166" s="10"/>
      <c r="O166" s="10">
        <f t="shared" si="2"/>
        <v>0</v>
      </c>
    </row>
    <row r="167" spans="1:15" ht="51" x14ac:dyDescent="0.25">
      <c r="A167" s="10"/>
      <c r="B167" s="9"/>
      <c r="C167" s="10"/>
      <c r="D167" s="8" t="s">
        <v>255</v>
      </c>
      <c r="E167" s="8" t="s">
        <v>194</v>
      </c>
      <c r="F167" s="8" t="s">
        <v>323</v>
      </c>
      <c r="G167" s="4">
        <v>42370</v>
      </c>
      <c r="H167" s="4">
        <v>43465</v>
      </c>
      <c r="I167" s="5">
        <v>0</v>
      </c>
      <c r="J167" s="5">
        <v>0</v>
      </c>
      <c r="K167" s="5">
        <v>0</v>
      </c>
      <c r="L167" s="10"/>
      <c r="M167" s="10"/>
      <c r="N167" s="10"/>
      <c r="O167" s="10">
        <f t="shared" si="2"/>
        <v>0</v>
      </c>
    </row>
    <row r="168" spans="1:15" ht="38.25" x14ac:dyDescent="0.25">
      <c r="A168" s="10"/>
      <c r="B168" s="9"/>
      <c r="C168" s="10"/>
      <c r="D168" s="8" t="s">
        <v>255</v>
      </c>
      <c r="E168" s="8" t="s">
        <v>194</v>
      </c>
      <c r="F168" s="8" t="s">
        <v>324</v>
      </c>
      <c r="G168" s="4">
        <v>41715</v>
      </c>
      <c r="H168" s="4">
        <v>43465</v>
      </c>
      <c r="I168" s="5">
        <v>0</v>
      </c>
      <c r="J168" s="5">
        <v>0</v>
      </c>
      <c r="K168" s="5">
        <v>0</v>
      </c>
      <c r="L168" s="10"/>
      <c r="M168" s="10"/>
      <c r="N168" s="10"/>
      <c r="O168" s="10">
        <f t="shared" si="2"/>
        <v>0</v>
      </c>
    </row>
    <row r="169" spans="1:15" ht="38.25" x14ac:dyDescent="0.25">
      <c r="A169" s="10"/>
      <c r="B169" s="9"/>
      <c r="C169" s="10"/>
      <c r="D169" s="8" t="s">
        <v>255</v>
      </c>
      <c r="E169" s="8" t="s">
        <v>230</v>
      </c>
      <c r="F169" s="8" t="s">
        <v>325</v>
      </c>
      <c r="G169" s="4">
        <v>42370</v>
      </c>
      <c r="H169" s="4">
        <v>43465</v>
      </c>
      <c r="I169" s="5">
        <v>65000000</v>
      </c>
      <c r="J169" s="5">
        <v>65000000</v>
      </c>
      <c r="K169" s="5">
        <v>54006667</v>
      </c>
      <c r="L169" s="10"/>
      <c r="M169" s="10"/>
      <c r="N169" s="10"/>
      <c r="O169" s="10">
        <f t="shared" si="2"/>
        <v>0</v>
      </c>
    </row>
    <row r="170" spans="1:15" ht="51" x14ac:dyDescent="0.25">
      <c r="A170" s="10"/>
      <c r="B170" s="9"/>
      <c r="C170" s="10"/>
      <c r="D170" s="8" t="s">
        <v>255</v>
      </c>
      <c r="E170" s="8" t="s">
        <v>230</v>
      </c>
      <c r="F170" s="8" t="s">
        <v>326</v>
      </c>
      <c r="G170" s="4">
        <v>41715</v>
      </c>
      <c r="H170" s="4">
        <v>43465</v>
      </c>
      <c r="I170" s="5">
        <v>65000000</v>
      </c>
      <c r="J170" s="5">
        <v>65000000</v>
      </c>
      <c r="K170" s="5">
        <v>36575415</v>
      </c>
      <c r="L170" s="10"/>
      <c r="M170" s="10"/>
      <c r="N170" s="10"/>
      <c r="O170" s="10">
        <f t="shared" si="2"/>
        <v>0</v>
      </c>
    </row>
    <row r="171" spans="1:15" ht="25.5" x14ac:dyDescent="0.25">
      <c r="A171" s="10"/>
      <c r="B171" s="9"/>
      <c r="C171" s="10"/>
      <c r="D171" s="8" t="s">
        <v>255</v>
      </c>
      <c r="E171" s="8" t="s">
        <v>327</v>
      </c>
      <c r="F171" s="8" t="s">
        <v>328</v>
      </c>
      <c r="G171" s="4">
        <v>42370</v>
      </c>
      <c r="H171" s="4">
        <v>43465</v>
      </c>
      <c r="I171" s="5">
        <v>312493439</v>
      </c>
      <c r="J171" s="5">
        <v>312493439</v>
      </c>
      <c r="K171" s="5">
        <v>307340053.5</v>
      </c>
      <c r="L171" s="10"/>
      <c r="M171" s="10"/>
      <c r="N171" s="10"/>
      <c r="O171" s="10">
        <f t="shared" si="2"/>
        <v>0</v>
      </c>
    </row>
    <row r="172" spans="1:15" ht="25.5" x14ac:dyDescent="0.25">
      <c r="A172" s="10"/>
      <c r="B172" s="9"/>
      <c r="C172" s="10"/>
      <c r="D172" s="8" t="s">
        <v>255</v>
      </c>
      <c r="E172" s="8" t="s">
        <v>327</v>
      </c>
      <c r="F172" s="8" t="s">
        <v>329</v>
      </c>
      <c r="G172" s="4">
        <v>42370</v>
      </c>
      <c r="H172" s="4">
        <v>43465</v>
      </c>
      <c r="I172" s="5">
        <v>4313896615</v>
      </c>
      <c r="J172" s="5">
        <v>4313896615</v>
      </c>
      <c r="K172" s="5">
        <v>4279194210</v>
      </c>
      <c r="L172" s="10"/>
      <c r="M172" s="10"/>
      <c r="N172" s="10"/>
      <c r="O172" s="10">
        <f t="shared" si="2"/>
        <v>0</v>
      </c>
    </row>
    <row r="173" spans="1:15" ht="63.75" x14ac:dyDescent="0.25">
      <c r="A173" s="10"/>
      <c r="B173" s="9"/>
      <c r="C173" s="10"/>
      <c r="D173" s="8" t="s">
        <v>255</v>
      </c>
      <c r="E173" s="8" t="s">
        <v>327</v>
      </c>
      <c r="F173" s="8" t="s">
        <v>330</v>
      </c>
      <c r="G173" s="4">
        <v>41715</v>
      </c>
      <c r="H173" s="4">
        <v>43465</v>
      </c>
      <c r="I173" s="5">
        <v>2111848668</v>
      </c>
      <c r="J173" s="5">
        <v>1651848668</v>
      </c>
      <c r="K173" s="5">
        <v>1639871461</v>
      </c>
      <c r="L173" s="10"/>
      <c r="M173" s="10"/>
      <c r="N173" s="10"/>
      <c r="O173" s="10">
        <f t="shared" si="2"/>
        <v>0</v>
      </c>
    </row>
    <row r="174" spans="1:15" ht="25.5" x14ac:dyDescent="0.25">
      <c r="A174" s="10"/>
      <c r="B174" s="9"/>
      <c r="C174" s="10"/>
      <c r="D174" s="8" t="s">
        <v>255</v>
      </c>
      <c r="E174" s="8" t="s">
        <v>331</v>
      </c>
      <c r="F174" s="8" t="s">
        <v>332</v>
      </c>
      <c r="G174" s="4">
        <v>42373</v>
      </c>
      <c r="H174" s="4">
        <v>43465</v>
      </c>
      <c r="I174" s="5">
        <v>0</v>
      </c>
      <c r="J174" s="5">
        <v>0</v>
      </c>
      <c r="K174" s="5">
        <v>0</v>
      </c>
      <c r="L174" s="10"/>
      <c r="M174" s="10"/>
      <c r="N174" s="10"/>
      <c r="O174" s="10">
        <f t="shared" si="2"/>
        <v>0</v>
      </c>
    </row>
    <row r="175" spans="1:15" ht="25.5" x14ac:dyDescent="0.25">
      <c r="A175" s="10"/>
      <c r="B175" s="9"/>
      <c r="C175" s="10"/>
      <c r="D175" s="8" t="s">
        <v>255</v>
      </c>
      <c r="E175" s="8" t="s">
        <v>331</v>
      </c>
      <c r="F175" s="8" t="s">
        <v>333</v>
      </c>
      <c r="G175" s="4">
        <v>41729</v>
      </c>
      <c r="H175" s="4">
        <v>43465</v>
      </c>
      <c r="I175" s="5">
        <v>0</v>
      </c>
      <c r="J175" s="5">
        <v>0</v>
      </c>
      <c r="K175" s="5">
        <v>0</v>
      </c>
      <c r="L175" s="10"/>
      <c r="M175" s="10"/>
      <c r="N175" s="10"/>
      <c r="O175" s="10">
        <f t="shared" si="2"/>
        <v>0</v>
      </c>
    </row>
    <row r="176" spans="1:15" ht="38.25" x14ac:dyDescent="0.25">
      <c r="A176" s="10"/>
      <c r="B176" s="9"/>
      <c r="C176" s="10"/>
      <c r="D176" s="8" t="s">
        <v>255</v>
      </c>
      <c r="E176" s="8" t="s">
        <v>334</v>
      </c>
      <c r="F176" s="8" t="s">
        <v>335</v>
      </c>
      <c r="G176" s="4">
        <v>41929</v>
      </c>
      <c r="H176" s="4">
        <v>43465</v>
      </c>
      <c r="I176" s="5">
        <v>0</v>
      </c>
      <c r="J176" s="5">
        <v>0</v>
      </c>
      <c r="K176" s="5">
        <v>0</v>
      </c>
      <c r="L176" s="10"/>
      <c r="M176" s="10"/>
      <c r="N176" s="10"/>
      <c r="O176" s="10">
        <f t="shared" si="2"/>
        <v>0</v>
      </c>
    </row>
    <row r="177" spans="1:15" ht="38.25" x14ac:dyDescent="0.25">
      <c r="A177" s="10"/>
      <c r="B177" s="9"/>
      <c r="C177" s="10"/>
      <c r="D177" s="8" t="s">
        <v>255</v>
      </c>
      <c r="E177" s="8" t="s">
        <v>334</v>
      </c>
      <c r="F177" s="8" t="s">
        <v>336</v>
      </c>
      <c r="G177" s="4">
        <v>42370</v>
      </c>
      <c r="H177" s="4">
        <v>43465</v>
      </c>
      <c r="I177" s="5">
        <v>31800000</v>
      </c>
      <c r="J177" s="5">
        <v>31800000</v>
      </c>
      <c r="K177" s="5">
        <v>0</v>
      </c>
      <c r="L177" s="10"/>
      <c r="M177" s="10"/>
      <c r="N177" s="10"/>
      <c r="O177" s="10">
        <f t="shared" si="2"/>
        <v>0</v>
      </c>
    </row>
    <row r="178" spans="1:15" ht="63.75" x14ac:dyDescent="0.25">
      <c r="A178" s="10"/>
      <c r="B178" s="9"/>
      <c r="C178" s="10"/>
      <c r="D178" s="8" t="s">
        <v>255</v>
      </c>
      <c r="E178" s="8" t="s">
        <v>337</v>
      </c>
      <c r="F178" s="8" t="s">
        <v>338</v>
      </c>
      <c r="G178" s="4">
        <v>42370</v>
      </c>
      <c r="H178" s="4">
        <v>43465</v>
      </c>
      <c r="I178" s="5">
        <v>545507776</v>
      </c>
      <c r="J178" s="5">
        <v>545507776</v>
      </c>
      <c r="K178" s="5">
        <v>535142273</v>
      </c>
      <c r="L178" s="10"/>
      <c r="M178" s="10"/>
      <c r="N178" s="10"/>
      <c r="O178" s="10">
        <f t="shared" si="2"/>
        <v>0</v>
      </c>
    </row>
    <row r="179" spans="1:15" ht="38.25" x14ac:dyDescent="0.25">
      <c r="A179" s="10"/>
      <c r="B179" s="9"/>
      <c r="C179" s="10"/>
      <c r="D179" s="8" t="s">
        <v>255</v>
      </c>
      <c r="E179" s="8" t="s">
        <v>337</v>
      </c>
      <c r="F179" s="8" t="s">
        <v>339</v>
      </c>
      <c r="G179" s="4">
        <v>42370</v>
      </c>
      <c r="H179" s="4">
        <v>43465</v>
      </c>
      <c r="I179" s="5">
        <v>0</v>
      </c>
      <c r="J179" s="5">
        <v>0</v>
      </c>
      <c r="K179" s="5">
        <v>0</v>
      </c>
      <c r="L179" s="10"/>
      <c r="M179" s="10"/>
      <c r="N179" s="10"/>
      <c r="O179" s="10">
        <f t="shared" si="2"/>
        <v>0</v>
      </c>
    </row>
    <row r="180" spans="1:15" ht="38.25" x14ac:dyDescent="0.25">
      <c r="A180" s="10"/>
      <c r="B180" s="9"/>
      <c r="C180" s="10"/>
      <c r="D180" s="8" t="s">
        <v>255</v>
      </c>
      <c r="E180" s="8" t="s">
        <v>340</v>
      </c>
      <c r="F180" s="8" t="s">
        <v>341</v>
      </c>
      <c r="G180" s="4">
        <v>42370</v>
      </c>
      <c r="H180" s="4">
        <v>43465</v>
      </c>
      <c r="I180" s="5">
        <v>2465382284</v>
      </c>
      <c r="J180" s="5">
        <v>2465382284</v>
      </c>
      <c r="K180" s="5">
        <v>2419993614</v>
      </c>
      <c r="L180" s="10"/>
      <c r="M180" s="10"/>
      <c r="N180" s="10"/>
      <c r="O180" s="10">
        <f t="shared" si="2"/>
        <v>0</v>
      </c>
    </row>
    <row r="181" spans="1:15" ht="63.75" x14ac:dyDescent="0.25">
      <c r="A181" s="10"/>
      <c r="B181" s="9"/>
      <c r="C181" s="10"/>
      <c r="D181" s="8" t="s">
        <v>255</v>
      </c>
      <c r="E181" s="8" t="s">
        <v>340</v>
      </c>
      <c r="F181" s="8" t="s">
        <v>342</v>
      </c>
      <c r="G181" s="4">
        <v>42370</v>
      </c>
      <c r="H181" s="4">
        <v>43465</v>
      </c>
      <c r="I181" s="5">
        <v>519812939</v>
      </c>
      <c r="J181" s="5">
        <v>519812939</v>
      </c>
      <c r="K181" s="5">
        <v>517486667</v>
      </c>
      <c r="L181" s="10"/>
      <c r="M181" s="10"/>
      <c r="N181" s="10"/>
      <c r="O181" s="10">
        <f t="shared" si="2"/>
        <v>0</v>
      </c>
    </row>
    <row r="182" spans="1:15" ht="63.75" customHeight="1" x14ac:dyDescent="0.25">
      <c r="A182" s="10" t="s">
        <v>8</v>
      </c>
      <c r="B182" s="9">
        <v>2013011000404</v>
      </c>
      <c r="C182" s="10" t="s">
        <v>19</v>
      </c>
      <c r="D182" s="8" t="s">
        <v>53</v>
      </c>
      <c r="E182" s="8" t="s">
        <v>180</v>
      </c>
      <c r="F182" s="8" t="s">
        <v>92</v>
      </c>
      <c r="G182" s="4">
        <v>41712</v>
      </c>
      <c r="H182" s="4">
        <v>41995</v>
      </c>
      <c r="I182" s="5">
        <v>0</v>
      </c>
      <c r="J182" s="5">
        <v>0</v>
      </c>
      <c r="K182" s="5">
        <v>0</v>
      </c>
      <c r="L182" s="11">
        <f>SUM(I182:I196)</f>
        <v>3214838333</v>
      </c>
      <c r="M182" s="11">
        <f>SUM(J182:J196)</f>
        <v>3214838333</v>
      </c>
      <c r="N182" s="11">
        <f>SUM(K182:K196)</f>
        <v>3021079780</v>
      </c>
      <c r="O182" s="11">
        <f t="shared" si="2"/>
        <v>9450756446</v>
      </c>
    </row>
    <row r="183" spans="1:15" ht="63.75" customHeight="1" x14ac:dyDescent="0.25">
      <c r="A183" s="10"/>
      <c r="B183" s="9"/>
      <c r="C183" s="10"/>
      <c r="D183" s="8" t="s">
        <v>53</v>
      </c>
      <c r="E183" s="8" t="s">
        <v>180</v>
      </c>
      <c r="F183" s="8" t="s">
        <v>208</v>
      </c>
      <c r="G183" s="4">
        <v>41687</v>
      </c>
      <c r="H183" s="4">
        <v>44561</v>
      </c>
      <c r="I183" s="5">
        <v>10000000</v>
      </c>
      <c r="J183" s="5">
        <v>10000000</v>
      </c>
      <c r="K183" s="5">
        <v>0</v>
      </c>
      <c r="L183" s="10"/>
      <c r="M183" s="10"/>
      <c r="N183" s="10"/>
      <c r="O183" s="10">
        <f t="shared" si="2"/>
        <v>0</v>
      </c>
    </row>
    <row r="184" spans="1:15" ht="51" x14ac:dyDescent="0.25">
      <c r="A184" s="10"/>
      <c r="B184" s="9"/>
      <c r="C184" s="10"/>
      <c r="D184" s="8" t="s">
        <v>53</v>
      </c>
      <c r="E184" s="8" t="s">
        <v>180</v>
      </c>
      <c r="F184" s="8" t="s">
        <v>458</v>
      </c>
      <c r="G184" s="4">
        <v>42409</v>
      </c>
      <c r="H184" s="4">
        <v>44561</v>
      </c>
      <c r="I184" s="5">
        <v>25000000</v>
      </c>
      <c r="J184" s="5">
        <v>25000000</v>
      </c>
      <c r="K184" s="5">
        <v>25000000</v>
      </c>
      <c r="L184" s="10"/>
      <c r="M184" s="10"/>
      <c r="N184" s="10"/>
      <c r="O184" s="10">
        <f t="shared" si="2"/>
        <v>0</v>
      </c>
    </row>
    <row r="185" spans="1:15" ht="63.75" customHeight="1" x14ac:dyDescent="0.25">
      <c r="A185" s="10"/>
      <c r="B185" s="9"/>
      <c r="C185" s="10"/>
      <c r="D185" s="8" t="s">
        <v>53</v>
      </c>
      <c r="E185" s="8" t="s">
        <v>180</v>
      </c>
      <c r="F185" s="8" t="s">
        <v>209</v>
      </c>
      <c r="G185" s="4">
        <v>41656</v>
      </c>
      <c r="H185" s="4">
        <v>41994</v>
      </c>
      <c r="I185" s="5">
        <v>0</v>
      </c>
      <c r="J185" s="5">
        <v>0</v>
      </c>
      <c r="K185" s="5">
        <v>0</v>
      </c>
      <c r="L185" s="10"/>
      <c r="M185" s="10"/>
      <c r="N185" s="10"/>
      <c r="O185" s="10">
        <f t="shared" si="2"/>
        <v>0</v>
      </c>
    </row>
    <row r="186" spans="1:15" ht="63.75" customHeight="1" x14ac:dyDescent="0.25">
      <c r="A186" s="10"/>
      <c r="B186" s="9"/>
      <c r="C186" s="10"/>
      <c r="D186" s="8" t="s">
        <v>53</v>
      </c>
      <c r="E186" s="8" t="s">
        <v>459</v>
      </c>
      <c r="F186" s="8" t="s">
        <v>460</v>
      </c>
      <c r="G186" s="4">
        <v>42409</v>
      </c>
      <c r="H186" s="4">
        <v>44561</v>
      </c>
      <c r="I186" s="5">
        <v>22000000</v>
      </c>
      <c r="J186" s="5">
        <v>22000000</v>
      </c>
      <c r="K186" s="5">
        <v>22000000</v>
      </c>
      <c r="L186" s="10"/>
      <c r="M186" s="10"/>
      <c r="N186" s="10"/>
      <c r="O186" s="10">
        <f t="shared" si="2"/>
        <v>0</v>
      </c>
    </row>
    <row r="187" spans="1:15" ht="63.75" customHeight="1" x14ac:dyDescent="0.25">
      <c r="A187" s="10"/>
      <c r="B187" s="9"/>
      <c r="C187" s="10"/>
      <c r="D187" s="8" t="s">
        <v>53</v>
      </c>
      <c r="E187" s="8" t="s">
        <v>459</v>
      </c>
      <c r="F187" s="8" t="s">
        <v>211</v>
      </c>
      <c r="G187" s="4">
        <v>41654</v>
      </c>
      <c r="H187" s="4">
        <v>44561</v>
      </c>
      <c r="I187" s="5">
        <v>1019128160</v>
      </c>
      <c r="J187" s="5">
        <v>1019128160</v>
      </c>
      <c r="K187" s="5">
        <v>1003928658</v>
      </c>
      <c r="L187" s="10"/>
      <c r="M187" s="10"/>
      <c r="N187" s="10"/>
      <c r="O187" s="10">
        <f t="shared" si="2"/>
        <v>0</v>
      </c>
    </row>
    <row r="188" spans="1:15" ht="63.75" customHeight="1" x14ac:dyDescent="0.25">
      <c r="A188" s="10"/>
      <c r="B188" s="9"/>
      <c r="C188" s="10"/>
      <c r="D188" s="8" t="s">
        <v>53</v>
      </c>
      <c r="E188" s="8" t="s">
        <v>461</v>
      </c>
      <c r="F188" s="8" t="s">
        <v>462</v>
      </c>
      <c r="G188" s="4">
        <v>42409</v>
      </c>
      <c r="H188" s="4">
        <v>44561</v>
      </c>
      <c r="I188" s="5">
        <v>2003710173</v>
      </c>
      <c r="J188" s="5">
        <v>2003710173</v>
      </c>
      <c r="K188" s="5">
        <v>1835151122</v>
      </c>
      <c r="L188" s="10"/>
      <c r="M188" s="10"/>
      <c r="N188" s="10"/>
      <c r="O188" s="10">
        <f t="shared" si="2"/>
        <v>0</v>
      </c>
    </row>
    <row r="189" spans="1:15" ht="51" x14ac:dyDescent="0.25">
      <c r="A189" s="10"/>
      <c r="B189" s="9"/>
      <c r="C189" s="10"/>
      <c r="D189" s="8" t="s">
        <v>53</v>
      </c>
      <c r="E189" s="8" t="s">
        <v>461</v>
      </c>
      <c r="F189" s="8" t="s">
        <v>463</v>
      </c>
      <c r="G189" s="4">
        <v>42409</v>
      </c>
      <c r="H189" s="4">
        <v>44561</v>
      </c>
      <c r="I189" s="5">
        <v>50000000</v>
      </c>
      <c r="J189" s="5">
        <v>50000000</v>
      </c>
      <c r="K189" s="5">
        <v>50000000</v>
      </c>
      <c r="L189" s="10"/>
      <c r="M189" s="10"/>
      <c r="N189" s="10"/>
      <c r="O189" s="10">
        <f t="shared" si="2"/>
        <v>0</v>
      </c>
    </row>
    <row r="190" spans="1:15" ht="63.75" customHeight="1" x14ac:dyDescent="0.25">
      <c r="A190" s="10"/>
      <c r="B190" s="9"/>
      <c r="C190" s="10"/>
      <c r="D190" s="8" t="s">
        <v>53</v>
      </c>
      <c r="E190" s="8" t="s">
        <v>461</v>
      </c>
      <c r="F190" s="8" t="s">
        <v>213</v>
      </c>
      <c r="G190" s="4">
        <v>41640</v>
      </c>
      <c r="H190" s="4">
        <v>42735</v>
      </c>
      <c r="I190" s="5">
        <v>0</v>
      </c>
      <c r="J190" s="5">
        <v>0</v>
      </c>
      <c r="K190" s="5">
        <v>0</v>
      </c>
      <c r="L190" s="10"/>
      <c r="M190" s="10"/>
      <c r="N190" s="10"/>
      <c r="O190" s="10">
        <f t="shared" si="2"/>
        <v>0</v>
      </c>
    </row>
    <row r="191" spans="1:15" ht="63.75" customHeight="1" x14ac:dyDescent="0.25">
      <c r="A191" s="10"/>
      <c r="B191" s="9"/>
      <c r="C191" s="10"/>
      <c r="D191" s="8" t="s">
        <v>53</v>
      </c>
      <c r="E191" s="8" t="s">
        <v>343</v>
      </c>
      <c r="F191" s="8" t="s">
        <v>344</v>
      </c>
      <c r="G191" s="4">
        <v>42017</v>
      </c>
      <c r="H191" s="4">
        <v>42735</v>
      </c>
      <c r="I191" s="5">
        <v>0</v>
      </c>
      <c r="J191" s="5">
        <v>0</v>
      </c>
      <c r="K191" s="5">
        <v>0</v>
      </c>
      <c r="L191" s="10"/>
      <c r="M191" s="10"/>
      <c r="N191" s="10"/>
      <c r="O191" s="10">
        <f t="shared" si="2"/>
        <v>0</v>
      </c>
    </row>
    <row r="192" spans="1:15" ht="63.75" customHeight="1" x14ac:dyDescent="0.25">
      <c r="A192" s="10"/>
      <c r="B192" s="9"/>
      <c r="C192" s="10"/>
      <c r="D192" s="8" t="s">
        <v>53</v>
      </c>
      <c r="E192" s="8" t="s">
        <v>345</v>
      </c>
      <c r="F192" s="8" t="s">
        <v>346</v>
      </c>
      <c r="G192" s="4">
        <v>42387</v>
      </c>
      <c r="H192" s="4">
        <v>42735</v>
      </c>
      <c r="I192" s="5">
        <v>0</v>
      </c>
      <c r="J192" s="5">
        <v>0</v>
      </c>
      <c r="K192" s="5">
        <v>0</v>
      </c>
      <c r="L192" s="10"/>
      <c r="M192" s="10"/>
      <c r="N192" s="10"/>
      <c r="O192" s="10">
        <f t="shared" si="2"/>
        <v>0</v>
      </c>
    </row>
    <row r="193" spans="1:15" ht="51" x14ac:dyDescent="0.25">
      <c r="A193" s="10"/>
      <c r="B193" s="9"/>
      <c r="C193" s="10"/>
      <c r="D193" s="8" t="s">
        <v>54</v>
      </c>
      <c r="E193" s="8" t="s">
        <v>214</v>
      </c>
      <c r="F193" s="8" t="s">
        <v>464</v>
      </c>
      <c r="G193" s="4">
        <v>42409</v>
      </c>
      <c r="H193" s="4">
        <v>44561</v>
      </c>
      <c r="I193" s="5">
        <v>50000000</v>
      </c>
      <c r="J193" s="5">
        <v>50000000</v>
      </c>
      <c r="K193" s="5">
        <v>50000000</v>
      </c>
      <c r="L193" s="10"/>
      <c r="M193" s="10"/>
      <c r="N193" s="10"/>
      <c r="O193" s="10">
        <f t="shared" si="2"/>
        <v>0</v>
      </c>
    </row>
    <row r="194" spans="1:15" ht="38.25" x14ac:dyDescent="0.25">
      <c r="A194" s="10"/>
      <c r="B194" s="9"/>
      <c r="C194" s="10"/>
      <c r="D194" s="8" t="s">
        <v>54</v>
      </c>
      <c r="E194" s="8" t="s">
        <v>214</v>
      </c>
      <c r="F194" s="8" t="s">
        <v>215</v>
      </c>
      <c r="G194" s="4">
        <v>41687</v>
      </c>
      <c r="H194" s="4">
        <v>44561</v>
      </c>
      <c r="I194" s="5">
        <v>30000000</v>
      </c>
      <c r="J194" s="5">
        <v>30000000</v>
      </c>
      <c r="K194" s="5">
        <v>30000000</v>
      </c>
      <c r="L194" s="10"/>
      <c r="M194" s="10"/>
      <c r="N194" s="10"/>
      <c r="O194" s="10">
        <f t="shared" si="2"/>
        <v>0</v>
      </c>
    </row>
    <row r="195" spans="1:15" ht="38.25" x14ac:dyDescent="0.25">
      <c r="A195" s="10"/>
      <c r="B195" s="9"/>
      <c r="C195" s="10"/>
      <c r="D195" s="8" t="s">
        <v>54</v>
      </c>
      <c r="E195" s="8" t="s">
        <v>120</v>
      </c>
      <c r="F195" s="8" t="s">
        <v>216</v>
      </c>
      <c r="G195" s="4">
        <v>41687</v>
      </c>
      <c r="H195" s="4">
        <v>42735</v>
      </c>
      <c r="I195" s="5">
        <v>0</v>
      </c>
      <c r="J195" s="5">
        <v>0</v>
      </c>
      <c r="K195" s="5">
        <v>0</v>
      </c>
      <c r="L195" s="10"/>
      <c r="M195" s="10"/>
      <c r="N195" s="10"/>
      <c r="O195" s="10">
        <f t="shared" si="2"/>
        <v>0</v>
      </c>
    </row>
    <row r="196" spans="1:15" ht="38.25" x14ac:dyDescent="0.25">
      <c r="A196" s="10"/>
      <c r="B196" s="9"/>
      <c r="C196" s="10"/>
      <c r="D196" s="8" t="s">
        <v>54</v>
      </c>
      <c r="E196" s="8" t="s">
        <v>347</v>
      </c>
      <c r="F196" s="8" t="s">
        <v>348</v>
      </c>
      <c r="G196" s="4">
        <v>42017</v>
      </c>
      <c r="H196" s="4">
        <v>43465</v>
      </c>
      <c r="I196" s="5">
        <v>5000000</v>
      </c>
      <c r="J196" s="5">
        <v>5000000</v>
      </c>
      <c r="K196" s="5">
        <v>5000000</v>
      </c>
      <c r="L196" s="10"/>
      <c r="M196" s="10"/>
      <c r="N196" s="10"/>
      <c r="O196" s="10">
        <f t="shared" ref="O196:O259" si="3">N196+M196+L196</f>
        <v>0</v>
      </c>
    </row>
    <row r="197" spans="1:15" ht="63.75" customHeight="1" x14ac:dyDescent="0.25">
      <c r="A197" s="10" t="s">
        <v>8</v>
      </c>
      <c r="B197" s="9">
        <v>2013011000416</v>
      </c>
      <c r="C197" s="10" t="s">
        <v>20</v>
      </c>
      <c r="D197" s="8" t="s">
        <v>55</v>
      </c>
      <c r="E197" s="8" t="s">
        <v>349</v>
      </c>
      <c r="F197" s="8" t="s">
        <v>350</v>
      </c>
      <c r="G197" s="4">
        <v>42006</v>
      </c>
      <c r="H197" s="4">
        <v>43822</v>
      </c>
      <c r="I197" s="5">
        <v>0</v>
      </c>
      <c r="J197" s="5">
        <v>0</v>
      </c>
      <c r="K197" s="5">
        <v>0</v>
      </c>
      <c r="L197" s="11">
        <f>SUM(I197:I223)</f>
        <v>835224000</v>
      </c>
      <c r="M197" s="11">
        <f>SUM(J197:J223)</f>
        <v>835224000</v>
      </c>
      <c r="N197" s="11">
        <f>SUM(K197:K223)</f>
        <v>817554688</v>
      </c>
      <c r="O197" s="11">
        <f t="shared" si="3"/>
        <v>2488002688</v>
      </c>
    </row>
    <row r="198" spans="1:15" ht="38.25" x14ac:dyDescent="0.25">
      <c r="A198" s="10"/>
      <c r="B198" s="9"/>
      <c r="C198" s="10"/>
      <c r="D198" s="8" t="s">
        <v>55</v>
      </c>
      <c r="E198" s="8" t="s">
        <v>84</v>
      </c>
      <c r="F198" s="8" t="s">
        <v>351</v>
      </c>
      <c r="G198" s="4">
        <v>42012</v>
      </c>
      <c r="H198" s="4">
        <v>42727</v>
      </c>
      <c r="I198" s="5">
        <v>0</v>
      </c>
      <c r="J198" s="5">
        <v>0</v>
      </c>
      <c r="K198" s="5">
        <v>0</v>
      </c>
      <c r="L198" s="10"/>
      <c r="M198" s="10"/>
      <c r="N198" s="10"/>
      <c r="O198" s="10">
        <f t="shared" si="3"/>
        <v>0</v>
      </c>
    </row>
    <row r="199" spans="1:15" ht="63.75" customHeight="1" x14ac:dyDescent="0.25">
      <c r="A199" s="10"/>
      <c r="B199" s="9"/>
      <c r="C199" s="10"/>
      <c r="D199" s="8" t="s">
        <v>55</v>
      </c>
      <c r="E199" s="8" t="s">
        <v>465</v>
      </c>
      <c r="F199" s="8" t="s">
        <v>218</v>
      </c>
      <c r="G199" s="4">
        <v>42737</v>
      </c>
      <c r="H199" s="4">
        <v>43455</v>
      </c>
      <c r="I199" s="5">
        <v>107000000</v>
      </c>
      <c r="J199" s="5">
        <v>109285000</v>
      </c>
      <c r="K199" s="5">
        <v>107269000</v>
      </c>
      <c r="L199" s="10"/>
      <c r="M199" s="10"/>
      <c r="N199" s="10"/>
      <c r="O199" s="10">
        <f t="shared" si="3"/>
        <v>0</v>
      </c>
    </row>
    <row r="200" spans="1:15" ht="63.75" customHeight="1" x14ac:dyDescent="0.25">
      <c r="A200" s="10"/>
      <c r="B200" s="9"/>
      <c r="C200" s="10"/>
      <c r="D200" s="8" t="s">
        <v>55</v>
      </c>
      <c r="E200" s="8" t="s">
        <v>465</v>
      </c>
      <c r="F200" s="8" t="s">
        <v>219</v>
      </c>
      <c r="G200" s="4">
        <v>41715</v>
      </c>
      <c r="H200" s="4">
        <v>42003</v>
      </c>
      <c r="I200" s="5">
        <v>0</v>
      </c>
      <c r="J200" s="5">
        <v>0</v>
      </c>
      <c r="K200" s="5">
        <v>0</v>
      </c>
      <c r="L200" s="10"/>
      <c r="M200" s="10"/>
      <c r="N200" s="10"/>
      <c r="O200" s="10">
        <f t="shared" si="3"/>
        <v>0</v>
      </c>
    </row>
    <row r="201" spans="1:15" ht="38.25" x14ac:dyDescent="0.25">
      <c r="A201" s="10"/>
      <c r="B201" s="9"/>
      <c r="C201" s="10"/>
      <c r="D201" s="8" t="s">
        <v>55</v>
      </c>
      <c r="E201" s="8" t="s">
        <v>465</v>
      </c>
      <c r="F201" s="8" t="s">
        <v>220</v>
      </c>
      <c r="G201" s="4">
        <v>41701</v>
      </c>
      <c r="H201" s="4">
        <v>42002</v>
      </c>
      <c r="I201" s="5">
        <v>0</v>
      </c>
      <c r="J201" s="5">
        <v>0</v>
      </c>
      <c r="K201" s="5">
        <v>0</v>
      </c>
      <c r="L201" s="10"/>
      <c r="M201" s="10"/>
      <c r="N201" s="10"/>
      <c r="O201" s="10">
        <f t="shared" si="3"/>
        <v>0</v>
      </c>
    </row>
    <row r="202" spans="1:15" ht="63.75" customHeight="1" x14ac:dyDescent="0.25">
      <c r="A202" s="10"/>
      <c r="B202" s="9"/>
      <c r="C202" s="10"/>
      <c r="D202" s="8" t="s">
        <v>55</v>
      </c>
      <c r="E202" s="8" t="s">
        <v>465</v>
      </c>
      <c r="F202" s="8" t="s">
        <v>466</v>
      </c>
      <c r="G202" s="4">
        <v>42737</v>
      </c>
      <c r="H202" s="4">
        <v>43091</v>
      </c>
      <c r="I202" s="5">
        <v>0</v>
      </c>
      <c r="J202" s="5">
        <v>0</v>
      </c>
      <c r="K202" s="5">
        <v>0</v>
      </c>
      <c r="L202" s="10"/>
      <c r="M202" s="10"/>
      <c r="N202" s="10"/>
      <c r="O202" s="10">
        <f t="shared" si="3"/>
        <v>0</v>
      </c>
    </row>
    <row r="203" spans="1:15" ht="25.5" x14ac:dyDescent="0.25">
      <c r="A203" s="10"/>
      <c r="B203" s="9"/>
      <c r="C203" s="10"/>
      <c r="D203" s="8" t="s">
        <v>55</v>
      </c>
      <c r="E203" s="8" t="s">
        <v>465</v>
      </c>
      <c r="F203" s="8" t="s">
        <v>352</v>
      </c>
      <c r="G203" s="4">
        <v>42382</v>
      </c>
      <c r="H203" s="4">
        <v>42724</v>
      </c>
      <c r="I203" s="5">
        <v>0</v>
      </c>
      <c r="J203" s="5">
        <v>0</v>
      </c>
      <c r="K203" s="5">
        <v>0</v>
      </c>
      <c r="L203" s="10"/>
      <c r="M203" s="10"/>
      <c r="N203" s="10"/>
      <c r="O203" s="10">
        <f t="shared" si="3"/>
        <v>0</v>
      </c>
    </row>
    <row r="204" spans="1:15" ht="63.75" customHeight="1" x14ac:dyDescent="0.25">
      <c r="A204" s="10"/>
      <c r="B204" s="9"/>
      <c r="C204" s="10"/>
      <c r="D204" s="8" t="s">
        <v>55</v>
      </c>
      <c r="E204" s="8" t="s">
        <v>465</v>
      </c>
      <c r="F204" s="8" t="s">
        <v>353</v>
      </c>
      <c r="G204" s="4">
        <v>43120</v>
      </c>
      <c r="H204" s="4">
        <v>44561</v>
      </c>
      <c r="I204" s="5">
        <v>0</v>
      </c>
      <c r="J204" s="5">
        <v>0</v>
      </c>
      <c r="K204" s="5">
        <v>0</v>
      </c>
      <c r="L204" s="10"/>
      <c r="M204" s="10"/>
      <c r="N204" s="10"/>
      <c r="O204" s="10">
        <f t="shared" si="3"/>
        <v>0</v>
      </c>
    </row>
    <row r="205" spans="1:15" ht="63.75" customHeight="1" x14ac:dyDescent="0.25">
      <c r="A205" s="10"/>
      <c r="B205" s="9"/>
      <c r="C205" s="10"/>
      <c r="D205" s="8" t="s">
        <v>55</v>
      </c>
      <c r="E205" s="8" t="s">
        <v>465</v>
      </c>
      <c r="F205" s="8" t="s">
        <v>354</v>
      </c>
      <c r="G205" s="4">
        <v>42006</v>
      </c>
      <c r="H205" s="4">
        <v>42367</v>
      </c>
      <c r="I205" s="5">
        <v>0</v>
      </c>
      <c r="J205" s="5">
        <v>0</v>
      </c>
      <c r="K205" s="5">
        <v>0</v>
      </c>
      <c r="L205" s="10"/>
      <c r="M205" s="10"/>
      <c r="N205" s="10"/>
      <c r="O205" s="10">
        <f t="shared" si="3"/>
        <v>0</v>
      </c>
    </row>
    <row r="206" spans="1:15" ht="51" x14ac:dyDescent="0.25">
      <c r="A206" s="10"/>
      <c r="B206" s="9"/>
      <c r="C206" s="10"/>
      <c r="D206" s="8" t="s">
        <v>55</v>
      </c>
      <c r="E206" s="8" t="s">
        <v>465</v>
      </c>
      <c r="F206" s="8" t="s">
        <v>221</v>
      </c>
      <c r="G206" s="4">
        <v>41661</v>
      </c>
      <c r="H206" s="4">
        <v>41995</v>
      </c>
      <c r="I206" s="5">
        <v>0</v>
      </c>
      <c r="J206" s="5">
        <v>0</v>
      </c>
      <c r="K206" s="5">
        <v>0</v>
      </c>
      <c r="L206" s="10"/>
      <c r="M206" s="10"/>
      <c r="N206" s="10"/>
      <c r="O206" s="10">
        <f t="shared" si="3"/>
        <v>0</v>
      </c>
    </row>
    <row r="207" spans="1:15" ht="63.75" customHeight="1" x14ac:dyDescent="0.25">
      <c r="A207" s="10"/>
      <c r="B207" s="9"/>
      <c r="C207" s="10"/>
      <c r="D207" s="8" t="s">
        <v>55</v>
      </c>
      <c r="E207" s="8" t="s">
        <v>467</v>
      </c>
      <c r="F207" s="8" t="s">
        <v>356</v>
      </c>
      <c r="G207" s="4">
        <v>42020</v>
      </c>
      <c r="H207" s="4">
        <v>44193</v>
      </c>
      <c r="I207" s="5">
        <v>0</v>
      </c>
      <c r="J207" s="5">
        <v>0</v>
      </c>
      <c r="K207" s="5">
        <v>0</v>
      </c>
      <c r="L207" s="10"/>
      <c r="M207" s="10"/>
      <c r="N207" s="10"/>
      <c r="O207" s="10">
        <f t="shared" si="3"/>
        <v>0</v>
      </c>
    </row>
    <row r="208" spans="1:15" ht="63.75" customHeight="1" x14ac:dyDescent="0.25">
      <c r="A208" s="10"/>
      <c r="B208" s="9"/>
      <c r="C208" s="10"/>
      <c r="D208" s="8" t="s">
        <v>55</v>
      </c>
      <c r="E208" s="8" t="s">
        <v>467</v>
      </c>
      <c r="F208" s="8" t="s">
        <v>468</v>
      </c>
      <c r="G208" s="4">
        <v>43102</v>
      </c>
      <c r="H208" s="4">
        <v>44193</v>
      </c>
      <c r="I208" s="5">
        <v>0</v>
      </c>
      <c r="J208" s="5">
        <v>0</v>
      </c>
      <c r="K208" s="5">
        <v>0</v>
      </c>
      <c r="L208" s="10"/>
      <c r="M208" s="10"/>
      <c r="N208" s="10"/>
      <c r="O208" s="10">
        <f t="shared" si="3"/>
        <v>0</v>
      </c>
    </row>
    <row r="209" spans="1:15" ht="63.75" customHeight="1" x14ac:dyDescent="0.25">
      <c r="A209" s="10"/>
      <c r="B209" s="9"/>
      <c r="C209" s="10"/>
      <c r="D209" s="8" t="s">
        <v>55</v>
      </c>
      <c r="E209" s="8" t="s">
        <v>467</v>
      </c>
      <c r="F209" s="8" t="s">
        <v>469</v>
      </c>
      <c r="G209" s="4">
        <v>42409</v>
      </c>
      <c r="H209" s="4">
        <v>44193</v>
      </c>
      <c r="I209" s="5">
        <v>0</v>
      </c>
      <c r="J209" s="5">
        <v>0</v>
      </c>
      <c r="K209" s="5">
        <v>0</v>
      </c>
      <c r="L209" s="10"/>
      <c r="M209" s="10"/>
      <c r="N209" s="10"/>
      <c r="O209" s="10">
        <f t="shared" si="3"/>
        <v>0</v>
      </c>
    </row>
    <row r="210" spans="1:15" ht="51" x14ac:dyDescent="0.25">
      <c r="A210" s="10"/>
      <c r="B210" s="9"/>
      <c r="C210" s="10"/>
      <c r="D210" s="8" t="s">
        <v>55</v>
      </c>
      <c r="E210" s="8" t="s">
        <v>470</v>
      </c>
      <c r="F210" s="8" t="s">
        <v>357</v>
      </c>
      <c r="G210" s="4">
        <v>42017</v>
      </c>
      <c r="H210" s="4">
        <v>42360</v>
      </c>
      <c r="I210" s="5">
        <v>0</v>
      </c>
      <c r="J210" s="5">
        <v>0</v>
      </c>
      <c r="K210" s="5">
        <v>0</v>
      </c>
      <c r="L210" s="10"/>
      <c r="M210" s="10"/>
      <c r="N210" s="10"/>
      <c r="O210" s="10">
        <f t="shared" si="3"/>
        <v>0</v>
      </c>
    </row>
    <row r="211" spans="1:15" ht="51" x14ac:dyDescent="0.25">
      <c r="A211" s="10"/>
      <c r="B211" s="9"/>
      <c r="C211" s="10"/>
      <c r="D211" s="8" t="s">
        <v>55</v>
      </c>
      <c r="E211" s="8" t="s">
        <v>470</v>
      </c>
      <c r="F211" s="8" t="s">
        <v>358</v>
      </c>
      <c r="G211" s="4">
        <v>42738</v>
      </c>
      <c r="H211" s="4">
        <v>43822</v>
      </c>
      <c r="I211" s="5">
        <v>0</v>
      </c>
      <c r="J211" s="5">
        <v>23310000</v>
      </c>
      <c r="K211" s="5">
        <v>20979000</v>
      </c>
      <c r="L211" s="10"/>
      <c r="M211" s="10"/>
      <c r="N211" s="10"/>
      <c r="O211" s="10">
        <f t="shared" si="3"/>
        <v>0</v>
      </c>
    </row>
    <row r="212" spans="1:15" ht="51" x14ac:dyDescent="0.25">
      <c r="A212" s="10"/>
      <c r="B212" s="9"/>
      <c r="C212" s="10"/>
      <c r="D212" s="8" t="s">
        <v>55</v>
      </c>
      <c r="E212" s="8" t="s">
        <v>470</v>
      </c>
      <c r="F212" s="8" t="s">
        <v>359</v>
      </c>
      <c r="G212" s="4">
        <v>42376</v>
      </c>
      <c r="H212" s="4">
        <v>42726</v>
      </c>
      <c r="I212" s="5">
        <v>0</v>
      </c>
      <c r="J212" s="5">
        <v>0</v>
      </c>
      <c r="K212" s="5">
        <v>0</v>
      </c>
      <c r="L212" s="10"/>
      <c r="M212" s="10"/>
      <c r="N212" s="10"/>
      <c r="O212" s="10">
        <f t="shared" si="3"/>
        <v>0</v>
      </c>
    </row>
    <row r="213" spans="1:15" ht="38.25" x14ac:dyDescent="0.25">
      <c r="A213" s="10"/>
      <c r="B213" s="9"/>
      <c r="C213" s="10"/>
      <c r="D213" s="8" t="s">
        <v>55</v>
      </c>
      <c r="E213" s="8" t="s">
        <v>471</v>
      </c>
      <c r="F213" s="8" t="s">
        <v>472</v>
      </c>
      <c r="G213" s="4">
        <v>42737</v>
      </c>
      <c r="H213" s="4">
        <v>43822</v>
      </c>
      <c r="I213" s="5">
        <v>0</v>
      </c>
      <c r="J213" s="5">
        <v>0</v>
      </c>
      <c r="K213" s="5">
        <v>0</v>
      </c>
      <c r="L213" s="10"/>
      <c r="M213" s="10"/>
      <c r="N213" s="10"/>
      <c r="O213" s="10">
        <f t="shared" si="3"/>
        <v>0</v>
      </c>
    </row>
    <row r="214" spans="1:15" ht="63.75" customHeight="1" x14ac:dyDescent="0.25">
      <c r="A214" s="10"/>
      <c r="B214" s="9"/>
      <c r="C214" s="10"/>
      <c r="D214" s="8" t="s">
        <v>55</v>
      </c>
      <c r="E214" s="8" t="s">
        <v>471</v>
      </c>
      <c r="F214" s="8" t="s">
        <v>172</v>
      </c>
      <c r="G214" s="4">
        <v>42736</v>
      </c>
      <c r="H214" s="4">
        <v>44561</v>
      </c>
      <c r="I214" s="5">
        <v>10000000</v>
      </c>
      <c r="J214" s="5">
        <v>0</v>
      </c>
      <c r="K214" s="5">
        <v>0</v>
      </c>
      <c r="L214" s="10"/>
      <c r="M214" s="10"/>
      <c r="N214" s="10"/>
      <c r="O214" s="10">
        <f t="shared" si="3"/>
        <v>0</v>
      </c>
    </row>
    <row r="215" spans="1:15" ht="63.75" customHeight="1" x14ac:dyDescent="0.25">
      <c r="A215" s="10"/>
      <c r="B215" s="9"/>
      <c r="C215" s="10"/>
      <c r="D215" s="8" t="s">
        <v>55</v>
      </c>
      <c r="E215" s="8" t="s">
        <v>473</v>
      </c>
      <c r="F215" s="8" t="s">
        <v>474</v>
      </c>
      <c r="G215" s="4">
        <v>42736</v>
      </c>
      <c r="H215" s="4">
        <v>44561</v>
      </c>
      <c r="I215" s="5">
        <v>291432500</v>
      </c>
      <c r="J215" s="5">
        <v>273215000</v>
      </c>
      <c r="K215" s="5">
        <v>271972500</v>
      </c>
      <c r="L215" s="10"/>
      <c r="M215" s="10"/>
      <c r="N215" s="10"/>
      <c r="O215" s="10">
        <f t="shared" si="3"/>
        <v>0</v>
      </c>
    </row>
    <row r="216" spans="1:15" ht="63.75" customHeight="1" x14ac:dyDescent="0.25">
      <c r="A216" s="10"/>
      <c r="B216" s="9"/>
      <c r="C216" s="10"/>
      <c r="D216" s="8" t="s">
        <v>55</v>
      </c>
      <c r="E216" s="8" t="s">
        <v>473</v>
      </c>
      <c r="F216" s="8" t="s">
        <v>475</v>
      </c>
      <c r="G216" s="4">
        <v>42736</v>
      </c>
      <c r="H216" s="4">
        <v>44561</v>
      </c>
      <c r="I216" s="5">
        <v>115920000</v>
      </c>
      <c r="J216" s="5">
        <v>71242500</v>
      </c>
      <c r="K216" s="5">
        <v>71242500</v>
      </c>
      <c r="L216" s="10"/>
      <c r="M216" s="10"/>
      <c r="N216" s="10"/>
      <c r="O216" s="10">
        <f t="shared" si="3"/>
        <v>0</v>
      </c>
    </row>
    <row r="217" spans="1:15" ht="63.75" customHeight="1" x14ac:dyDescent="0.25">
      <c r="A217" s="10"/>
      <c r="B217" s="9"/>
      <c r="C217" s="10"/>
      <c r="D217" s="8" t="s">
        <v>55</v>
      </c>
      <c r="E217" s="8" t="s">
        <v>473</v>
      </c>
      <c r="F217" s="8" t="s">
        <v>468</v>
      </c>
      <c r="G217" s="4">
        <v>43101</v>
      </c>
      <c r="H217" s="4">
        <v>44561</v>
      </c>
      <c r="I217" s="5">
        <v>0</v>
      </c>
      <c r="J217" s="5">
        <v>0</v>
      </c>
      <c r="K217" s="5">
        <v>0</v>
      </c>
      <c r="L217" s="10"/>
      <c r="M217" s="10"/>
      <c r="N217" s="10"/>
      <c r="O217" s="10">
        <f t="shared" si="3"/>
        <v>0</v>
      </c>
    </row>
    <row r="218" spans="1:15" ht="63.75" customHeight="1" x14ac:dyDescent="0.25">
      <c r="A218" s="10"/>
      <c r="B218" s="9"/>
      <c r="C218" s="10"/>
      <c r="D218" s="8" t="s">
        <v>55</v>
      </c>
      <c r="E218" s="8" t="s">
        <v>473</v>
      </c>
      <c r="F218" s="8" t="s">
        <v>496</v>
      </c>
      <c r="G218" s="4">
        <v>43101</v>
      </c>
      <c r="H218" s="4">
        <v>43830</v>
      </c>
      <c r="I218" s="5">
        <v>107161500</v>
      </c>
      <c r="J218" s="5">
        <v>154461500</v>
      </c>
      <c r="K218" s="5">
        <v>144920736</v>
      </c>
      <c r="L218" s="10"/>
      <c r="M218" s="10"/>
      <c r="N218" s="10"/>
      <c r="O218" s="10">
        <f t="shared" si="3"/>
        <v>0</v>
      </c>
    </row>
    <row r="219" spans="1:15" ht="63.75" customHeight="1" x14ac:dyDescent="0.25">
      <c r="A219" s="10"/>
      <c r="B219" s="9"/>
      <c r="C219" s="10"/>
      <c r="D219" s="8" t="s">
        <v>55</v>
      </c>
      <c r="E219" s="8" t="s">
        <v>476</v>
      </c>
      <c r="F219" s="8" t="s">
        <v>477</v>
      </c>
      <c r="G219" s="4">
        <v>42736</v>
      </c>
      <c r="H219" s="4">
        <v>44561</v>
      </c>
      <c r="I219" s="5">
        <v>89355000</v>
      </c>
      <c r="J219" s="5">
        <v>89355000</v>
      </c>
      <c r="K219" s="5">
        <v>89355000</v>
      </c>
      <c r="L219" s="10"/>
      <c r="M219" s="10"/>
      <c r="N219" s="10"/>
      <c r="O219" s="10">
        <f t="shared" si="3"/>
        <v>0</v>
      </c>
    </row>
    <row r="220" spans="1:15" ht="63.75" customHeight="1" x14ac:dyDescent="0.25">
      <c r="A220" s="10"/>
      <c r="B220" s="9"/>
      <c r="C220" s="10"/>
      <c r="D220" s="8" t="s">
        <v>55</v>
      </c>
      <c r="E220" s="8" t="s">
        <v>476</v>
      </c>
      <c r="F220" s="8" t="s">
        <v>478</v>
      </c>
      <c r="G220" s="4">
        <v>42736</v>
      </c>
      <c r="H220" s="4">
        <v>44561</v>
      </c>
      <c r="I220" s="5">
        <v>114355000</v>
      </c>
      <c r="J220" s="5">
        <v>114355000</v>
      </c>
      <c r="K220" s="5">
        <v>111815952</v>
      </c>
      <c r="L220" s="10"/>
      <c r="M220" s="10"/>
      <c r="N220" s="10"/>
      <c r="O220" s="10">
        <f t="shared" si="3"/>
        <v>0</v>
      </c>
    </row>
    <row r="221" spans="1:15" ht="63.75" customHeight="1" x14ac:dyDescent="0.25">
      <c r="A221" s="10"/>
      <c r="B221" s="9"/>
      <c r="C221" s="10"/>
      <c r="D221" s="8" t="s">
        <v>56</v>
      </c>
      <c r="E221" s="8" t="s">
        <v>124</v>
      </c>
      <c r="F221" s="8" t="s">
        <v>222</v>
      </c>
      <c r="G221" s="4">
        <v>41742</v>
      </c>
      <c r="H221" s="4">
        <v>42727</v>
      </c>
      <c r="I221" s="5">
        <v>0</v>
      </c>
      <c r="J221" s="5">
        <v>0</v>
      </c>
      <c r="K221" s="5">
        <v>0</v>
      </c>
      <c r="L221" s="10"/>
      <c r="M221" s="10"/>
      <c r="N221" s="10"/>
      <c r="O221" s="10">
        <f t="shared" si="3"/>
        <v>0</v>
      </c>
    </row>
    <row r="222" spans="1:15" ht="63.75" customHeight="1" x14ac:dyDescent="0.25">
      <c r="A222" s="10"/>
      <c r="B222" s="9"/>
      <c r="C222" s="10"/>
      <c r="D222" s="8" t="s">
        <v>56</v>
      </c>
      <c r="E222" s="8" t="s">
        <v>122</v>
      </c>
      <c r="F222" s="8" t="s">
        <v>223</v>
      </c>
      <c r="G222" s="4">
        <v>41708</v>
      </c>
      <c r="H222" s="4">
        <v>42727</v>
      </c>
      <c r="I222" s="5">
        <v>0</v>
      </c>
      <c r="J222" s="5">
        <v>0</v>
      </c>
      <c r="K222" s="5">
        <v>0</v>
      </c>
      <c r="L222" s="10"/>
      <c r="M222" s="10"/>
      <c r="N222" s="10"/>
      <c r="O222" s="10">
        <f t="shared" si="3"/>
        <v>0</v>
      </c>
    </row>
    <row r="223" spans="1:15" ht="63.75" customHeight="1" x14ac:dyDescent="0.25">
      <c r="A223" s="10"/>
      <c r="B223" s="9"/>
      <c r="C223" s="10"/>
      <c r="D223" s="8" t="s">
        <v>57</v>
      </c>
      <c r="E223" s="8" t="s">
        <v>120</v>
      </c>
      <c r="F223" s="8" t="s">
        <v>83</v>
      </c>
      <c r="G223" s="4">
        <v>41642</v>
      </c>
      <c r="H223" s="4">
        <v>42727</v>
      </c>
      <c r="I223" s="5">
        <v>0</v>
      </c>
      <c r="J223" s="5">
        <v>0</v>
      </c>
      <c r="K223" s="5">
        <v>0</v>
      </c>
      <c r="L223" s="10"/>
      <c r="M223" s="10"/>
      <c r="N223" s="10"/>
      <c r="O223" s="10">
        <f t="shared" si="3"/>
        <v>0</v>
      </c>
    </row>
    <row r="224" spans="1:15" ht="38.25" x14ac:dyDescent="0.25">
      <c r="A224" s="10" t="s">
        <v>8</v>
      </c>
      <c r="B224" s="9">
        <v>2013011000419</v>
      </c>
      <c r="C224" s="10" t="s">
        <v>21</v>
      </c>
      <c r="D224" s="8" t="s">
        <v>256</v>
      </c>
      <c r="E224" s="8" t="s">
        <v>224</v>
      </c>
      <c r="F224" s="8" t="s">
        <v>360</v>
      </c>
      <c r="G224" s="4">
        <v>42005</v>
      </c>
      <c r="H224" s="4">
        <v>44561</v>
      </c>
      <c r="I224" s="5">
        <v>10500000000</v>
      </c>
      <c r="J224" s="5">
        <v>9303246754</v>
      </c>
      <c r="K224" s="5">
        <v>8744589604.2999992</v>
      </c>
      <c r="L224" s="11">
        <f>SUM(I224:I262)</f>
        <v>24300000000</v>
      </c>
      <c r="M224" s="11">
        <f>SUM(J224:J262)</f>
        <v>22590822958</v>
      </c>
      <c r="N224" s="11">
        <f>SUM(K224:K262)</f>
        <v>20674847334.299999</v>
      </c>
      <c r="O224" s="11">
        <f t="shared" si="3"/>
        <v>67565670292.300003</v>
      </c>
    </row>
    <row r="225" spans="1:15" ht="51" customHeight="1" x14ac:dyDescent="0.25">
      <c r="A225" s="10"/>
      <c r="B225" s="9"/>
      <c r="C225" s="10"/>
      <c r="D225" s="8" t="s">
        <v>256</v>
      </c>
      <c r="E225" s="8" t="s">
        <v>224</v>
      </c>
      <c r="F225" s="8" t="s">
        <v>361</v>
      </c>
      <c r="G225" s="4">
        <v>42370</v>
      </c>
      <c r="H225" s="4">
        <v>44561</v>
      </c>
      <c r="I225" s="5">
        <v>0</v>
      </c>
      <c r="J225" s="5">
        <v>0</v>
      </c>
      <c r="K225" s="5">
        <v>0</v>
      </c>
      <c r="L225" s="10"/>
      <c r="M225" s="10"/>
      <c r="N225" s="10"/>
      <c r="O225" s="10">
        <f t="shared" si="3"/>
        <v>0</v>
      </c>
    </row>
    <row r="226" spans="1:15" ht="25.5" x14ac:dyDescent="0.25">
      <c r="A226" s="10"/>
      <c r="B226" s="9"/>
      <c r="C226" s="10"/>
      <c r="D226" s="8" t="s">
        <v>256</v>
      </c>
      <c r="E226" s="8" t="s">
        <v>224</v>
      </c>
      <c r="F226" s="8" t="s">
        <v>479</v>
      </c>
      <c r="G226" s="4">
        <v>42736</v>
      </c>
      <c r="H226" s="4">
        <v>44561</v>
      </c>
      <c r="I226" s="5">
        <v>192000000</v>
      </c>
      <c r="J226" s="5">
        <v>192000000</v>
      </c>
      <c r="K226" s="5">
        <v>183466668</v>
      </c>
      <c r="L226" s="10"/>
      <c r="M226" s="10"/>
      <c r="N226" s="10"/>
      <c r="O226" s="10">
        <f t="shared" si="3"/>
        <v>0</v>
      </c>
    </row>
    <row r="227" spans="1:15" ht="51" x14ac:dyDescent="0.25">
      <c r="A227" s="10"/>
      <c r="B227" s="9"/>
      <c r="C227" s="10"/>
      <c r="D227" s="8" t="s">
        <v>256</v>
      </c>
      <c r="E227" s="8" t="s">
        <v>224</v>
      </c>
      <c r="F227" s="8" t="s">
        <v>225</v>
      </c>
      <c r="G227" s="4">
        <v>41687</v>
      </c>
      <c r="H227" s="4">
        <v>42369</v>
      </c>
      <c r="I227" s="5">
        <v>0</v>
      </c>
      <c r="J227" s="5">
        <v>0</v>
      </c>
      <c r="K227" s="5">
        <v>0</v>
      </c>
      <c r="L227" s="10"/>
      <c r="M227" s="10"/>
      <c r="N227" s="10"/>
      <c r="O227" s="10">
        <f t="shared" si="3"/>
        <v>0</v>
      </c>
    </row>
    <row r="228" spans="1:15" ht="51" customHeight="1" x14ac:dyDescent="0.25">
      <c r="A228" s="10"/>
      <c r="B228" s="9"/>
      <c r="C228" s="10"/>
      <c r="D228" s="8" t="s">
        <v>257</v>
      </c>
      <c r="E228" s="8" t="s">
        <v>362</v>
      </c>
      <c r="F228" s="8" t="s">
        <v>363</v>
      </c>
      <c r="G228" s="4">
        <v>42370</v>
      </c>
      <c r="H228" s="4">
        <v>44561</v>
      </c>
      <c r="I228" s="5">
        <v>122100000</v>
      </c>
      <c r="J228" s="5">
        <v>122100000</v>
      </c>
      <c r="K228" s="5">
        <v>122100000</v>
      </c>
      <c r="L228" s="10"/>
      <c r="M228" s="10"/>
      <c r="N228" s="10"/>
      <c r="O228" s="10">
        <f t="shared" si="3"/>
        <v>0</v>
      </c>
    </row>
    <row r="229" spans="1:15" ht="38.25" x14ac:dyDescent="0.25">
      <c r="A229" s="10"/>
      <c r="B229" s="9"/>
      <c r="C229" s="10"/>
      <c r="D229" s="8" t="s">
        <v>257</v>
      </c>
      <c r="E229" s="8" t="s">
        <v>362</v>
      </c>
      <c r="F229" s="8" t="s">
        <v>227</v>
      </c>
      <c r="G229" s="4">
        <v>41680</v>
      </c>
      <c r="H229" s="4">
        <v>42369</v>
      </c>
      <c r="I229" s="5">
        <v>0</v>
      </c>
      <c r="J229" s="5">
        <v>0</v>
      </c>
      <c r="K229" s="5">
        <v>0</v>
      </c>
      <c r="L229" s="10"/>
      <c r="M229" s="10"/>
      <c r="N229" s="10"/>
      <c r="O229" s="10">
        <f t="shared" si="3"/>
        <v>0</v>
      </c>
    </row>
    <row r="230" spans="1:15" ht="51" x14ac:dyDescent="0.25">
      <c r="A230" s="10"/>
      <c r="B230" s="9"/>
      <c r="C230" s="10"/>
      <c r="D230" s="8" t="s">
        <v>257</v>
      </c>
      <c r="E230" s="8" t="s">
        <v>362</v>
      </c>
      <c r="F230" s="8" t="s">
        <v>228</v>
      </c>
      <c r="G230" s="4">
        <v>41680</v>
      </c>
      <c r="H230" s="4">
        <v>42369</v>
      </c>
      <c r="I230" s="5">
        <v>0</v>
      </c>
      <c r="J230" s="5">
        <v>0</v>
      </c>
      <c r="K230" s="5">
        <v>0</v>
      </c>
      <c r="L230" s="10"/>
      <c r="M230" s="10"/>
      <c r="N230" s="10"/>
      <c r="O230" s="10">
        <f t="shared" si="3"/>
        <v>0</v>
      </c>
    </row>
    <row r="231" spans="1:15" ht="51" customHeight="1" x14ac:dyDescent="0.25">
      <c r="A231" s="10"/>
      <c r="B231" s="9"/>
      <c r="C231" s="10"/>
      <c r="D231" s="8" t="s">
        <v>257</v>
      </c>
      <c r="E231" s="8" t="s">
        <v>362</v>
      </c>
      <c r="F231" s="8" t="s">
        <v>364</v>
      </c>
      <c r="G231" s="4">
        <v>42370</v>
      </c>
      <c r="H231" s="4">
        <v>44561</v>
      </c>
      <c r="I231" s="5">
        <v>158703000</v>
      </c>
      <c r="J231" s="5">
        <v>158703000</v>
      </c>
      <c r="K231" s="5">
        <v>158703000</v>
      </c>
      <c r="L231" s="10"/>
      <c r="M231" s="10"/>
      <c r="N231" s="10"/>
      <c r="O231" s="10">
        <f t="shared" si="3"/>
        <v>0</v>
      </c>
    </row>
    <row r="232" spans="1:15" ht="38.25" x14ac:dyDescent="0.25">
      <c r="A232" s="10"/>
      <c r="B232" s="9"/>
      <c r="C232" s="10"/>
      <c r="D232" s="8" t="s">
        <v>257</v>
      </c>
      <c r="E232" s="8" t="s">
        <v>365</v>
      </c>
      <c r="F232" s="8" t="s">
        <v>366</v>
      </c>
      <c r="G232" s="4">
        <v>41680</v>
      </c>
      <c r="H232" s="4">
        <v>42369</v>
      </c>
      <c r="I232" s="5">
        <v>0</v>
      </c>
      <c r="J232" s="5">
        <v>0</v>
      </c>
      <c r="K232" s="5">
        <v>0</v>
      </c>
      <c r="L232" s="10"/>
      <c r="M232" s="10"/>
      <c r="N232" s="10"/>
      <c r="O232" s="10">
        <f t="shared" si="3"/>
        <v>0</v>
      </c>
    </row>
    <row r="233" spans="1:15" ht="38.25" x14ac:dyDescent="0.25">
      <c r="A233" s="10"/>
      <c r="B233" s="9"/>
      <c r="C233" s="10"/>
      <c r="D233" s="8" t="s">
        <v>258</v>
      </c>
      <c r="E233" s="8" t="s">
        <v>367</v>
      </c>
      <c r="F233" s="8" t="s">
        <v>368</v>
      </c>
      <c r="G233" s="4">
        <v>42370</v>
      </c>
      <c r="H233" s="4">
        <v>44561</v>
      </c>
      <c r="I233" s="5">
        <v>1000000000</v>
      </c>
      <c r="J233" s="5">
        <v>828403246</v>
      </c>
      <c r="K233" s="5">
        <v>677953261</v>
      </c>
      <c r="L233" s="10"/>
      <c r="M233" s="10"/>
      <c r="N233" s="10"/>
      <c r="O233" s="10">
        <f t="shared" si="3"/>
        <v>0</v>
      </c>
    </row>
    <row r="234" spans="1:15" ht="63.75" x14ac:dyDescent="0.25">
      <c r="A234" s="10"/>
      <c r="B234" s="9"/>
      <c r="C234" s="10"/>
      <c r="D234" s="8" t="s">
        <v>258</v>
      </c>
      <c r="E234" s="8" t="s">
        <v>367</v>
      </c>
      <c r="F234" s="8" t="s">
        <v>369</v>
      </c>
      <c r="G234" s="4">
        <v>41680</v>
      </c>
      <c r="H234" s="4">
        <v>42369</v>
      </c>
      <c r="I234" s="5">
        <v>0</v>
      </c>
      <c r="J234" s="5">
        <v>0</v>
      </c>
      <c r="K234" s="5">
        <v>0</v>
      </c>
      <c r="L234" s="10"/>
      <c r="M234" s="10"/>
      <c r="N234" s="10"/>
      <c r="O234" s="10">
        <f t="shared" si="3"/>
        <v>0</v>
      </c>
    </row>
    <row r="235" spans="1:15" ht="51" customHeight="1" x14ac:dyDescent="0.25">
      <c r="A235" s="10"/>
      <c r="B235" s="9"/>
      <c r="C235" s="10"/>
      <c r="D235" s="8" t="s">
        <v>258</v>
      </c>
      <c r="E235" s="8" t="s">
        <v>367</v>
      </c>
      <c r="F235" s="8" t="s">
        <v>370</v>
      </c>
      <c r="G235" s="4">
        <v>42370</v>
      </c>
      <c r="H235" s="4">
        <v>44561</v>
      </c>
      <c r="I235" s="5">
        <v>3619197000</v>
      </c>
      <c r="J235" s="5">
        <v>3619197000</v>
      </c>
      <c r="K235" s="5">
        <v>3499935033</v>
      </c>
      <c r="L235" s="10"/>
      <c r="M235" s="10"/>
      <c r="N235" s="10"/>
      <c r="O235" s="10">
        <f t="shared" si="3"/>
        <v>0</v>
      </c>
    </row>
    <row r="236" spans="1:15" ht="51" customHeight="1" x14ac:dyDescent="0.25">
      <c r="A236" s="10"/>
      <c r="B236" s="9"/>
      <c r="C236" s="10"/>
      <c r="D236" s="8" t="s">
        <v>258</v>
      </c>
      <c r="E236" s="8" t="s">
        <v>367</v>
      </c>
      <c r="F236" s="8" t="s">
        <v>107</v>
      </c>
      <c r="G236" s="4">
        <v>41687</v>
      </c>
      <c r="H236" s="4">
        <v>41988</v>
      </c>
      <c r="I236" s="5">
        <v>0</v>
      </c>
      <c r="J236" s="5">
        <v>0</v>
      </c>
      <c r="K236" s="5">
        <v>0</v>
      </c>
      <c r="L236" s="10"/>
      <c r="M236" s="10"/>
      <c r="N236" s="10"/>
      <c r="O236" s="10">
        <f t="shared" si="3"/>
        <v>0</v>
      </c>
    </row>
    <row r="237" spans="1:15" ht="51" customHeight="1" x14ac:dyDescent="0.25">
      <c r="A237" s="10"/>
      <c r="B237" s="9"/>
      <c r="C237" s="10"/>
      <c r="D237" s="8" t="s">
        <v>258</v>
      </c>
      <c r="E237" s="8" t="s">
        <v>367</v>
      </c>
      <c r="F237" s="8" t="s">
        <v>231</v>
      </c>
      <c r="G237" s="4">
        <v>41687</v>
      </c>
      <c r="H237" s="4">
        <v>41987</v>
      </c>
      <c r="I237" s="5">
        <v>0</v>
      </c>
      <c r="J237" s="5">
        <v>0</v>
      </c>
      <c r="K237" s="5">
        <v>0</v>
      </c>
      <c r="L237" s="10"/>
      <c r="M237" s="10"/>
      <c r="N237" s="10"/>
      <c r="O237" s="10">
        <f t="shared" si="3"/>
        <v>0</v>
      </c>
    </row>
    <row r="238" spans="1:15" ht="51" x14ac:dyDescent="0.25">
      <c r="A238" s="10"/>
      <c r="B238" s="9"/>
      <c r="C238" s="10"/>
      <c r="D238" s="8" t="s">
        <v>258</v>
      </c>
      <c r="E238" s="8" t="s">
        <v>371</v>
      </c>
      <c r="F238" s="8" t="s">
        <v>372</v>
      </c>
      <c r="G238" s="4">
        <v>41687</v>
      </c>
      <c r="H238" s="4">
        <v>42369</v>
      </c>
      <c r="I238" s="5">
        <v>0</v>
      </c>
      <c r="J238" s="5">
        <v>0</v>
      </c>
      <c r="K238" s="5">
        <v>0</v>
      </c>
      <c r="L238" s="10"/>
      <c r="M238" s="10"/>
      <c r="N238" s="10"/>
      <c r="O238" s="10">
        <f t="shared" si="3"/>
        <v>0</v>
      </c>
    </row>
    <row r="239" spans="1:15" ht="51" customHeight="1" x14ac:dyDescent="0.25">
      <c r="A239" s="10"/>
      <c r="B239" s="9"/>
      <c r="C239" s="10"/>
      <c r="D239" s="8" t="s">
        <v>258</v>
      </c>
      <c r="E239" s="8" t="s">
        <v>371</v>
      </c>
      <c r="F239" s="8" t="s">
        <v>373</v>
      </c>
      <c r="G239" s="4">
        <v>41687</v>
      </c>
      <c r="H239" s="4">
        <v>44561</v>
      </c>
      <c r="I239" s="5">
        <v>1200000000</v>
      </c>
      <c r="J239" s="5">
        <v>1076350000</v>
      </c>
      <c r="K239" s="5">
        <v>452744999</v>
      </c>
      <c r="L239" s="10"/>
      <c r="M239" s="10"/>
      <c r="N239" s="10"/>
      <c r="O239" s="10">
        <f t="shared" si="3"/>
        <v>0</v>
      </c>
    </row>
    <row r="240" spans="1:15" ht="51" customHeight="1" x14ac:dyDescent="0.25">
      <c r="A240" s="10"/>
      <c r="B240" s="9"/>
      <c r="C240" s="10"/>
      <c r="D240" s="8" t="s">
        <v>258</v>
      </c>
      <c r="E240" s="8" t="s">
        <v>371</v>
      </c>
      <c r="F240" s="8" t="s">
        <v>374</v>
      </c>
      <c r="G240" s="4">
        <v>41656</v>
      </c>
      <c r="H240" s="4">
        <v>44561</v>
      </c>
      <c r="I240" s="5">
        <v>758000000</v>
      </c>
      <c r="J240" s="5">
        <v>550000000</v>
      </c>
      <c r="K240" s="5">
        <v>468027000</v>
      </c>
      <c r="L240" s="10"/>
      <c r="M240" s="10"/>
      <c r="N240" s="10"/>
      <c r="O240" s="10">
        <f t="shared" si="3"/>
        <v>0</v>
      </c>
    </row>
    <row r="241" spans="1:15" ht="38.25" x14ac:dyDescent="0.25">
      <c r="A241" s="10"/>
      <c r="B241" s="9"/>
      <c r="C241" s="10"/>
      <c r="D241" s="8" t="s">
        <v>258</v>
      </c>
      <c r="E241" s="8" t="s">
        <v>236</v>
      </c>
      <c r="F241" s="8" t="s">
        <v>237</v>
      </c>
      <c r="G241" s="4">
        <v>41687</v>
      </c>
      <c r="H241" s="4">
        <v>42369</v>
      </c>
      <c r="I241" s="5">
        <v>0</v>
      </c>
      <c r="J241" s="5">
        <v>0</v>
      </c>
      <c r="K241" s="5">
        <v>0</v>
      </c>
      <c r="L241" s="10"/>
      <c r="M241" s="10"/>
      <c r="N241" s="10"/>
      <c r="O241" s="10">
        <f t="shared" si="3"/>
        <v>0</v>
      </c>
    </row>
    <row r="242" spans="1:15" ht="51" customHeight="1" x14ac:dyDescent="0.25">
      <c r="A242" s="10"/>
      <c r="B242" s="9"/>
      <c r="C242" s="10"/>
      <c r="D242" s="8" t="s">
        <v>258</v>
      </c>
      <c r="E242" s="8" t="s">
        <v>238</v>
      </c>
      <c r="F242" s="8" t="s">
        <v>235</v>
      </c>
      <c r="G242" s="4">
        <v>41731</v>
      </c>
      <c r="H242" s="4">
        <v>42369</v>
      </c>
      <c r="I242" s="5">
        <v>0</v>
      </c>
      <c r="J242" s="5">
        <v>0</v>
      </c>
      <c r="K242" s="5">
        <v>0</v>
      </c>
      <c r="L242" s="10"/>
      <c r="M242" s="10"/>
      <c r="N242" s="10"/>
      <c r="O242" s="10">
        <f t="shared" si="3"/>
        <v>0</v>
      </c>
    </row>
    <row r="243" spans="1:15" ht="51" customHeight="1" x14ac:dyDescent="0.25">
      <c r="A243" s="10"/>
      <c r="B243" s="9"/>
      <c r="C243" s="10"/>
      <c r="D243" s="8" t="s">
        <v>258</v>
      </c>
      <c r="E243" s="8" t="s">
        <v>239</v>
      </c>
      <c r="F243" s="8" t="s">
        <v>231</v>
      </c>
      <c r="G243" s="4">
        <v>41731</v>
      </c>
      <c r="H243" s="4">
        <v>42369</v>
      </c>
      <c r="I243" s="5">
        <v>0</v>
      </c>
      <c r="J243" s="5">
        <v>0</v>
      </c>
      <c r="K243" s="5">
        <v>0</v>
      </c>
      <c r="L243" s="10"/>
      <c r="M243" s="10"/>
      <c r="N243" s="10"/>
      <c r="O243" s="10">
        <f t="shared" si="3"/>
        <v>0</v>
      </c>
    </row>
    <row r="244" spans="1:15" ht="25.5" x14ac:dyDescent="0.25">
      <c r="A244" s="10"/>
      <c r="B244" s="9"/>
      <c r="C244" s="10"/>
      <c r="D244" s="8" t="s">
        <v>258</v>
      </c>
      <c r="E244" s="8" t="s">
        <v>375</v>
      </c>
      <c r="F244" s="8" t="s">
        <v>376</v>
      </c>
      <c r="G244" s="4">
        <v>42017</v>
      </c>
      <c r="H244" s="4">
        <v>42735</v>
      </c>
      <c r="I244" s="5">
        <v>0</v>
      </c>
      <c r="J244" s="5">
        <v>0</v>
      </c>
      <c r="K244" s="5">
        <v>0</v>
      </c>
      <c r="L244" s="10"/>
      <c r="M244" s="10"/>
      <c r="N244" s="10"/>
      <c r="O244" s="10">
        <f t="shared" si="3"/>
        <v>0</v>
      </c>
    </row>
    <row r="245" spans="1:15" ht="51" customHeight="1" x14ac:dyDescent="0.25">
      <c r="A245" s="10"/>
      <c r="B245" s="9"/>
      <c r="C245" s="10"/>
      <c r="D245" s="8" t="s">
        <v>258</v>
      </c>
      <c r="E245" s="8" t="s">
        <v>480</v>
      </c>
      <c r="F245" s="8" t="s">
        <v>481</v>
      </c>
      <c r="G245" s="4">
        <v>43070</v>
      </c>
      <c r="H245" s="4">
        <v>44561</v>
      </c>
      <c r="I245" s="5">
        <v>400000000</v>
      </c>
      <c r="J245" s="5">
        <v>400000000</v>
      </c>
      <c r="K245" s="5">
        <v>332048080</v>
      </c>
      <c r="L245" s="10"/>
      <c r="M245" s="10"/>
      <c r="N245" s="10"/>
      <c r="O245" s="10">
        <f t="shared" si="3"/>
        <v>0</v>
      </c>
    </row>
    <row r="246" spans="1:15" ht="51" x14ac:dyDescent="0.25">
      <c r="A246" s="10"/>
      <c r="B246" s="9"/>
      <c r="C246" s="10"/>
      <c r="D246" s="8" t="s">
        <v>259</v>
      </c>
      <c r="E246" s="8" t="s">
        <v>240</v>
      </c>
      <c r="F246" s="8" t="s">
        <v>241</v>
      </c>
      <c r="G246" s="4">
        <v>41680</v>
      </c>
      <c r="H246" s="4">
        <v>41987</v>
      </c>
      <c r="I246" s="5">
        <v>0</v>
      </c>
      <c r="J246" s="5">
        <v>0</v>
      </c>
      <c r="K246" s="5">
        <v>0</v>
      </c>
      <c r="L246" s="10"/>
      <c r="M246" s="10"/>
      <c r="N246" s="10"/>
      <c r="O246" s="10">
        <f t="shared" si="3"/>
        <v>0</v>
      </c>
    </row>
    <row r="247" spans="1:15" ht="51" customHeight="1" x14ac:dyDescent="0.25">
      <c r="A247" s="10"/>
      <c r="B247" s="9"/>
      <c r="C247" s="10"/>
      <c r="D247" s="8" t="s">
        <v>259</v>
      </c>
      <c r="E247" s="8" t="s">
        <v>120</v>
      </c>
      <c r="F247" s="8" t="s">
        <v>242</v>
      </c>
      <c r="G247" s="4">
        <v>41687</v>
      </c>
      <c r="H247" s="4">
        <v>43465</v>
      </c>
      <c r="I247" s="5">
        <v>27300000</v>
      </c>
      <c r="J247" s="5">
        <v>27300000</v>
      </c>
      <c r="K247" s="5">
        <v>27010336</v>
      </c>
      <c r="L247" s="10"/>
      <c r="M247" s="10"/>
      <c r="N247" s="10"/>
      <c r="O247" s="10">
        <f t="shared" si="3"/>
        <v>0</v>
      </c>
    </row>
    <row r="248" spans="1:15" ht="51" customHeight="1" x14ac:dyDescent="0.25">
      <c r="A248" s="10"/>
      <c r="B248" s="9"/>
      <c r="C248" s="10"/>
      <c r="D248" s="8" t="s">
        <v>259</v>
      </c>
      <c r="E248" s="8" t="s">
        <v>377</v>
      </c>
      <c r="F248" s="8" t="s">
        <v>378</v>
      </c>
      <c r="G248" s="4">
        <v>41708</v>
      </c>
      <c r="H248" s="4">
        <v>42369</v>
      </c>
      <c r="I248" s="5">
        <v>0</v>
      </c>
      <c r="J248" s="5">
        <v>0</v>
      </c>
      <c r="K248" s="5">
        <v>0</v>
      </c>
      <c r="L248" s="10"/>
      <c r="M248" s="10"/>
      <c r="N248" s="10"/>
      <c r="O248" s="10">
        <f t="shared" si="3"/>
        <v>0</v>
      </c>
    </row>
    <row r="249" spans="1:15" ht="51" customHeight="1" x14ac:dyDescent="0.25">
      <c r="A249" s="10"/>
      <c r="B249" s="9"/>
      <c r="C249" s="10"/>
      <c r="D249" s="8" t="s">
        <v>259</v>
      </c>
      <c r="E249" s="8" t="s">
        <v>379</v>
      </c>
      <c r="F249" s="8" t="s">
        <v>380</v>
      </c>
      <c r="G249" s="4">
        <v>41792</v>
      </c>
      <c r="H249" s="4">
        <v>42369</v>
      </c>
      <c r="I249" s="5">
        <v>0</v>
      </c>
      <c r="J249" s="5">
        <v>0</v>
      </c>
      <c r="K249" s="5">
        <v>0</v>
      </c>
      <c r="L249" s="10"/>
      <c r="M249" s="10"/>
      <c r="N249" s="10"/>
      <c r="O249" s="10">
        <f t="shared" si="3"/>
        <v>0</v>
      </c>
    </row>
    <row r="250" spans="1:15" ht="25.5" x14ac:dyDescent="0.25">
      <c r="A250" s="10"/>
      <c r="B250" s="9"/>
      <c r="C250" s="10"/>
      <c r="D250" s="8" t="s">
        <v>259</v>
      </c>
      <c r="E250" s="8" t="s">
        <v>381</v>
      </c>
      <c r="F250" s="8" t="s">
        <v>383</v>
      </c>
      <c r="G250" s="4">
        <v>42370</v>
      </c>
      <c r="H250" s="4">
        <v>44196</v>
      </c>
      <c r="I250" s="5">
        <v>141714372</v>
      </c>
      <c r="J250" s="5">
        <v>141714372</v>
      </c>
      <c r="K250" s="5">
        <v>141495483</v>
      </c>
      <c r="L250" s="10"/>
      <c r="M250" s="10"/>
      <c r="N250" s="10"/>
      <c r="O250" s="10">
        <f t="shared" si="3"/>
        <v>0</v>
      </c>
    </row>
    <row r="251" spans="1:15" ht="51" customHeight="1" x14ac:dyDescent="0.25">
      <c r="A251" s="10"/>
      <c r="B251" s="9"/>
      <c r="C251" s="10"/>
      <c r="D251" s="8" t="s">
        <v>259</v>
      </c>
      <c r="E251" s="8" t="s">
        <v>381</v>
      </c>
      <c r="F251" s="8" t="s">
        <v>482</v>
      </c>
      <c r="G251" s="4">
        <v>42736</v>
      </c>
      <c r="H251" s="4">
        <v>44196</v>
      </c>
      <c r="I251" s="5">
        <v>200000000</v>
      </c>
      <c r="J251" s="5">
        <v>200000000</v>
      </c>
      <c r="K251" s="5">
        <v>200000000</v>
      </c>
      <c r="L251" s="10"/>
      <c r="M251" s="10"/>
      <c r="N251" s="10"/>
      <c r="O251" s="10">
        <f t="shared" si="3"/>
        <v>0</v>
      </c>
    </row>
    <row r="252" spans="1:15" ht="51" customHeight="1" x14ac:dyDescent="0.25">
      <c r="A252" s="10"/>
      <c r="B252" s="9"/>
      <c r="C252" s="10"/>
      <c r="D252" s="8" t="s">
        <v>259</v>
      </c>
      <c r="E252" s="8" t="s">
        <v>381</v>
      </c>
      <c r="F252" s="8" t="s">
        <v>497</v>
      </c>
      <c r="G252" s="4">
        <v>43101</v>
      </c>
      <c r="H252" s="4">
        <v>44561</v>
      </c>
      <c r="I252" s="5">
        <v>200000000</v>
      </c>
      <c r="J252" s="5">
        <v>200000000</v>
      </c>
      <c r="K252" s="5">
        <v>191060816</v>
      </c>
      <c r="L252" s="10"/>
      <c r="M252" s="10"/>
      <c r="N252" s="10"/>
      <c r="O252" s="10">
        <f t="shared" si="3"/>
        <v>0</v>
      </c>
    </row>
    <row r="253" spans="1:15" ht="51" customHeight="1" x14ac:dyDescent="0.25">
      <c r="A253" s="10"/>
      <c r="B253" s="9"/>
      <c r="C253" s="10"/>
      <c r="D253" s="8" t="s">
        <v>259</v>
      </c>
      <c r="E253" s="8" t="s">
        <v>381</v>
      </c>
      <c r="F253" s="8" t="s">
        <v>384</v>
      </c>
      <c r="G253" s="4">
        <v>42370</v>
      </c>
      <c r="H253" s="4">
        <v>44196</v>
      </c>
      <c r="I253" s="5">
        <v>310055606</v>
      </c>
      <c r="J253" s="5">
        <v>310055606</v>
      </c>
      <c r="K253" s="5">
        <v>310055456</v>
      </c>
      <c r="L253" s="10"/>
      <c r="M253" s="10"/>
      <c r="N253" s="10"/>
      <c r="O253" s="10">
        <f t="shared" si="3"/>
        <v>0</v>
      </c>
    </row>
    <row r="254" spans="1:15" ht="51" x14ac:dyDescent="0.25">
      <c r="A254" s="10"/>
      <c r="B254" s="9"/>
      <c r="C254" s="10"/>
      <c r="D254" s="8" t="s">
        <v>259</v>
      </c>
      <c r="E254" s="8" t="s">
        <v>381</v>
      </c>
      <c r="F254" s="8" t="s">
        <v>385</v>
      </c>
      <c r="G254" s="4">
        <v>42005</v>
      </c>
      <c r="H254" s="4">
        <v>44561</v>
      </c>
      <c r="I254" s="5">
        <v>3670930022</v>
      </c>
      <c r="J254" s="5">
        <v>3661752980</v>
      </c>
      <c r="K254" s="5">
        <v>3632330311</v>
      </c>
      <c r="L254" s="10"/>
      <c r="M254" s="10"/>
      <c r="N254" s="10"/>
      <c r="O254" s="10">
        <f t="shared" si="3"/>
        <v>0</v>
      </c>
    </row>
    <row r="255" spans="1:15" ht="51" customHeight="1" x14ac:dyDescent="0.25">
      <c r="A255" s="10"/>
      <c r="B255" s="9"/>
      <c r="C255" s="10"/>
      <c r="D255" s="8" t="s">
        <v>259</v>
      </c>
      <c r="E255" s="8" t="s">
        <v>381</v>
      </c>
      <c r="F255" s="8" t="s">
        <v>483</v>
      </c>
      <c r="G255" s="4">
        <v>42736</v>
      </c>
      <c r="H255" s="4">
        <v>43100</v>
      </c>
      <c r="I255" s="5">
        <v>0</v>
      </c>
      <c r="J255" s="5">
        <v>0</v>
      </c>
      <c r="K255" s="5">
        <v>0</v>
      </c>
      <c r="L255" s="10"/>
      <c r="M255" s="10"/>
      <c r="N255" s="10"/>
      <c r="O255" s="10">
        <f t="shared" si="3"/>
        <v>0</v>
      </c>
    </row>
    <row r="256" spans="1:15" ht="51" customHeight="1" x14ac:dyDescent="0.25">
      <c r="A256" s="10"/>
      <c r="B256" s="9"/>
      <c r="C256" s="10"/>
      <c r="D256" s="8" t="s">
        <v>62</v>
      </c>
      <c r="E256" s="8" t="s">
        <v>120</v>
      </c>
      <c r="F256" s="8" t="s">
        <v>484</v>
      </c>
      <c r="G256" s="4">
        <v>42736</v>
      </c>
      <c r="H256" s="4">
        <v>44561</v>
      </c>
      <c r="I256" s="5">
        <v>130000000</v>
      </c>
      <c r="J256" s="5">
        <v>80000000</v>
      </c>
      <c r="K256" s="5">
        <v>0</v>
      </c>
      <c r="L256" s="10"/>
      <c r="M256" s="10"/>
      <c r="N256" s="10"/>
      <c r="O256" s="10">
        <f t="shared" si="3"/>
        <v>0</v>
      </c>
    </row>
    <row r="257" spans="1:15" ht="38.25" x14ac:dyDescent="0.25">
      <c r="A257" s="10"/>
      <c r="B257" s="9"/>
      <c r="C257" s="10"/>
      <c r="D257" s="8" t="s">
        <v>62</v>
      </c>
      <c r="E257" s="8" t="s">
        <v>485</v>
      </c>
      <c r="F257" s="8" t="s">
        <v>387</v>
      </c>
      <c r="G257" s="4">
        <v>42030</v>
      </c>
      <c r="H257" s="4">
        <v>44561</v>
      </c>
      <c r="I257" s="5">
        <v>1344800000</v>
      </c>
      <c r="J257" s="5">
        <v>1394800000</v>
      </c>
      <c r="K257" s="5">
        <v>1228127287</v>
      </c>
      <c r="L257" s="10"/>
      <c r="M257" s="10"/>
      <c r="N257" s="10"/>
      <c r="O257" s="10">
        <f t="shared" si="3"/>
        <v>0</v>
      </c>
    </row>
    <row r="258" spans="1:15" ht="38.25" x14ac:dyDescent="0.25">
      <c r="A258" s="10"/>
      <c r="B258" s="9"/>
      <c r="C258" s="10"/>
      <c r="D258" s="8" t="s">
        <v>62</v>
      </c>
      <c r="E258" s="8" t="s">
        <v>485</v>
      </c>
      <c r="F258" s="8" t="s">
        <v>388</v>
      </c>
      <c r="G258" s="4">
        <v>42370</v>
      </c>
      <c r="H258" s="4">
        <v>44561</v>
      </c>
      <c r="I258" s="5">
        <v>20000000</v>
      </c>
      <c r="J258" s="5">
        <v>20000000</v>
      </c>
      <c r="K258" s="5">
        <v>0</v>
      </c>
      <c r="L258" s="10"/>
      <c r="M258" s="10"/>
      <c r="N258" s="10"/>
      <c r="O258" s="10">
        <f t="shared" si="3"/>
        <v>0</v>
      </c>
    </row>
    <row r="259" spans="1:15" ht="51" customHeight="1" x14ac:dyDescent="0.25">
      <c r="A259" s="10"/>
      <c r="B259" s="9"/>
      <c r="C259" s="10"/>
      <c r="D259" s="8" t="s">
        <v>62</v>
      </c>
      <c r="E259" s="8" t="s">
        <v>486</v>
      </c>
      <c r="F259" s="8" t="s">
        <v>487</v>
      </c>
      <c r="G259" s="4">
        <v>43070</v>
      </c>
      <c r="H259" s="4">
        <v>44561</v>
      </c>
      <c r="I259" s="5">
        <v>57600000</v>
      </c>
      <c r="J259" s="5">
        <v>57600000</v>
      </c>
      <c r="K259" s="5">
        <v>57600000</v>
      </c>
      <c r="L259" s="10"/>
      <c r="M259" s="10"/>
      <c r="N259" s="10"/>
      <c r="O259" s="10">
        <f t="shared" si="3"/>
        <v>0</v>
      </c>
    </row>
    <row r="260" spans="1:15" ht="25.5" x14ac:dyDescent="0.25">
      <c r="A260" s="10"/>
      <c r="B260" s="9"/>
      <c r="C260" s="10"/>
      <c r="D260" s="8" t="s">
        <v>62</v>
      </c>
      <c r="E260" s="8" t="s">
        <v>486</v>
      </c>
      <c r="F260" s="8" t="s">
        <v>488</v>
      </c>
      <c r="G260" s="4">
        <v>42736</v>
      </c>
      <c r="H260" s="4">
        <v>44561</v>
      </c>
      <c r="I260" s="5">
        <v>97600000</v>
      </c>
      <c r="J260" s="5">
        <v>97600000</v>
      </c>
      <c r="K260" s="5">
        <v>97600000</v>
      </c>
      <c r="L260" s="10"/>
      <c r="M260" s="10"/>
      <c r="N260" s="10"/>
      <c r="O260" s="10">
        <f t="shared" ref="O260:O289" si="4">N260+M260+L260</f>
        <v>0</v>
      </c>
    </row>
    <row r="261" spans="1:15" ht="38.25" x14ac:dyDescent="0.25">
      <c r="A261" s="10"/>
      <c r="B261" s="9"/>
      <c r="C261" s="10"/>
      <c r="D261" s="8" t="s">
        <v>62</v>
      </c>
      <c r="E261" s="8" t="s">
        <v>489</v>
      </c>
      <c r="F261" s="8" t="s">
        <v>490</v>
      </c>
      <c r="G261" s="4">
        <v>42736</v>
      </c>
      <c r="H261" s="4">
        <v>44561</v>
      </c>
      <c r="I261" s="5">
        <v>150000000</v>
      </c>
      <c r="J261" s="5">
        <v>150000000</v>
      </c>
      <c r="K261" s="5">
        <v>150000000</v>
      </c>
      <c r="L261" s="10"/>
      <c r="M261" s="10"/>
      <c r="N261" s="10"/>
      <c r="O261" s="10">
        <f t="shared" si="4"/>
        <v>0</v>
      </c>
    </row>
    <row r="262" spans="1:15" ht="51" customHeight="1" x14ac:dyDescent="0.25">
      <c r="A262" s="10"/>
      <c r="B262" s="9"/>
      <c r="C262" s="10"/>
      <c r="D262" s="8" t="s">
        <v>62</v>
      </c>
      <c r="E262" s="8" t="s">
        <v>489</v>
      </c>
      <c r="F262" s="8" t="s">
        <v>491</v>
      </c>
      <c r="G262" s="4">
        <v>42736</v>
      </c>
      <c r="H262" s="4">
        <v>44561</v>
      </c>
      <c r="I262" s="5">
        <v>0</v>
      </c>
      <c r="J262" s="5">
        <v>0</v>
      </c>
      <c r="K262" s="5">
        <v>0</v>
      </c>
      <c r="L262" s="10"/>
      <c r="M262" s="10"/>
      <c r="N262" s="10"/>
      <c r="O262" s="10">
        <f t="shared" si="4"/>
        <v>0</v>
      </c>
    </row>
    <row r="263" spans="1:15" ht="38.25" x14ac:dyDescent="0.25">
      <c r="A263" s="8" t="s">
        <v>8</v>
      </c>
      <c r="B263" s="7">
        <v>2017011000289</v>
      </c>
      <c r="C263" s="8" t="s">
        <v>498</v>
      </c>
      <c r="D263" s="8" t="s">
        <v>502</v>
      </c>
      <c r="E263" s="8" t="s">
        <v>508</v>
      </c>
      <c r="F263" s="8" t="s">
        <v>509</v>
      </c>
      <c r="G263" s="4">
        <v>43101</v>
      </c>
      <c r="H263" s="4">
        <v>44926</v>
      </c>
      <c r="I263" s="5">
        <v>9000000000</v>
      </c>
      <c r="J263" s="5">
        <v>9000000000</v>
      </c>
      <c r="K263" s="5">
        <v>0</v>
      </c>
      <c r="L263" s="5">
        <f>SUM(I263)</f>
        <v>9000000000</v>
      </c>
      <c r="M263" s="5">
        <f>SUM(J263)</f>
        <v>9000000000</v>
      </c>
      <c r="N263" s="5">
        <f>SUM(K263)</f>
        <v>0</v>
      </c>
      <c r="O263" s="5">
        <f t="shared" si="4"/>
        <v>18000000000</v>
      </c>
    </row>
    <row r="264" spans="1:15" ht="63.75" x14ac:dyDescent="0.25">
      <c r="A264" s="10" t="s">
        <v>8</v>
      </c>
      <c r="B264" s="9">
        <v>2018011000102</v>
      </c>
      <c r="C264" s="10" t="s">
        <v>499</v>
      </c>
      <c r="D264" s="8" t="s">
        <v>503</v>
      </c>
      <c r="E264" s="8" t="s">
        <v>510</v>
      </c>
      <c r="F264" s="8" t="s">
        <v>511</v>
      </c>
      <c r="G264" s="4">
        <v>43466</v>
      </c>
      <c r="H264" s="4">
        <v>44926</v>
      </c>
      <c r="I264" s="5">
        <v>0</v>
      </c>
      <c r="J264" s="5">
        <v>0</v>
      </c>
      <c r="K264" s="5">
        <v>0</v>
      </c>
      <c r="L264" s="11">
        <f>SUM(I264:I272)</f>
        <v>4770000000</v>
      </c>
      <c r="M264" s="11">
        <f>SUM(J264:J272)</f>
        <v>4770000000</v>
      </c>
      <c r="N264" s="11">
        <f>SUM(K264:K272)</f>
        <v>4718163534</v>
      </c>
      <c r="O264" s="11">
        <f t="shared" si="4"/>
        <v>14258163534</v>
      </c>
    </row>
    <row r="265" spans="1:15" ht="38.25" x14ac:dyDescent="0.25">
      <c r="A265" s="10"/>
      <c r="B265" s="9"/>
      <c r="C265" s="10"/>
      <c r="D265" s="8" t="s">
        <v>503</v>
      </c>
      <c r="E265" s="8" t="s">
        <v>510</v>
      </c>
      <c r="F265" s="8" t="s">
        <v>512</v>
      </c>
      <c r="G265" s="4">
        <v>43466</v>
      </c>
      <c r="H265" s="4">
        <v>44926</v>
      </c>
      <c r="I265" s="5">
        <v>0</v>
      </c>
      <c r="J265" s="5">
        <v>0</v>
      </c>
      <c r="K265" s="5">
        <v>0</v>
      </c>
      <c r="L265" s="10"/>
      <c r="M265" s="10"/>
      <c r="N265" s="10"/>
      <c r="O265" s="10">
        <f t="shared" si="4"/>
        <v>0</v>
      </c>
    </row>
    <row r="266" spans="1:15" ht="51" customHeight="1" x14ac:dyDescent="0.25">
      <c r="A266" s="10"/>
      <c r="B266" s="9"/>
      <c r="C266" s="10"/>
      <c r="D266" s="8" t="s">
        <v>503</v>
      </c>
      <c r="E266" s="8" t="s">
        <v>510</v>
      </c>
      <c r="F266" s="8" t="s">
        <v>513</v>
      </c>
      <c r="G266" s="4">
        <v>43101</v>
      </c>
      <c r="H266" s="4">
        <v>44926</v>
      </c>
      <c r="I266" s="5">
        <v>2082201912</v>
      </c>
      <c r="J266" s="5">
        <v>2082201912</v>
      </c>
      <c r="K266" s="5">
        <v>2082201912</v>
      </c>
      <c r="L266" s="10"/>
      <c r="M266" s="10"/>
      <c r="N266" s="10"/>
      <c r="O266" s="10">
        <f t="shared" si="4"/>
        <v>0</v>
      </c>
    </row>
    <row r="267" spans="1:15" ht="51" customHeight="1" x14ac:dyDescent="0.25">
      <c r="A267" s="10"/>
      <c r="B267" s="9"/>
      <c r="C267" s="10"/>
      <c r="D267" s="8" t="s">
        <v>503</v>
      </c>
      <c r="E267" s="8" t="s">
        <v>510</v>
      </c>
      <c r="F267" s="8" t="s">
        <v>514</v>
      </c>
      <c r="G267" s="4">
        <v>43101</v>
      </c>
      <c r="H267" s="4">
        <v>44926</v>
      </c>
      <c r="I267" s="5">
        <v>2077798088</v>
      </c>
      <c r="J267" s="5">
        <v>2077798088</v>
      </c>
      <c r="K267" s="5">
        <v>2077798088</v>
      </c>
      <c r="L267" s="10"/>
      <c r="M267" s="10"/>
      <c r="N267" s="10"/>
      <c r="O267" s="10">
        <f t="shared" si="4"/>
        <v>0</v>
      </c>
    </row>
    <row r="268" spans="1:15" ht="38.25" x14ac:dyDescent="0.25">
      <c r="A268" s="10"/>
      <c r="B268" s="9"/>
      <c r="C268" s="10"/>
      <c r="D268" s="8" t="s">
        <v>503</v>
      </c>
      <c r="E268" s="8" t="s">
        <v>510</v>
      </c>
      <c r="F268" s="8" t="s">
        <v>515</v>
      </c>
      <c r="G268" s="4">
        <v>43466</v>
      </c>
      <c r="H268" s="4">
        <v>44926</v>
      </c>
      <c r="I268" s="5">
        <v>0</v>
      </c>
      <c r="J268" s="5">
        <v>0</v>
      </c>
      <c r="K268" s="5">
        <v>0</v>
      </c>
      <c r="L268" s="10"/>
      <c r="M268" s="10"/>
      <c r="N268" s="10"/>
      <c r="O268" s="10">
        <f t="shared" si="4"/>
        <v>0</v>
      </c>
    </row>
    <row r="269" spans="1:15" ht="25.5" x14ac:dyDescent="0.25">
      <c r="A269" s="10"/>
      <c r="B269" s="9"/>
      <c r="C269" s="10"/>
      <c r="D269" s="8" t="s">
        <v>504</v>
      </c>
      <c r="E269" s="8" t="s">
        <v>516</v>
      </c>
      <c r="F269" s="8" t="s">
        <v>517</v>
      </c>
      <c r="G269" s="4">
        <v>43466</v>
      </c>
      <c r="H269" s="4">
        <v>44926</v>
      </c>
      <c r="I269" s="5">
        <v>0</v>
      </c>
      <c r="J269" s="5">
        <v>0</v>
      </c>
      <c r="K269" s="5">
        <v>0</v>
      </c>
      <c r="L269" s="10"/>
      <c r="M269" s="10"/>
      <c r="N269" s="10"/>
      <c r="O269" s="10">
        <f t="shared" si="4"/>
        <v>0</v>
      </c>
    </row>
    <row r="270" spans="1:15" ht="51" customHeight="1" x14ac:dyDescent="0.25">
      <c r="A270" s="10"/>
      <c r="B270" s="9"/>
      <c r="C270" s="10"/>
      <c r="D270" s="8" t="s">
        <v>504</v>
      </c>
      <c r="E270" s="8" t="s">
        <v>516</v>
      </c>
      <c r="F270" s="8" t="s">
        <v>518</v>
      </c>
      <c r="G270" s="4">
        <v>43466</v>
      </c>
      <c r="H270" s="4">
        <v>44926</v>
      </c>
      <c r="I270" s="5">
        <v>0</v>
      </c>
      <c r="J270" s="5">
        <v>0</v>
      </c>
      <c r="K270" s="5">
        <v>0</v>
      </c>
      <c r="L270" s="10"/>
      <c r="M270" s="10"/>
      <c r="N270" s="10"/>
      <c r="O270" s="10">
        <f t="shared" si="4"/>
        <v>0</v>
      </c>
    </row>
    <row r="271" spans="1:15" ht="38.25" x14ac:dyDescent="0.25">
      <c r="A271" s="10"/>
      <c r="B271" s="9"/>
      <c r="C271" s="10"/>
      <c r="D271" s="8" t="s">
        <v>504</v>
      </c>
      <c r="E271" s="8" t="s">
        <v>519</v>
      </c>
      <c r="F271" s="8" t="s">
        <v>520</v>
      </c>
      <c r="G271" s="4">
        <v>43101</v>
      </c>
      <c r="H271" s="4">
        <v>44926</v>
      </c>
      <c r="I271" s="5">
        <v>610000000</v>
      </c>
      <c r="J271" s="5">
        <v>610000000</v>
      </c>
      <c r="K271" s="5">
        <v>558163534</v>
      </c>
      <c r="L271" s="10"/>
      <c r="M271" s="10"/>
      <c r="N271" s="10"/>
      <c r="O271" s="10">
        <f t="shared" si="4"/>
        <v>0</v>
      </c>
    </row>
    <row r="272" spans="1:15" ht="38.25" x14ac:dyDescent="0.25">
      <c r="A272" s="10"/>
      <c r="B272" s="9"/>
      <c r="C272" s="10"/>
      <c r="D272" s="8" t="s">
        <v>504</v>
      </c>
      <c r="E272" s="8" t="s">
        <v>519</v>
      </c>
      <c r="F272" s="8" t="s">
        <v>521</v>
      </c>
      <c r="G272" s="4">
        <v>43466</v>
      </c>
      <c r="H272" s="4">
        <v>44926</v>
      </c>
      <c r="I272" s="5">
        <v>0</v>
      </c>
      <c r="J272" s="5">
        <v>0</v>
      </c>
      <c r="K272" s="5">
        <v>0</v>
      </c>
      <c r="L272" s="10"/>
      <c r="M272" s="10"/>
      <c r="N272" s="10"/>
      <c r="O272" s="10">
        <f t="shared" si="4"/>
        <v>0</v>
      </c>
    </row>
    <row r="273" spans="1:15" ht="25.5" x14ac:dyDescent="0.25">
      <c r="A273" s="10" t="s">
        <v>8</v>
      </c>
      <c r="B273" s="9">
        <v>2018011000104</v>
      </c>
      <c r="C273" s="10" t="s">
        <v>500</v>
      </c>
      <c r="D273" s="8" t="s">
        <v>505</v>
      </c>
      <c r="E273" s="8" t="s">
        <v>522</v>
      </c>
      <c r="F273" s="8" t="s">
        <v>523</v>
      </c>
      <c r="G273" s="4">
        <v>43466</v>
      </c>
      <c r="H273" s="4">
        <v>44926</v>
      </c>
      <c r="I273" s="5">
        <v>0</v>
      </c>
      <c r="J273" s="5">
        <v>0</v>
      </c>
      <c r="K273" s="5">
        <v>0</v>
      </c>
      <c r="L273" s="11">
        <f>SUM(I273:I283)</f>
        <v>0</v>
      </c>
      <c r="M273" s="11">
        <f>SUM(J273:J283)</f>
        <v>1709177042</v>
      </c>
      <c r="N273" s="11">
        <f>SUM(K273:K283)</f>
        <v>246373489.44999999</v>
      </c>
      <c r="O273" s="11">
        <f t="shared" si="4"/>
        <v>1955550531.45</v>
      </c>
    </row>
    <row r="274" spans="1:15" ht="25.5" x14ac:dyDescent="0.25">
      <c r="A274" s="10"/>
      <c r="B274" s="9"/>
      <c r="C274" s="10"/>
      <c r="D274" s="8" t="s">
        <v>505</v>
      </c>
      <c r="E274" s="8" t="s">
        <v>522</v>
      </c>
      <c r="F274" s="8" t="s">
        <v>524</v>
      </c>
      <c r="G274" s="4">
        <v>43466</v>
      </c>
      <c r="H274" s="4">
        <v>44926</v>
      </c>
      <c r="I274" s="5">
        <v>0</v>
      </c>
      <c r="J274" s="5">
        <v>0</v>
      </c>
      <c r="K274" s="5">
        <v>0</v>
      </c>
      <c r="L274" s="10"/>
      <c r="M274" s="10"/>
      <c r="N274" s="10"/>
      <c r="O274" s="10">
        <f t="shared" si="4"/>
        <v>0</v>
      </c>
    </row>
    <row r="275" spans="1:15" ht="25.5" x14ac:dyDescent="0.25">
      <c r="A275" s="10"/>
      <c r="B275" s="9"/>
      <c r="C275" s="10"/>
      <c r="D275" s="8" t="s">
        <v>505</v>
      </c>
      <c r="E275" s="8" t="s">
        <v>522</v>
      </c>
      <c r="F275" s="8" t="s">
        <v>525</v>
      </c>
      <c r="G275" s="4">
        <v>43344</v>
      </c>
      <c r="H275" s="4">
        <v>44926</v>
      </c>
      <c r="I275" s="5">
        <v>0</v>
      </c>
      <c r="J275" s="5">
        <v>1619177042</v>
      </c>
      <c r="K275" s="5">
        <v>159016798.44999999</v>
      </c>
      <c r="L275" s="10"/>
      <c r="M275" s="10"/>
      <c r="N275" s="10"/>
      <c r="O275" s="10">
        <f t="shared" si="4"/>
        <v>0</v>
      </c>
    </row>
    <row r="276" spans="1:15" ht="25.5" x14ac:dyDescent="0.25">
      <c r="A276" s="10"/>
      <c r="B276" s="9"/>
      <c r="C276" s="10"/>
      <c r="D276" s="8" t="s">
        <v>505</v>
      </c>
      <c r="E276" s="8" t="s">
        <v>522</v>
      </c>
      <c r="F276" s="8" t="s">
        <v>526</v>
      </c>
      <c r="G276" s="4">
        <v>43466</v>
      </c>
      <c r="H276" s="4">
        <v>44926</v>
      </c>
      <c r="I276" s="5">
        <v>0</v>
      </c>
      <c r="J276" s="5">
        <v>0</v>
      </c>
      <c r="K276" s="5">
        <v>0</v>
      </c>
      <c r="L276" s="10"/>
      <c r="M276" s="10"/>
      <c r="N276" s="10"/>
      <c r="O276" s="10">
        <f t="shared" si="4"/>
        <v>0</v>
      </c>
    </row>
    <row r="277" spans="1:15" ht="25.5" x14ac:dyDescent="0.25">
      <c r="A277" s="10"/>
      <c r="B277" s="9"/>
      <c r="C277" s="10"/>
      <c r="D277" s="8" t="s">
        <v>505</v>
      </c>
      <c r="E277" s="8" t="s">
        <v>522</v>
      </c>
      <c r="F277" s="8" t="s">
        <v>527</v>
      </c>
      <c r="G277" s="4">
        <v>43101</v>
      </c>
      <c r="H277" s="4">
        <v>44926</v>
      </c>
      <c r="I277" s="5">
        <v>0</v>
      </c>
      <c r="J277" s="5">
        <v>0</v>
      </c>
      <c r="K277" s="5">
        <v>0</v>
      </c>
      <c r="L277" s="10"/>
      <c r="M277" s="10"/>
      <c r="N277" s="10"/>
      <c r="O277" s="10">
        <f t="shared" si="4"/>
        <v>0</v>
      </c>
    </row>
    <row r="278" spans="1:15" ht="51" customHeight="1" x14ac:dyDescent="0.25">
      <c r="A278" s="10"/>
      <c r="B278" s="9"/>
      <c r="C278" s="10"/>
      <c r="D278" s="8" t="s">
        <v>506</v>
      </c>
      <c r="E278" s="8" t="s">
        <v>528</v>
      </c>
      <c r="F278" s="8" t="s">
        <v>529</v>
      </c>
      <c r="G278" s="4">
        <v>43466</v>
      </c>
      <c r="H278" s="4">
        <v>44926</v>
      </c>
      <c r="I278" s="5">
        <v>0</v>
      </c>
      <c r="J278" s="5">
        <v>0</v>
      </c>
      <c r="K278" s="5">
        <v>0</v>
      </c>
      <c r="L278" s="10"/>
      <c r="M278" s="10"/>
      <c r="N278" s="10"/>
      <c r="O278" s="10">
        <f t="shared" si="4"/>
        <v>0</v>
      </c>
    </row>
    <row r="279" spans="1:15" ht="51" customHeight="1" x14ac:dyDescent="0.25">
      <c r="A279" s="10"/>
      <c r="B279" s="9"/>
      <c r="C279" s="10"/>
      <c r="D279" s="8" t="s">
        <v>506</v>
      </c>
      <c r="E279" s="8" t="s">
        <v>528</v>
      </c>
      <c r="F279" s="8" t="s">
        <v>530</v>
      </c>
      <c r="G279" s="4">
        <v>43466</v>
      </c>
      <c r="H279" s="4">
        <v>44196</v>
      </c>
      <c r="I279" s="5">
        <v>0</v>
      </c>
      <c r="J279" s="5">
        <v>0</v>
      </c>
      <c r="K279" s="5">
        <v>0</v>
      </c>
      <c r="L279" s="10"/>
      <c r="M279" s="10"/>
      <c r="N279" s="10"/>
      <c r="O279" s="10">
        <f t="shared" si="4"/>
        <v>0</v>
      </c>
    </row>
    <row r="280" spans="1:15" ht="51" customHeight="1" x14ac:dyDescent="0.25">
      <c r="A280" s="10"/>
      <c r="B280" s="9"/>
      <c r="C280" s="10"/>
      <c r="D280" s="8" t="s">
        <v>506</v>
      </c>
      <c r="E280" s="8" t="s">
        <v>528</v>
      </c>
      <c r="F280" s="8" t="s">
        <v>531</v>
      </c>
      <c r="G280" s="4">
        <v>43466</v>
      </c>
      <c r="H280" s="4">
        <v>44926</v>
      </c>
      <c r="I280" s="5">
        <v>0</v>
      </c>
      <c r="J280" s="5">
        <v>0</v>
      </c>
      <c r="K280" s="5">
        <v>0</v>
      </c>
      <c r="L280" s="10"/>
      <c r="M280" s="10"/>
      <c r="N280" s="10"/>
      <c r="O280" s="10">
        <f t="shared" si="4"/>
        <v>0</v>
      </c>
    </row>
    <row r="281" spans="1:15" ht="51" customHeight="1" x14ac:dyDescent="0.25">
      <c r="A281" s="10"/>
      <c r="B281" s="9"/>
      <c r="C281" s="10"/>
      <c r="D281" s="8" t="s">
        <v>506</v>
      </c>
      <c r="E281" s="8" t="s">
        <v>528</v>
      </c>
      <c r="F281" s="8" t="s">
        <v>497</v>
      </c>
      <c r="G281" s="4">
        <v>43466</v>
      </c>
      <c r="H281" s="4">
        <v>44926</v>
      </c>
      <c r="I281" s="5">
        <v>0</v>
      </c>
      <c r="J281" s="5">
        <v>0</v>
      </c>
      <c r="K281" s="5">
        <v>0</v>
      </c>
      <c r="L281" s="10"/>
      <c r="M281" s="10"/>
      <c r="N281" s="10"/>
      <c r="O281" s="10">
        <f t="shared" si="4"/>
        <v>0</v>
      </c>
    </row>
    <row r="282" spans="1:15" ht="51" customHeight="1" x14ac:dyDescent="0.25">
      <c r="A282" s="10"/>
      <c r="B282" s="9"/>
      <c r="C282" s="10"/>
      <c r="D282" s="8" t="s">
        <v>506</v>
      </c>
      <c r="E282" s="8" t="s">
        <v>528</v>
      </c>
      <c r="F282" s="8" t="s">
        <v>532</v>
      </c>
      <c r="G282" s="4">
        <v>43466</v>
      </c>
      <c r="H282" s="4">
        <v>44196</v>
      </c>
      <c r="I282" s="5">
        <v>0</v>
      </c>
      <c r="J282" s="5">
        <v>0</v>
      </c>
      <c r="K282" s="5">
        <v>0</v>
      </c>
      <c r="L282" s="10"/>
      <c r="M282" s="10"/>
      <c r="N282" s="10"/>
      <c r="O282" s="10">
        <f t="shared" si="4"/>
        <v>0</v>
      </c>
    </row>
    <row r="283" spans="1:15" ht="51" customHeight="1" x14ac:dyDescent="0.25">
      <c r="A283" s="10"/>
      <c r="B283" s="9"/>
      <c r="C283" s="10"/>
      <c r="D283" s="8" t="s">
        <v>506</v>
      </c>
      <c r="E283" s="8" t="s">
        <v>528</v>
      </c>
      <c r="F283" s="8" t="s">
        <v>533</v>
      </c>
      <c r="G283" s="4">
        <v>43101</v>
      </c>
      <c r="H283" s="4">
        <v>44926</v>
      </c>
      <c r="I283" s="5">
        <v>0</v>
      </c>
      <c r="J283" s="5">
        <v>90000000</v>
      </c>
      <c r="K283" s="5">
        <v>87356691</v>
      </c>
      <c r="L283" s="10"/>
      <c r="M283" s="10"/>
      <c r="N283" s="10"/>
      <c r="O283" s="10">
        <f t="shared" si="4"/>
        <v>0</v>
      </c>
    </row>
    <row r="284" spans="1:15" ht="38.25" x14ac:dyDescent="0.25">
      <c r="A284" s="10" t="s">
        <v>8</v>
      </c>
      <c r="B284" s="9">
        <v>2018011000179</v>
      </c>
      <c r="C284" s="10" t="s">
        <v>501</v>
      </c>
      <c r="D284" s="8" t="s">
        <v>507</v>
      </c>
      <c r="E284" s="8" t="s">
        <v>534</v>
      </c>
      <c r="F284" s="8" t="s">
        <v>535</v>
      </c>
      <c r="G284" s="4">
        <v>43101</v>
      </c>
      <c r="H284" s="4">
        <v>44926</v>
      </c>
      <c r="I284" s="5">
        <v>0</v>
      </c>
      <c r="J284" s="5">
        <v>10602611</v>
      </c>
      <c r="K284" s="5">
        <v>0</v>
      </c>
      <c r="L284" s="11">
        <f>SUM(I284:I289)</f>
        <v>0</v>
      </c>
      <c r="M284" s="11">
        <f>SUM(J284:J289)</f>
        <v>96357814</v>
      </c>
      <c r="N284" s="11">
        <f>SUM(K284:K289)</f>
        <v>0</v>
      </c>
      <c r="O284" s="11">
        <f t="shared" si="4"/>
        <v>96357814</v>
      </c>
    </row>
    <row r="285" spans="1:15" ht="76.5" customHeight="1" x14ac:dyDescent="0.25">
      <c r="A285" s="10"/>
      <c r="B285" s="9"/>
      <c r="C285" s="10"/>
      <c r="D285" s="8" t="s">
        <v>507</v>
      </c>
      <c r="E285" s="8" t="s">
        <v>534</v>
      </c>
      <c r="F285" s="8" t="s">
        <v>536</v>
      </c>
      <c r="G285" s="4">
        <v>43466</v>
      </c>
      <c r="H285" s="4">
        <v>44926</v>
      </c>
      <c r="I285" s="5">
        <v>0</v>
      </c>
      <c r="J285" s="5">
        <v>0</v>
      </c>
      <c r="K285" s="5">
        <v>0</v>
      </c>
      <c r="L285" s="10"/>
      <c r="M285" s="10"/>
      <c r="N285" s="10"/>
      <c r="O285" s="10">
        <f t="shared" si="4"/>
        <v>0</v>
      </c>
    </row>
    <row r="286" spans="1:15" ht="76.5" customHeight="1" x14ac:dyDescent="0.25">
      <c r="A286" s="10"/>
      <c r="B286" s="9"/>
      <c r="C286" s="10"/>
      <c r="D286" s="8" t="s">
        <v>507</v>
      </c>
      <c r="E286" s="8" t="s">
        <v>534</v>
      </c>
      <c r="F286" s="8" t="s">
        <v>537</v>
      </c>
      <c r="G286" s="4">
        <v>43101</v>
      </c>
      <c r="H286" s="4">
        <v>44926</v>
      </c>
      <c r="I286" s="5">
        <v>0</v>
      </c>
      <c r="J286" s="5">
        <v>71467136</v>
      </c>
      <c r="K286" s="5">
        <v>0</v>
      </c>
      <c r="L286" s="10"/>
      <c r="M286" s="10"/>
      <c r="N286" s="10"/>
      <c r="O286" s="10">
        <f t="shared" si="4"/>
        <v>0</v>
      </c>
    </row>
    <row r="287" spans="1:15" ht="76.5" customHeight="1" x14ac:dyDescent="0.25">
      <c r="A287" s="10"/>
      <c r="B287" s="9"/>
      <c r="C287" s="10"/>
      <c r="D287" s="8" t="s">
        <v>507</v>
      </c>
      <c r="E287" s="8" t="s">
        <v>534</v>
      </c>
      <c r="F287" s="8" t="s">
        <v>538</v>
      </c>
      <c r="G287" s="4">
        <v>43466</v>
      </c>
      <c r="H287" s="4">
        <v>44926</v>
      </c>
      <c r="I287" s="5">
        <v>0</v>
      </c>
      <c r="J287" s="5">
        <v>0</v>
      </c>
      <c r="K287" s="5">
        <v>0</v>
      </c>
      <c r="L287" s="10"/>
      <c r="M287" s="10"/>
      <c r="N287" s="10"/>
      <c r="O287" s="10">
        <f t="shared" si="4"/>
        <v>0</v>
      </c>
    </row>
    <row r="288" spans="1:15" ht="76.5" customHeight="1" x14ac:dyDescent="0.25">
      <c r="A288" s="10"/>
      <c r="B288" s="9"/>
      <c r="C288" s="10"/>
      <c r="D288" s="8" t="s">
        <v>507</v>
      </c>
      <c r="E288" s="8" t="s">
        <v>534</v>
      </c>
      <c r="F288" s="8" t="s">
        <v>539</v>
      </c>
      <c r="G288" s="4">
        <v>43466</v>
      </c>
      <c r="H288" s="4">
        <v>44926</v>
      </c>
      <c r="I288" s="5">
        <v>0</v>
      </c>
      <c r="J288" s="5">
        <v>0</v>
      </c>
      <c r="K288" s="5">
        <v>0</v>
      </c>
      <c r="L288" s="10"/>
      <c r="M288" s="10"/>
      <c r="N288" s="10"/>
      <c r="O288" s="10">
        <f t="shared" si="4"/>
        <v>0</v>
      </c>
    </row>
    <row r="289" spans="1:15" ht="76.5" customHeight="1" x14ac:dyDescent="0.25">
      <c r="A289" s="10"/>
      <c r="B289" s="9"/>
      <c r="C289" s="10"/>
      <c r="D289" s="8" t="s">
        <v>507</v>
      </c>
      <c r="E289" s="8" t="s">
        <v>534</v>
      </c>
      <c r="F289" s="8" t="s">
        <v>540</v>
      </c>
      <c r="G289" s="4">
        <v>43101</v>
      </c>
      <c r="H289" s="4">
        <v>44926</v>
      </c>
      <c r="I289" s="5">
        <v>0</v>
      </c>
      <c r="J289" s="5">
        <v>14288067</v>
      </c>
      <c r="K289" s="5">
        <v>0</v>
      </c>
      <c r="L289" s="10"/>
      <c r="M289" s="10"/>
      <c r="N289" s="10"/>
      <c r="O289" s="10">
        <f t="shared" si="4"/>
        <v>0</v>
      </c>
    </row>
  </sheetData>
  <mergeCells count="99">
    <mergeCell ref="A1:O1"/>
    <mergeCell ref="O224:O262"/>
    <mergeCell ref="O264:O272"/>
    <mergeCell ref="O273:O283"/>
    <mergeCell ref="O284:O289"/>
    <mergeCell ref="O96:O135"/>
    <mergeCell ref="O136:O155"/>
    <mergeCell ref="O156:O181"/>
    <mergeCell ref="O182:O196"/>
    <mergeCell ref="O197:O223"/>
    <mergeCell ref="O3:O9"/>
    <mergeCell ref="O10:O27"/>
    <mergeCell ref="O28:O53"/>
    <mergeCell ref="O54:O70"/>
    <mergeCell ref="O71:O95"/>
    <mergeCell ref="M273:M283"/>
    <mergeCell ref="M284:M289"/>
    <mergeCell ref="L3:L9"/>
    <mergeCell ref="L10:L27"/>
    <mergeCell ref="L28:L53"/>
    <mergeCell ref="L54:L70"/>
    <mergeCell ref="L71:L95"/>
    <mergeCell ref="L96:L135"/>
    <mergeCell ref="L136:L155"/>
    <mergeCell ref="L156:L181"/>
    <mergeCell ref="L182:L196"/>
    <mergeCell ref="L197:L223"/>
    <mergeCell ref="L224:L262"/>
    <mergeCell ref="L264:L272"/>
    <mergeCell ref="L273:L283"/>
    <mergeCell ref="L284:L289"/>
    <mergeCell ref="N224:N262"/>
    <mergeCell ref="N264:N272"/>
    <mergeCell ref="N273:N283"/>
    <mergeCell ref="N284:N289"/>
    <mergeCell ref="M3:M9"/>
    <mergeCell ref="M10:M27"/>
    <mergeCell ref="M28:M53"/>
    <mergeCell ref="M54:M70"/>
    <mergeCell ref="M71:M95"/>
    <mergeCell ref="M96:M135"/>
    <mergeCell ref="M136:M155"/>
    <mergeCell ref="M156:M181"/>
    <mergeCell ref="M182:M196"/>
    <mergeCell ref="M197:M223"/>
    <mergeCell ref="M224:M262"/>
    <mergeCell ref="M264:M272"/>
    <mergeCell ref="N96:N135"/>
    <mergeCell ref="N136:N155"/>
    <mergeCell ref="N156:N181"/>
    <mergeCell ref="N182:N196"/>
    <mergeCell ref="N197:N223"/>
    <mergeCell ref="N3:N9"/>
    <mergeCell ref="N10:N27"/>
    <mergeCell ref="N28:N53"/>
    <mergeCell ref="N54:N70"/>
    <mergeCell ref="N71:N95"/>
    <mergeCell ref="A3:A9"/>
    <mergeCell ref="B3:B9"/>
    <mergeCell ref="C3:C9"/>
    <mergeCell ref="A10:A27"/>
    <mergeCell ref="B10:B27"/>
    <mergeCell ref="C10:C27"/>
    <mergeCell ref="A28:A53"/>
    <mergeCell ref="B28:B53"/>
    <mergeCell ref="C28:C53"/>
    <mergeCell ref="A54:A70"/>
    <mergeCell ref="B54:B70"/>
    <mergeCell ref="C54:C70"/>
    <mergeCell ref="A71:A95"/>
    <mergeCell ref="B71:B95"/>
    <mergeCell ref="C71:C95"/>
    <mergeCell ref="A96:A135"/>
    <mergeCell ref="B96:B135"/>
    <mergeCell ref="C96:C135"/>
    <mergeCell ref="A136:A155"/>
    <mergeCell ref="B136:B155"/>
    <mergeCell ref="C136:C155"/>
    <mergeCell ref="A156:A181"/>
    <mergeCell ref="B156:B181"/>
    <mergeCell ref="C156:C181"/>
    <mergeCell ref="A182:A196"/>
    <mergeCell ref="B182:B196"/>
    <mergeCell ref="C182:C196"/>
    <mergeCell ref="A197:A223"/>
    <mergeCell ref="B197:B223"/>
    <mergeCell ref="C197:C223"/>
    <mergeCell ref="A224:A262"/>
    <mergeCell ref="B224:B262"/>
    <mergeCell ref="C224:C262"/>
    <mergeCell ref="A264:A272"/>
    <mergeCell ref="B264:B272"/>
    <mergeCell ref="C264:C272"/>
    <mergeCell ref="A273:A283"/>
    <mergeCell ref="B273:B283"/>
    <mergeCell ref="C273:C283"/>
    <mergeCell ref="A284:A289"/>
    <mergeCell ref="B284:B289"/>
    <mergeCell ref="C284:C2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2014</vt:lpstr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Pinzon Gonzalez - Pasante</dc:creator>
  <cp:lastModifiedBy>Juan Pablo Pinzon Gonzalez - Pasante</cp:lastModifiedBy>
  <dcterms:created xsi:type="dcterms:W3CDTF">2019-10-29T20:01:45Z</dcterms:created>
  <dcterms:modified xsi:type="dcterms:W3CDTF">2019-11-28T16:48:20Z</dcterms:modified>
</cp:coreProperties>
</file>