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inzon-pasante\Documents\Historiales proyectos de inversión\"/>
    </mc:Choice>
  </mc:AlternateContent>
  <bookViews>
    <workbookView xWindow="0" yWindow="0" windowWidth="21600" windowHeight="9735" activeTab="4"/>
  </bookViews>
  <sheets>
    <sheet name="2014" sheetId="1" r:id="rId1"/>
    <sheet name="2015" sheetId="2" r:id="rId2"/>
    <sheet name="2016" sheetId="3" r:id="rId3"/>
    <sheet name="2017" sheetId="4" r:id="rId4"/>
    <sheet name="2018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5" l="1"/>
  <c r="N3" i="5"/>
  <c r="M21" i="5"/>
  <c r="M3" i="5"/>
  <c r="L21" i="5"/>
  <c r="O21" i="5" s="1"/>
  <c r="L3" i="5"/>
  <c r="O3" i="5" s="1"/>
  <c r="N3" i="4"/>
  <c r="M3" i="4"/>
  <c r="L3" i="4"/>
  <c r="O3" i="4" s="1"/>
  <c r="N3" i="3"/>
  <c r="M3" i="3"/>
  <c r="L3" i="3"/>
  <c r="O3" i="3" s="1"/>
  <c r="N3" i="2"/>
  <c r="M3" i="2"/>
  <c r="O3" i="2" s="1"/>
  <c r="L3" i="2"/>
  <c r="N3" i="1"/>
  <c r="M3" i="1"/>
  <c r="L3" i="1"/>
  <c r="O3" i="1" s="1"/>
</calcChain>
</file>

<file path=xl/sharedStrings.xml><?xml version="1.0" encoding="utf-8"?>
<sst xmlns="http://schemas.openxmlformats.org/spreadsheetml/2006/main" count="393" uniqueCount="57">
  <si>
    <t>Entidad</t>
  </si>
  <si>
    <t>Proyecto</t>
  </si>
  <si>
    <t>NombreProyecto</t>
  </si>
  <si>
    <t>ObjetivoEspecifico</t>
  </si>
  <si>
    <t>Producto</t>
  </si>
  <si>
    <t>Actividad</t>
  </si>
  <si>
    <t>Inicio</t>
  </si>
  <si>
    <t>Termina</t>
  </si>
  <si>
    <t>MCIT - DIRECCIÓN GRAL. COMERCIO EXTERIOR</t>
  </si>
  <si>
    <t>IMPLANTACION DEL PROGRAMA DE APOYO INTEGRAL PARA LOS USUARIOS DE COMERCIO EXTERIOR</t>
  </si>
  <si>
    <t>Facilitar la relación entre las Entidades Gubernamentales involucradas en los procesos de comercio exterior y los ciudadanos</t>
  </si>
  <si>
    <t>Implementar sistemas de informacion que permitan a los ciudadanos realizar sus operaciones de comercio exterior de forma segura, agil y transparente</t>
  </si>
  <si>
    <t>Establecer una infraestructura tecnologica adecuada para los servicios electronicos disponibles para los ciudadanos</t>
  </si>
  <si>
    <t>Servicios de atencion al ciudadano</t>
  </si>
  <si>
    <t>Brindar servicio linea de informacion - Call center para la VUCE</t>
  </si>
  <si>
    <t>Capacitar a los ciudadanos en las aplicaciones informaticas de la VUCE</t>
  </si>
  <si>
    <t>Realizar encuesta de satisfaccion de ciudadanos por los servicios ofrecidos por la VUCE</t>
  </si>
  <si>
    <t>Actualizacion sistemas de informacion de la VUCE</t>
  </si>
  <si>
    <t>Adquirir licenciamiento Oracle</t>
  </si>
  <si>
    <t>Ajustes y nuevos desarrollos informaticos Modulos VUCE</t>
  </si>
  <si>
    <t>Desarrollo e implementacion de funcionalidades adicionales al BPM de la VUCE</t>
  </si>
  <si>
    <t>Desarrollo e implementacion del sistema de informacion Modulo SIIS Importaciones y Logistica</t>
  </si>
  <si>
    <t>Diagnostico y levantamiento de los procesos de Inspeccion Simultanea para el Regimen de Importaciones y para el proceso de Logistica</t>
  </si>
  <si>
    <t>Diseño detallado del sistema propuesto para el Modulo de Inspeccion Simultanea Importaciones y Logistica</t>
  </si>
  <si>
    <t>Implementar servicio certificadora digital para la VUCE</t>
  </si>
  <si>
    <t>Mantenimiento preventivo y correctivo Modulos de la VUCE</t>
  </si>
  <si>
    <t>canal Internet</t>
  </si>
  <si>
    <t>Disponer de un servicio de canal dedicado de acceso a inernet para la VUCE</t>
  </si>
  <si>
    <t>Soporte y actualizacion</t>
  </si>
  <si>
    <t>Adquirir equipos y servicio de monitoreo para la plataforma de seguridad de la VUCE</t>
  </si>
  <si>
    <t>Disponer de un servicio de datacenter alterno para la VUCE</t>
  </si>
  <si>
    <t>Mantener e implementar funcionalidades adicionales a los Modulos de la VUCE</t>
  </si>
  <si>
    <t>Adquirir computadores para los funcionarios de la VUCE</t>
  </si>
  <si>
    <t>Adquirir servidores y almacenamiento para la plataforma de la VUCE</t>
  </si>
  <si>
    <t>Adquirir licenciamiento plataforma VUCE</t>
  </si>
  <si>
    <t>FORTALECIMIENTO DE LOS SERVICIOS BRINDADOS A LOS USUARIOS DE COMERCIO EXTERIOR A NIVEL NACIONAL</t>
  </si>
  <si>
    <t>Fortalecer los servicios tecnológicos y de atención de trámites gestionados a través de la Ventanilla Única de Comercio Exterior -VUCE</t>
  </si>
  <si>
    <t>Servicio de apoyo para facilitar el comercio exterior a través de la Ventanilla Única de Comercio Exterior - VUCE</t>
  </si>
  <si>
    <t>Adquirir equipos y servicio de monitoreo y seguridad para la plataforma</t>
  </si>
  <si>
    <t>Adquirir licenciamiento</t>
  </si>
  <si>
    <t>Brindar servicio de Call Center</t>
  </si>
  <si>
    <t>Capacitar a los ciudadanos y Entidades en las aplicaciones informáticas de la Ventanilla Única de Comercio Exterior - VUCE</t>
  </si>
  <si>
    <t>Diseñar e implementar el Gobierno y Arquitectura de Tecnologías de la Información para la Ventanilla Única de Comercio Exterior -VUCE</t>
  </si>
  <si>
    <t>Disponer de un servicio de canal dedicado de acceso a internet</t>
  </si>
  <si>
    <t>Disponer de un servicio de Datacenter alterno y de servicios en la nube</t>
  </si>
  <si>
    <t>Mantener e implementar funcionalidades a los sistemas de información de la Ventanilla Única de Comercio Exterior -VUCE</t>
  </si>
  <si>
    <t>Mantener y adquirir hardware</t>
  </si>
  <si>
    <t>Realizar seguimiento y optimización de los procedimientos para facilitar el comercio</t>
  </si>
  <si>
    <t>Soportar y mantener la plataforma de certificación digital</t>
  </si>
  <si>
    <t>Sub Total VlrInicialPGN</t>
  </si>
  <si>
    <t>Sub Total VlrVigentePGN</t>
  </si>
  <si>
    <t>Sub Total VlrObligadoPGN</t>
  </si>
  <si>
    <t>total</t>
  </si>
  <si>
    <t>Valor Inicial PGN</t>
  </si>
  <si>
    <t>Valor Vigente PGN</t>
  </si>
  <si>
    <t>Valor Obligado PGN</t>
  </si>
  <si>
    <t>Historial De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</si>
</sst>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_);_(&quot;$&quot;\ * \(#,##0\);_(&quot;$&quot;\ * &quot;-&quot;??_);_(@_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3"/>
      <color theme="0"/>
      <name val="Times New Roman"/>
      <family val="1"/>
    </font>
    <font>
      <b/>
      <sz val="13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zoomScale="70" zoomScaleNormal="70" workbookViewId="0">
      <selection sqref="A1:O1"/>
    </sheetView>
  </sheetViews>
  <sheetFormatPr baseColWidth="10" defaultRowHeight="15" x14ac:dyDescent="0.25"/>
  <cols>
    <col min="1" max="1" width="23.42578125" style="1" bestFit="1" customWidth="1"/>
    <col min="2" max="2" width="14" style="2" bestFit="1" customWidth="1"/>
    <col min="3" max="3" width="42" style="1" customWidth="1"/>
    <col min="4" max="4" width="39.42578125" style="1" customWidth="1"/>
    <col min="5" max="5" width="24.5703125" style="1" customWidth="1"/>
    <col min="6" max="6" width="22.7109375" style="1" customWidth="1"/>
    <col min="7" max="8" width="15.28515625" style="1" bestFit="1" customWidth="1"/>
    <col min="9" max="9" width="15.42578125" style="1" bestFit="1" customWidth="1"/>
    <col min="10" max="10" width="15.7109375" style="1" bestFit="1" customWidth="1"/>
    <col min="11" max="11" width="17.140625" style="1" bestFit="1" customWidth="1"/>
    <col min="12" max="13" width="15.42578125" style="1" bestFit="1" customWidth="1"/>
    <col min="14" max="14" width="16.5703125" style="1" bestFit="1" customWidth="1"/>
    <col min="15" max="15" width="15.42578125" style="1" bestFit="1" customWidth="1"/>
    <col min="16" max="16384" width="11.42578125" style="1"/>
  </cols>
  <sheetData>
    <row r="1" spans="1:15" ht="17.25" thickBot="1" x14ac:dyDescent="0.3">
      <c r="A1" s="9" t="s">
        <v>56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ht="49.5" x14ac:dyDescent="0.25">
      <c r="A2" s="12" t="s">
        <v>0</v>
      </c>
      <c r="B2" s="13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4" t="s">
        <v>53</v>
      </c>
      <c r="J2" s="14" t="s">
        <v>54</v>
      </c>
      <c r="K2" s="14" t="s">
        <v>55</v>
      </c>
      <c r="L2" s="14" t="s">
        <v>49</v>
      </c>
      <c r="M2" s="14" t="s">
        <v>50</v>
      </c>
      <c r="N2" s="14" t="s">
        <v>51</v>
      </c>
      <c r="O2" s="14" t="s">
        <v>52</v>
      </c>
    </row>
    <row r="3" spans="1:15" ht="51" x14ac:dyDescent="0.25">
      <c r="A3" s="7" t="s">
        <v>8</v>
      </c>
      <c r="B3" s="8">
        <v>1106000190000</v>
      </c>
      <c r="C3" s="3" t="s">
        <v>9</v>
      </c>
      <c r="D3" s="3" t="s">
        <v>10</v>
      </c>
      <c r="E3" s="3" t="s">
        <v>13</v>
      </c>
      <c r="F3" s="3" t="s">
        <v>14</v>
      </c>
      <c r="G3" s="4">
        <v>41275</v>
      </c>
      <c r="H3" s="4">
        <v>43465</v>
      </c>
      <c r="I3" s="5">
        <v>130012800</v>
      </c>
      <c r="J3" s="5">
        <v>247192800</v>
      </c>
      <c r="K3" s="5">
        <v>247192800</v>
      </c>
      <c r="L3" s="6">
        <f>SUM(I3:I16)</f>
        <v>3320000000</v>
      </c>
      <c r="M3" s="6">
        <f>SUM(J3:J16)</f>
        <v>3320000000</v>
      </c>
      <c r="N3" s="6">
        <f>SUM(K3:K16)</f>
        <v>2582836899.1700001</v>
      </c>
      <c r="O3" s="6">
        <f>L3+N3+M3</f>
        <v>9222836899.1700001</v>
      </c>
    </row>
    <row r="4" spans="1:15" ht="51" x14ac:dyDescent="0.25">
      <c r="A4" s="7"/>
      <c r="B4" s="8"/>
      <c r="C4" s="3" t="s">
        <v>9</v>
      </c>
      <c r="D4" s="3" t="s">
        <v>10</v>
      </c>
      <c r="E4" s="3" t="s">
        <v>13</v>
      </c>
      <c r="F4" s="3" t="s">
        <v>15</v>
      </c>
      <c r="G4" s="4">
        <v>41275</v>
      </c>
      <c r="H4" s="4">
        <v>43465</v>
      </c>
      <c r="I4" s="5">
        <v>100000000</v>
      </c>
      <c r="J4" s="5">
        <v>80000000</v>
      </c>
      <c r="K4" s="5">
        <v>63197527.170000002</v>
      </c>
      <c r="L4" s="7"/>
      <c r="M4" s="7"/>
      <c r="N4" s="7"/>
      <c r="O4" s="7"/>
    </row>
    <row r="5" spans="1:15" ht="63.75" x14ac:dyDescent="0.25">
      <c r="A5" s="7"/>
      <c r="B5" s="8"/>
      <c r="C5" s="3" t="s">
        <v>9</v>
      </c>
      <c r="D5" s="3" t="s">
        <v>10</v>
      </c>
      <c r="E5" s="3" t="s">
        <v>13</v>
      </c>
      <c r="F5" s="3" t="s">
        <v>16</v>
      </c>
      <c r="G5" s="4">
        <v>41791</v>
      </c>
      <c r="H5" s="4">
        <v>43465</v>
      </c>
      <c r="I5" s="5">
        <v>0</v>
      </c>
      <c r="J5" s="5">
        <v>76734000</v>
      </c>
      <c r="K5" s="5">
        <v>76734000</v>
      </c>
      <c r="L5" s="7"/>
      <c r="M5" s="7"/>
      <c r="N5" s="7"/>
      <c r="O5" s="7"/>
    </row>
    <row r="6" spans="1:15" ht="51" x14ac:dyDescent="0.25">
      <c r="A6" s="7"/>
      <c r="B6" s="8"/>
      <c r="C6" s="3" t="s">
        <v>9</v>
      </c>
      <c r="D6" s="3" t="s">
        <v>11</v>
      </c>
      <c r="E6" s="3" t="s">
        <v>17</v>
      </c>
      <c r="F6" s="3" t="s">
        <v>18</v>
      </c>
      <c r="G6" s="4">
        <v>41791</v>
      </c>
      <c r="H6" s="4">
        <v>43465</v>
      </c>
      <c r="I6" s="5">
        <v>0</v>
      </c>
      <c r="J6" s="5">
        <v>141385125</v>
      </c>
      <c r="K6" s="5">
        <v>141385125</v>
      </c>
      <c r="L6" s="7"/>
      <c r="M6" s="7"/>
      <c r="N6" s="7"/>
      <c r="O6" s="7"/>
    </row>
    <row r="7" spans="1:15" ht="51" x14ac:dyDescent="0.25">
      <c r="A7" s="7"/>
      <c r="B7" s="8"/>
      <c r="C7" s="3" t="s">
        <v>9</v>
      </c>
      <c r="D7" s="3" t="s">
        <v>11</v>
      </c>
      <c r="E7" s="3" t="s">
        <v>17</v>
      </c>
      <c r="F7" s="3" t="s">
        <v>19</v>
      </c>
      <c r="G7" s="4">
        <v>41792</v>
      </c>
      <c r="H7" s="4">
        <v>42004</v>
      </c>
      <c r="I7" s="5">
        <v>618319191</v>
      </c>
      <c r="J7" s="5">
        <v>1455831927</v>
      </c>
      <c r="K7" s="5">
        <v>1016823000</v>
      </c>
      <c r="L7" s="7"/>
      <c r="M7" s="7"/>
      <c r="N7" s="7"/>
      <c r="O7" s="7"/>
    </row>
    <row r="8" spans="1:15" ht="63.75" x14ac:dyDescent="0.25">
      <c r="A8" s="7"/>
      <c r="B8" s="8"/>
      <c r="C8" s="3" t="s">
        <v>9</v>
      </c>
      <c r="D8" s="3" t="s">
        <v>11</v>
      </c>
      <c r="E8" s="3" t="s">
        <v>17</v>
      </c>
      <c r="F8" s="3" t="s">
        <v>20</v>
      </c>
      <c r="G8" s="4">
        <v>41699</v>
      </c>
      <c r="H8" s="4">
        <v>42004</v>
      </c>
      <c r="I8" s="5">
        <v>600000000</v>
      </c>
      <c r="J8" s="5">
        <v>599952000</v>
      </c>
      <c r="K8" s="5">
        <v>326006400</v>
      </c>
      <c r="L8" s="7"/>
      <c r="M8" s="7"/>
      <c r="N8" s="7"/>
      <c r="O8" s="7"/>
    </row>
    <row r="9" spans="1:15" ht="63.75" x14ac:dyDescent="0.25">
      <c r="A9" s="7"/>
      <c r="B9" s="8"/>
      <c r="C9" s="3" t="s">
        <v>9</v>
      </c>
      <c r="D9" s="3" t="s">
        <v>11</v>
      </c>
      <c r="E9" s="3" t="s">
        <v>17</v>
      </c>
      <c r="F9" s="3" t="s">
        <v>21</v>
      </c>
      <c r="G9" s="4">
        <v>41855</v>
      </c>
      <c r="H9" s="4">
        <v>42004</v>
      </c>
      <c r="I9" s="5">
        <v>1260000000</v>
      </c>
      <c r="J9" s="5">
        <v>0</v>
      </c>
      <c r="K9" s="5">
        <v>0</v>
      </c>
      <c r="L9" s="7"/>
      <c r="M9" s="7"/>
      <c r="N9" s="7"/>
      <c r="O9" s="7"/>
    </row>
    <row r="10" spans="1:15" ht="89.25" x14ac:dyDescent="0.25">
      <c r="A10" s="7"/>
      <c r="B10" s="8"/>
      <c r="C10" s="3" t="s">
        <v>9</v>
      </c>
      <c r="D10" s="3" t="s">
        <v>11</v>
      </c>
      <c r="E10" s="3" t="s">
        <v>17</v>
      </c>
      <c r="F10" s="3" t="s">
        <v>22</v>
      </c>
      <c r="G10" s="4">
        <v>41548</v>
      </c>
      <c r="H10" s="4">
        <v>41759</v>
      </c>
      <c r="I10" s="5">
        <v>0</v>
      </c>
      <c r="J10" s="5">
        <v>0</v>
      </c>
      <c r="K10" s="5">
        <v>0</v>
      </c>
      <c r="L10" s="7"/>
      <c r="M10" s="7"/>
      <c r="N10" s="7"/>
      <c r="O10" s="7"/>
    </row>
    <row r="11" spans="1:15" ht="63.75" x14ac:dyDescent="0.25">
      <c r="A11" s="7"/>
      <c r="B11" s="8"/>
      <c r="C11" s="3" t="s">
        <v>9</v>
      </c>
      <c r="D11" s="3" t="s">
        <v>11</v>
      </c>
      <c r="E11" s="3" t="s">
        <v>17</v>
      </c>
      <c r="F11" s="3" t="s">
        <v>23</v>
      </c>
      <c r="G11" s="4">
        <v>41760</v>
      </c>
      <c r="H11" s="4">
        <v>41882</v>
      </c>
      <c r="I11" s="5">
        <v>0</v>
      </c>
      <c r="J11" s="5">
        <v>0</v>
      </c>
      <c r="K11" s="5">
        <v>0</v>
      </c>
      <c r="L11" s="7"/>
      <c r="M11" s="7"/>
      <c r="N11" s="7"/>
      <c r="O11" s="7"/>
    </row>
    <row r="12" spans="1:15" ht="51" x14ac:dyDescent="0.25">
      <c r="A12" s="7"/>
      <c r="B12" s="8"/>
      <c r="C12" s="3" t="s">
        <v>9</v>
      </c>
      <c r="D12" s="3" t="s">
        <v>11</v>
      </c>
      <c r="E12" s="3" t="s">
        <v>17</v>
      </c>
      <c r="F12" s="3" t="s">
        <v>24</v>
      </c>
      <c r="G12" s="4">
        <v>41680</v>
      </c>
      <c r="H12" s="4">
        <v>43465</v>
      </c>
      <c r="I12" s="5">
        <v>270000000</v>
      </c>
      <c r="J12" s="5">
        <v>270000000</v>
      </c>
      <c r="K12" s="5">
        <v>269874000</v>
      </c>
      <c r="L12" s="7"/>
      <c r="M12" s="7"/>
      <c r="N12" s="7"/>
      <c r="O12" s="7"/>
    </row>
    <row r="13" spans="1:15" ht="51" x14ac:dyDescent="0.25">
      <c r="A13" s="7"/>
      <c r="B13" s="8"/>
      <c r="C13" s="3" t="s">
        <v>9</v>
      </c>
      <c r="D13" s="3" t="s">
        <v>11</v>
      </c>
      <c r="E13" s="3" t="s">
        <v>17</v>
      </c>
      <c r="F13" s="3" t="s">
        <v>25</v>
      </c>
      <c r="G13" s="4">
        <v>41659</v>
      </c>
      <c r="H13" s="4">
        <v>42004</v>
      </c>
      <c r="I13" s="5">
        <v>310000000</v>
      </c>
      <c r="J13" s="5">
        <v>394616134</v>
      </c>
      <c r="K13" s="5">
        <v>387336033</v>
      </c>
      <c r="L13" s="7"/>
      <c r="M13" s="7"/>
      <c r="N13" s="7"/>
      <c r="O13" s="7"/>
    </row>
    <row r="14" spans="1:15" ht="51" x14ac:dyDescent="0.25">
      <c r="A14" s="7"/>
      <c r="B14" s="8"/>
      <c r="C14" s="3" t="s">
        <v>9</v>
      </c>
      <c r="D14" s="3" t="s">
        <v>12</v>
      </c>
      <c r="E14" s="3" t="s">
        <v>26</v>
      </c>
      <c r="F14" s="3" t="s">
        <v>27</v>
      </c>
      <c r="G14" s="4">
        <v>41275</v>
      </c>
      <c r="H14" s="4">
        <v>43465</v>
      </c>
      <c r="I14" s="5">
        <v>31668009</v>
      </c>
      <c r="J14" s="5">
        <v>54288014</v>
      </c>
      <c r="K14" s="5">
        <v>54288014</v>
      </c>
      <c r="L14" s="7"/>
      <c r="M14" s="7"/>
      <c r="N14" s="7"/>
      <c r="O14" s="7"/>
    </row>
    <row r="15" spans="1:15" ht="51" x14ac:dyDescent="0.25">
      <c r="A15" s="7"/>
      <c r="B15" s="8"/>
      <c r="C15" s="3" t="s">
        <v>9</v>
      </c>
      <c r="D15" s="3" t="s">
        <v>12</v>
      </c>
      <c r="E15" s="3" t="s">
        <v>28</v>
      </c>
      <c r="F15" s="3" t="s">
        <v>29</v>
      </c>
      <c r="G15" s="4">
        <v>41821</v>
      </c>
      <c r="H15" s="4">
        <v>43465</v>
      </c>
      <c r="I15" s="5">
        <v>0</v>
      </c>
      <c r="J15" s="5">
        <v>0</v>
      </c>
      <c r="K15" s="5">
        <v>0</v>
      </c>
      <c r="L15" s="7"/>
      <c r="M15" s="7"/>
      <c r="N15" s="7"/>
      <c r="O15" s="7"/>
    </row>
    <row r="16" spans="1:15" ht="38.25" x14ac:dyDescent="0.25">
      <c r="A16" s="7"/>
      <c r="B16" s="8"/>
      <c r="C16" s="3" t="s">
        <v>9</v>
      </c>
      <c r="D16" s="3" t="s">
        <v>12</v>
      </c>
      <c r="E16" s="3" t="s">
        <v>28</v>
      </c>
      <c r="F16" s="3" t="s">
        <v>30</v>
      </c>
      <c r="G16" s="4">
        <v>41944</v>
      </c>
      <c r="H16" s="4">
        <v>43465</v>
      </c>
      <c r="I16" s="5">
        <v>0</v>
      </c>
      <c r="J16" s="5">
        <v>0</v>
      </c>
      <c r="K16" s="5">
        <v>0</v>
      </c>
      <c r="L16" s="7"/>
      <c r="M16" s="7"/>
      <c r="N16" s="7"/>
      <c r="O16" s="7"/>
    </row>
  </sheetData>
  <mergeCells count="7">
    <mergeCell ref="A1:O1"/>
    <mergeCell ref="O3:O16"/>
    <mergeCell ref="A3:A16"/>
    <mergeCell ref="B3:B16"/>
    <mergeCell ref="L3:L16"/>
    <mergeCell ref="M3:M16"/>
    <mergeCell ref="N3:N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70" zoomScaleNormal="70" workbookViewId="0">
      <selection sqref="A1:O1"/>
    </sheetView>
  </sheetViews>
  <sheetFormatPr baseColWidth="10" defaultRowHeight="15" x14ac:dyDescent="0.25"/>
  <cols>
    <col min="1" max="1" width="23.42578125" style="1" bestFit="1" customWidth="1"/>
    <col min="2" max="2" width="14" style="2" bestFit="1" customWidth="1"/>
    <col min="3" max="3" width="49.5703125" style="1" customWidth="1"/>
    <col min="4" max="4" width="38.5703125" style="1" customWidth="1"/>
    <col min="5" max="5" width="30.85546875" style="1" customWidth="1"/>
    <col min="6" max="6" width="29.28515625" style="1" customWidth="1"/>
    <col min="7" max="8" width="15.28515625" style="1" bestFit="1" customWidth="1"/>
    <col min="9" max="9" width="24.85546875" style="1" bestFit="1" customWidth="1"/>
    <col min="10" max="10" width="26.85546875" style="1" bestFit="1" customWidth="1"/>
    <col min="11" max="11" width="28.7109375" style="1" bestFit="1" customWidth="1"/>
    <col min="12" max="14" width="17" style="1" bestFit="1" customWidth="1"/>
    <col min="15" max="15" width="16.5703125" style="1" bestFit="1" customWidth="1"/>
    <col min="16" max="16384" width="11.42578125" style="1"/>
  </cols>
  <sheetData>
    <row r="1" spans="1:15" ht="17.25" customHeight="1" thickBot="1" x14ac:dyDescent="0.3">
      <c r="A1" s="9" t="s">
        <v>56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ht="49.5" x14ac:dyDescent="0.25">
      <c r="A2" s="12" t="s">
        <v>0</v>
      </c>
      <c r="B2" s="13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4" t="s">
        <v>53</v>
      </c>
      <c r="J2" s="14" t="s">
        <v>54</v>
      </c>
      <c r="K2" s="14" t="s">
        <v>55</v>
      </c>
      <c r="L2" s="14" t="s">
        <v>49</v>
      </c>
      <c r="M2" s="14" t="s">
        <v>50</v>
      </c>
      <c r="N2" s="14" t="s">
        <v>51</v>
      </c>
      <c r="O2" s="14" t="s">
        <v>52</v>
      </c>
    </row>
    <row r="3" spans="1:15" ht="51" x14ac:dyDescent="0.25">
      <c r="A3" s="7" t="s">
        <v>8</v>
      </c>
      <c r="B3" s="8">
        <v>1106000190000</v>
      </c>
      <c r="C3" s="7" t="s">
        <v>9</v>
      </c>
      <c r="D3" s="3" t="s">
        <v>10</v>
      </c>
      <c r="E3" s="3" t="s">
        <v>13</v>
      </c>
      <c r="F3" s="3" t="s">
        <v>14</v>
      </c>
      <c r="G3" s="4">
        <v>41275</v>
      </c>
      <c r="H3" s="4">
        <v>43465</v>
      </c>
      <c r="I3" s="5">
        <v>291228672</v>
      </c>
      <c r="J3" s="5">
        <v>332985022</v>
      </c>
      <c r="K3" s="5">
        <v>271936697</v>
      </c>
      <c r="L3" s="6">
        <f>SUM(I3:I19)</f>
        <v>3863599346</v>
      </c>
      <c r="M3" s="6">
        <f>SUM(J3:J19)</f>
        <v>3863599346</v>
      </c>
      <c r="N3" s="6">
        <f>SUM(K3:K19)</f>
        <v>3588669292.3200002</v>
      </c>
      <c r="O3" s="6">
        <f>L3+M3+N3</f>
        <v>11315867984.32</v>
      </c>
    </row>
    <row r="4" spans="1:15" ht="51" x14ac:dyDescent="0.25">
      <c r="A4" s="7"/>
      <c r="B4" s="8"/>
      <c r="C4" s="7"/>
      <c r="D4" s="3" t="s">
        <v>10</v>
      </c>
      <c r="E4" s="3" t="s">
        <v>13</v>
      </c>
      <c r="F4" s="3" t="s">
        <v>15</v>
      </c>
      <c r="G4" s="4">
        <v>41275</v>
      </c>
      <c r="H4" s="4">
        <v>43465</v>
      </c>
      <c r="I4" s="5">
        <v>103000000</v>
      </c>
      <c r="J4" s="5">
        <v>103000000</v>
      </c>
      <c r="K4" s="5">
        <v>53786168</v>
      </c>
      <c r="L4" s="7"/>
      <c r="M4" s="7"/>
      <c r="N4" s="7"/>
      <c r="O4" s="7"/>
    </row>
    <row r="5" spans="1:15" ht="51" x14ac:dyDescent="0.25">
      <c r="A5" s="7"/>
      <c r="B5" s="8"/>
      <c r="C5" s="7"/>
      <c r="D5" s="3" t="s">
        <v>10</v>
      </c>
      <c r="E5" s="3" t="s">
        <v>13</v>
      </c>
      <c r="F5" s="3" t="s">
        <v>16</v>
      </c>
      <c r="G5" s="4">
        <v>41791</v>
      </c>
      <c r="H5" s="4">
        <v>43465</v>
      </c>
      <c r="I5" s="5">
        <v>100000000</v>
      </c>
      <c r="J5" s="5">
        <v>100000000</v>
      </c>
      <c r="K5" s="5">
        <v>88914000</v>
      </c>
      <c r="L5" s="7"/>
      <c r="M5" s="7"/>
      <c r="N5" s="7"/>
      <c r="O5" s="7"/>
    </row>
    <row r="6" spans="1:15" ht="51" x14ac:dyDescent="0.25">
      <c r="A6" s="7"/>
      <c r="B6" s="8"/>
      <c r="C6" s="7"/>
      <c r="D6" s="3" t="s">
        <v>11</v>
      </c>
      <c r="E6" s="3" t="s">
        <v>17</v>
      </c>
      <c r="F6" s="3" t="s">
        <v>18</v>
      </c>
      <c r="G6" s="4">
        <v>41791</v>
      </c>
      <c r="H6" s="4">
        <v>43465</v>
      </c>
      <c r="I6" s="5">
        <v>270000000</v>
      </c>
      <c r="J6" s="5">
        <v>270000000</v>
      </c>
      <c r="K6" s="5">
        <v>269827919.30000001</v>
      </c>
      <c r="L6" s="7"/>
      <c r="M6" s="7"/>
      <c r="N6" s="7"/>
      <c r="O6" s="7"/>
    </row>
    <row r="7" spans="1:15" ht="51" x14ac:dyDescent="0.25">
      <c r="A7" s="7"/>
      <c r="B7" s="8"/>
      <c r="C7" s="7"/>
      <c r="D7" s="3" t="s">
        <v>11</v>
      </c>
      <c r="E7" s="3" t="s">
        <v>17</v>
      </c>
      <c r="F7" s="3" t="s">
        <v>19</v>
      </c>
      <c r="G7" s="4">
        <v>41792</v>
      </c>
      <c r="H7" s="4">
        <v>42004</v>
      </c>
      <c r="I7" s="5">
        <v>0</v>
      </c>
      <c r="J7" s="5">
        <v>0</v>
      </c>
      <c r="K7" s="5">
        <v>0</v>
      </c>
      <c r="L7" s="7"/>
      <c r="M7" s="7"/>
      <c r="N7" s="7"/>
      <c r="O7" s="7"/>
    </row>
    <row r="8" spans="1:15" ht="51" x14ac:dyDescent="0.25">
      <c r="A8" s="7"/>
      <c r="B8" s="8"/>
      <c r="C8" s="7"/>
      <c r="D8" s="3" t="s">
        <v>11</v>
      </c>
      <c r="E8" s="3" t="s">
        <v>17</v>
      </c>
      <c r="F8" s="3" t="s">
        <v>20</v>
      </c>
      <c r="G8" s="4">
        <v>41699</v>
      </c>
      <c r="H8" s="4">
        <v>42004</v>
      </c>
      <c r="I8" s="5">
        <v>0</v>
      </c>
      <c r="J8" s="5">
        <v>0</v>
      </c>
      <c r="K8" s="5">
        <v>0</v>
      </c>
      <c r="L8" s="7"/>
      <c r="M8" s="7"/>
      <c r="N8" s="7"/>
      <c r="O8" s="7"/>
    </row>
    <row r="9" spans="1:15" ht="51" x14ac:dyDescent="0.25">
      <c r="A9" s="7"/>
      <c r="B9" s="8"/>
      <c r="C9" s="7"/>
      <c r="D9" s="3" t="s">
        <v>11</v>
      </c>
      <c r="E9" s="3" t="s">
        <v>17</v>
      </c>
      <c r="F9" s="3" t="s">
        <v>21</v>
      </c>
      <c r="G9" s="4">
        <v>41855</v>
      </c>
      <c r="H9" s="4">
        <v>42004</v>
      </c>
      <c r="I9" s="5">
        <v>0</v>
      </c>
      <c r="J9" s="5">
        <v>0</v>
      </c>
      <c r="K9" s="5">
        <v>0</v>
      </c>
      <c r="L9" s="7"/>
      <c r="M9" s="7"/>
      <c r="N9" s="7"/>
      <c r="O9" s="7"/>
    </row>
    <row r="10" spans="1:15" ht="63.75" x14ac:dyDescent="0.25">
      <c r="A10" s="7"/>
      <c r="B10" s="8"/>
      <c r="C10" s="7"/>
      <c r="D10" s="3" t="s">
        <v>11</v>
      </c>
      <c r="E10" s="3" t="s">
        <v>17</v>
      </c>
      <c r="F10" s="3" t="s">
        <v>22</v>
      </c>
      <c r="G10" s="4">
        <v>41548</v>
      </c>
      <c r="H10" s="4">
        <v>41759</v>
      </c>
      <c r="I10" s="5">
        <v>0</v>
      </c>
      <c r="J10" s="5">
        <v>0</v>
      </c>
      <c r="K10" s="5">
        <v>0</v>
      </c>
      <c r="L10" s="7"/>
      <c r="M10" s="7"/>
      <c r="N10" s="7"/>
      <c r="O10" s="7"/>
    </row>
    <row r="11" spans="1:15" ht="51" x14ac:dyDescent="0.25">
      <c r="A11" s="7"/>
      <c r="B11" s="8"/>
      <c r="C11" s="7"/>
      <c r="D11" s="3" t="s">
        <v>11</v>
      </c>
      <c r="E11" s="3" t="s">
        <v>17</v>
      </c>
      <c r="F11" s="3" t="s">
        <v>23</v>
      </c>
      <c r="G11" s="4">
        <v>41760</v>
      </c>
      <c r="H11" s="4">
        <v>41882</v>
      </c>
      <c r="I11" s="5">
        <v>0</v>
      </c>
      <c r="J11" s="5">
        <v>0</v>
      </c>
      <c r="K11" s="5">
        <v>0</v>
      </c>
      <c r="L11" s="7"/>
      <c r="M11" s="7"/>
      <c r="N11" s="7"/>
      <c r="O11" s="7"/>
    </row>
    <row r="12" spans="1:15" ht="51" x14ac:dyDescent="0.25">
      <c r="A12" s="7"/>
      <c r="B12" s="8"/>
      <c r="C12" s="7"/>
      <c r="D12" s="3" t="s">
        <v>11</v>
      </c>
      <c r="E12" s="3" t="s">
        <v>17</v>
      </c>
      <c r="F12" s="3" t="s">
        <v>24</v>
      </c>
      <c r="G12" s="4">
        <v>41680</v>
      </c>
      <c r="H12" s="4">
        <v>43465</v>
      </c>
      <c r="I12" s="5">
        <v>300000000</v>
      </c>
      <c r="J12" s="5">
        <v>300000000</v>
      </c>
      <c r="K12" s="5">
        <v>299999654</v>
      </c>
      <c r="L12" s="7"/>
      <c r="M12" s="7"/>
      <c r="N12" s="7"/>
      <c r="O12" s="7"/>
    </row>
    <row r="13" spans="1:15" ht="51" x14ac:dyDescent="0.25">
      <c r="A13" s="7"/>
      <c r="B13" s="8"/>
      <c r="C13" s="7"/>
      <c r="D13" s="3" t="s">
        <v>11</v>
      </c>
      <c r="E13" s="3" t="s">
        <v>17</v>
      </c>
      <c r="F13" s="3" t="s">
        <v>31</v>
      </c>
      <c r="G13" s="4">
        <v>42024</v>
      </c>
      <c r="H13" s="4">
        <v>43465</v>
      </c>
      <c r="I13" s="5">
        <v>1539370674</v>
      </c>
      <c r="J13" s="5">
        <v>1620211653</v>
      </c>
      <c r="K13" s="5">
        <v>1475690888</v>
      </c>
      <c r="L13" s="7"/>
      <c r="M13" s="7"/>
      <c r="N13" s="7"/>
      <c r="O13" s="7"/>
    </row>
    <row r="14" spans="1:15" ht="51" x14ac:dyDescent="0.25">
      <c r="A14" s="7"/>
      <c r="B14" s="8"/>
      <c r="C14" s="7"/>
      <c r="D14" s="3" t="s">
        <v>11</v>
      </c>
      <c r="E14" s="3" t="s">
        <v>17</v>
      </c>
      <c r="F14" s="3" t="s">
        <v>25</v>
      </c>
      <c r="G14" s="4">
        <v>41659</v>
      </c>
      <c r="H14" s="4">
        <v>42004</v>
      </c>
      <c r="I14" s="5">
        <v>0</v>
      </c>
      <c r="J14" s="5">
        <v>0</v>
      </c>
      <c r="K14" s="5">
        <v>0</v>
      </c>
      <c r="L14" s="7"/>
      <c r="M14" s="7"/>
      <c r="N14" s="7"/>
      <c r="O14" s="7"/>
    </row>
    <row r="15" spans="1:15" ht="38.25" x14ac:dyDescent="0.25">
      <c r="A15" s="7"/>
      <c r="B15" s="8"/>
      <c r="C15" s="7"/>
      <c r="D15" s="3" t="s">
        <v>12</v>
      </c>
      <c r="E15" s="3" t="s">
        <v>26</v>
      </c>
      <c r="F15" s="3" t="s">
        <v>27</v>
      </c>
      <c r="G15" s="4">
        <v>41275</v>
      </c>
      <c r="H15" s="4">
        <v>43465</v>
      </c>
      <c r="I15" s="5">
        <v>130000000</v>
      </c>
      <c r="J15" s="5">
        <v>59548183</v>
      </c>
      <c r="K15" s="5">
        <v>55963366.020000003</v>
      </c>
      <c r="L15" s="7"/>
      <c r="M15" s="7"/>
      <c r="N15" s="7"/>
      <c r="O15" s="7"/>
    </row>
    <row r="16" spans="1:15" ht="38.25" x14ac:dyDescent="0.25">
      <c r="A16" s="7"/>
      <c r="B16" s="8"/>
      <c r="C16" s="7"/>
      <c r="D16" s="3" t="s">
        <v>12</v>
      </c>
      <c r="E16" s="3" t="s">
        <v>28</v>
      </c>
      <c r="F16" s="3" t="s">
        <v>32</v>
      </c>
      <c r="G16" s="4">
        <v>42233</v>
      </c>
      <c r="H16" s="4">
        <v>42369</v>
      </c>
      <c r="I16" s="5">
        <v>0</v>
      </c>
      <c r="J16" s="5">
        <v>300000000</v>
      </c>
      <c r="K16" s="5">
        <v>294696115</v>
      </c>
      <c r="L16" s="7"/>
      <c r="M16" s="7"/>
      <c r="N16" s="7"/>
      <c r="O16" s="7"/>
    </row>
    <row r="17" spans="1:15" ht="38.25" x14ac:dyDescent="0.25">
      <c r="A17" s="7"/>
      <c r="B17" s="8"/>
      <c r="C17" s="7"/>
      <c r="D17" s="3" t="s">
        <v>12</v>
      </c>
      <c r="E17" s="3" t="s">
        <v>28</v>
      </c>
      <c r="F17" s="3" t="s">
        <v>29</v>
      </c>
      <c r="G17" s="4">
        <v>41821</v>
      </c>
      <c r="H17" s="4">
        <v>43465</v>
      </c>
      <c r="I17" s="5">
        <v>450000000</v>
      </c>
      <c r="J17" s="5">
        <v>355520000</v>
      </c>
      <c r="K17" s="5">
        <v>355519997</v>
      </c>
      <c r="L17" s="7"/>
      <c r="M17" s="7"/>
      <c r="N17" s="7"/>
      <c r="O17" s="7"/>
    </row>
    <row r="18" spans="1:15" ht="38.25" x14ac:dyDescent="0.25">
      <c r="A18" s="7"/>
      <c r="B18" s="8"/>
      <c r="C18" s="7"/>
      <c r="D18" s="3" t="s">
        <v>12</v>
      </c>
      <c r="E18" s="3" t="s">
        <v>28</v>
      </c>
      <c r="F18" s="3" t="s">
        <v>33</v>
      </c>
      <c r="G18" s="4">
        <v>42125</v>
      </c>
      <c r="H18" s="4">
        <v>43465</v>
      </c>
      <c r="I18" s="5">
        <v>320000000</v>
      </c>
      <c r="J18" s="5">
        <v>320000000</v>
      </c>
      <c r="K18" s="5">
        <v>320000000</v>
      </c>
      <c r="L18" s="7"/>
      <c r="M18" s="7"/>
      <c r="N18" s="7"/>
      <c r="O18" s="7"/>
    </row>
    <row r="19" spans="1:15" ht="38.25" x14ac:dyDescent="0.25">
      <c r="A19" s="7"/>
      <c r="B19" s="8"/>
      <c r="C19" s="7"/>
      <c r="D19" s="3" t="s">
        <v>12</v>
      </c>
      <c r="E19" s="3" t="s">
        <v>28</v>
      </c>
      <c r="F19" s="3" t="s">
        <v>30</v>
      </c>
      <c r="G19" s="4">
        <v>41944</v>
      </c>
      <c r="H19" s="4">
        <v>43465</v>
      </c>
      <c r="I19" s="5">
        <v>360000000</v>
      </c>
      <c r="J19" s="5">
        <v>102334488</v>
      </c>
      <c r="K19" s="5">
        <v>102334488</v>
      </c>
      <c r="L19" s="7"/>
      <c r="M19" s="7"/>
      <c r="N19" s="7"/>
      <c r="O19" s="7"/>
    </row>
  </sheetData>
  <mergeCells count="8">
    <mergeCell ref="A1:O1"/>
    <mergeCell ref="N3:N19"/>
    <mergeCell ref="O3:O19"/>
    <mergeCell ref="A3:A19"/>
    <mergeCell ref="B3:B19"/>
    <mergeCell ref="C3:C19"/>
    <mergeCell ref="L3:L19"/>
    <mergeCell ref="M3:M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="70" zoomScaleNormal="70" workbookViewId="0">
      <selection sqref="A1:O1"/>
    </sheetView>
  </sheetViews>
  <sheetFormatPr baseColWidth="10" defaultRowHeight="15" x14ac:dyDescent="0.25"/>
  <cols>
    <col min="1" max="1" width="23.42578125" style="1" bestFit="1" customWidth="1"/>
    <col min="2" max="2" width="19.42578125" style="2" bestFit="1" customWidth="1"/>
    <col min="3" max="3" width="51.5703125" style="1" customWidth="1"/>
    <col min="4" max="4" width="46.42578125" style="1" customWidth="1"/>
    <col min="5" max="5" width="29.85546875" style="1" customWidth="1"/>
    <col min="6" max="6" width="28.140625" style="1" customWidth="1"/>
    <col min="7" max="8" width="15.28515625" style="1" bestFit="1" customWidth="1"/>
    <col min="9" max="9" width="24.85546875" style="1" bestFit="1" customWidth="1"/>
    <col min="10" max="10" width="26.85546875" style="1" bestFit="1" customWidth="1"/>
    <col min="11" max="11" width="28.7109375" style="1" bestFit="1" customWidth="1"/>
    <col min="12" max="13" width="17.28515625" style="1" bestFit="1" customWidth="1"/>
    <col min="14" max="14" width="16.140625" style="1" bestFit="1" customWidth="1"/>
    <col min="15" max="15" width="16.5703125" style="1" bestFit="1" customWidth="1"/>
    <col min="16" max="16384" width="11.42578125" style="1"/>
  </cols>
  <sheetData>
    <row r="1" spans="1:15" ht="17.25" customHeight="1" thickBot="1" x14ac:dyDescent="0.3">
      <c r="A1" s="9" t="s">
        <v>56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ht="49.5" x14ac:dyDescent="0.25">
      <c r="A2" s="12" t="s">
        <v>0</v>
      </c>
      <c r="B2" s="13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4" t="s">
        <v>53</v>
      </c>
      <c r="J2" s="14" t="s">
        <v>54</v>
      </c>
      <c r="K2" s="14" t="s">
        <v>55</v>
      </c>
      <c r="L2" s="14" t="s">
        <v>49</v>
      </c>
      <c r="M2" s="14" t="s">
        <v>50</v>
      </c>
      <c r="N2" s="14" t="s">
        <v>51</v>
      </c>
      <c r="O2" s="14" t="s">
        <v>52</v>
      </c>
    </row>
    <row r="3" spans="1:15" ht="38.25" x14ac:dyDescent="0.25">
      <c r="A3" s="7" t="s">
        <v>8</v>
      </c>
      <c r="B3" s="8">
        <v>1106000190000</v>
      </c>
      <c r="C3" s="7" t="s">
        <v>9</v>
      </c>
      <c r="D3" s="3" t="s">
        <v>10</v>
      </c>
      <c r="E3" s="3" t="s">
        <v>13</v>
      </c>
      <c r="F3" s="3" t="s">
        <v>14</v>
      </c>
      <c r="G3" s="4">
        <v>41275</v>
      </c>
      <c r="H3" s="4">
        <v>43465</v>
      </c>
      <c r="I3" s="5">
        <v>624709653</v>
      </c>
      <c r="J3" s="5">
        <v>361516185</v>
      </c>
      <c r="K3" s="5">
        <v>317053788</v>
      </c>
      <c r="L3" s="6">
        <f>SUM(I3:I20)</f>
        <v>3864000000</v>
      </c>
      <c r="M3" s="6">
        <f>SUM(J3:J20)</f>
        <v>3864000000</v>
      </c>
      <c r="N3" s="6">
        <f>SUM(K3:K20)</f>
        <v>3725615983.2600002</v>
      </c>
      <c r="O3" s="6">
        <f>L3+M3+N3</f>
        <v>11453615983.26</v>
      </c>
    </row>
    <row r="4" spans="1:15" ht="38.25" x14ac:dyDescent="0.25">
      <c r="A4" s="7"/>
      <c r="B4" s="8"/>
      <c r="C4" s="7"/>
      <c r="D4" s="3" t="s">
        <v>10</v>
      </c>
      <c r="E4" s="3" t="s">
        <v>13</v>
      </c>
      <c r="F4" s="3" t="s">
        <v>15</v>
      </c>
      <c r="G4" s="4">
        <v>41275</v>
      </c>
      <c r="H4" s="4">
        <v>43465</v>
      </c>
      <c r="I4" s="5">
        <v>106090000</v>
      </c>
      <c r="J4" s="5">
        <v>103000000</v>
      </c>
      <c r="K4" s="5">
        <v>102603910</v>
      </c>
      <c r="L4" s="7"/>
      <c r="M4" s="7"/>
      <c r="N4" s="7"/>
      <c r="O4" s="7"/>
    </row>
    <row r="5" spans="1:15" ht="51" x14ac:dyDescent="0.25">
      <c r="A5" s="7"/>
      <c r="B5" s="8"/>
      <c r="C5" s="7"/>
      <c r="D5" s="3" t="s">
        <v>10</v>
      </c>
      <c r="E5" s="3" t="s">
        <v>13</v>
      </c>
      <c r="F5" s="3" t="s">
        <v>16</v>
      </c>
      <c r="G5" s="4">
        <v>41791</v>
      </c>
      <c r="H5" s="4">
        <v>43465</v>
      </c>
      <c r="I5" s="5">
        <v>103000000</v>
      </c>
      <c r="J5" s="5">
        <v>60000000</v>
      </c>
      <c r="K5" s="5">
        <v>57994200</v>
      </c>
      <c r="L5" s="7"/>
      <c r="M5" s="7"/>
      <c r="N5" s="7"/>
      <c r="O5" s="7"/>
    </row>
    <row r="6" spans="1:15" ht="38.25" x14ac:dyDescent="0.25">
      <c r="A6" s="7"/>
      <c r="B6" s="8"/>
      <c r="C6" s="7"/>
      <c r="D6" s="3" t="s">
        <v>11</v>
      </c>
      <c r="E6" s="3" t="s">
        <v>17</v>
      </c>
      <c r="F6" s="3" t="s">
        <v>18</v>
      </c>
      <c r="G6" s="4">
        <v>41791</v>
      </c>
      <c r="H6" s="4">
        <v>43465</v>
      </c>
      <c r="I6" s="5">
        <v>278100000</v>
      </c>
      <c r="J6" s="5">
        <v>0</v>
      </c>
      <c r="K6" s="5">
        <v>0</v>
      </c>
      <c r="L6" s="7"/>
      <c r="M6" s="7"/>
      <c r="N6" s="7"/>
      <c r="O6" s="7"/>
    </row>
    <row r="7" spans="1:15" ht="38.25" x14ac:dyDescent="0.25">
      <c r="A7" s="7"/>
      <c r="B7" s="8"/>
      <c r="C7" s="7"/>
      <c r="D7" s="3" t="s">
        <v>11</v>
      </c>
      <c r="E7" s="3" t="s">
        <v>17</v>
      </c>
      <c r="F7" s="3" t="s">
        <v>34</v>
      </c>
      <c r="G7" s="4">
        <v>42461</v>
      </c>
      <c r="H7" s="4">
        <v>43465</v>
      </c>
      <c r="I7" s="5">
        <v>0</v>
      </c>
      <c r="J7" s="5">
        <v>562716759</v>
      </c>
      <c r="K7" s="5">
        <v>562716759</v>
      </c>
      <c r="L7" s="7"/>
      <c r="M7" s="7"/>
      <c r="N7" s="7"/>
      <c r="O7" s="7"/>
    </row>
    <row r="8" spans="1:15" ht="38.25" x14ac:dyDescent="0.25">
      <c r="A8" s="7"/>
      <c r="B8" s="8"/>
      <c r="C8" s="7"/>
      <c r="D8" s="3" t="s">
        <v>11</v>
      </c>
      <c r="E8" s="3" t="s">
        <v>17</v>
      </c>
      <c r="F8" s="3" t="s">
        <v>19</v>
      </c>
      <c r="G8" s="4">
        <v>41792</v>
      </c>
      <c r="H8" s="4">
        <v>42004</v>
      </c>
      <c r="I8" s="5">
        <v>0</v>
      </c>
      <c r="J8" s="5">
        <v>0</v>
      </c>
      <c r="K8" s="5">
        <v>0</v>
      </c>
      <c r="L8" s="7"/>
      <c r="M8" s="7"/>
      <c r="N8" s="7"/>
      <c r="O8" s="7"/>
    </row>
    <row r="9" spans="1:15" ht="38.25" x14ac:dyDescent="0.25">
      <c r="A9" s="7"/>
      <c r="B9" s="8"/>
      <c r="C9" s="7"/>
      <c r="D9" s="3" t="s">
        <v>11</v>
      </c>
      <c r="E9" s="3" t="s">
        <v>17</v>
      </c>
      <c r="F9" s="3" t="s">
        <v>20</v>
      </c>
      <c r="G9" s="4">
        <v>41699</v>
      </c>
      <c r="H9" s="4">
        <v>42004</v>
      </c>
      <c r="I9" s="5">
        <v>0</v>
      </c>
      <c r="J9" s="5">
        <v>0</v>
      </c>
      <c r="K9" s="5">
        <v>0</v>
      </c>
      <c r="L9" s="7"/>
      <c r="M9" s="7"/>
      <c r="N9" s="7"/>
      <c r="O9" s="7"/>
    </row>
    <row r="10" spans="1:15" ht="38.25" x14ac:dyDescent="0.25">
      <c r="A10" s="7"/>
      <c r="B10" s="8"/>
      <c r="C10" s="7"/>
      <c r="D10" s="3" t="s">
        <v>11</v>
      </c>
      <c r="E10" s="3" t="s">
        <v>17</v>
      </c>
      <c r="F10" s="3" t="s">
        <v>21</v>
      </c>
      <c r="G10" s="4">
        <v>41855</v>
      </c>
      <c r="H10" s="4">
        <v>42004</v>
      </c>
      <c r="I10" s="5">
        <v>0</v>
      </c>
      <c r="J10" s="5">
        <v>0</v>
      </c>
      <c r="K10" s="5">
        <v>0</v>
      </c>
      <c r="L10" s="7"/>
      <c r="M10" s="7"/>
      <c r="N10" s="7"/>
      <c r="O10" s="7"/>
    </row>
    <row r="11" spans="1:15" ht="63.75" x14ac:dyDescent="0.25">
      <c r="A11" s="7"/>
      <c r="B11" s="8"/>
      <c r="C11" s="7"/>
      <c r="D11" s="3" t="s">
        <v>11</v>
      </c>
      <c r="E11" s="3" t="s">
        <v>17</v>
      </c>
      <c r="F11" s="3" t="s">
        <v>22</v>
      </c>
      <c r="G11" s="4">
        <v>41548</v>
      </c>
      <c r="H11" s="4">
        <v>41759</v>
      </c>
      <c r="I11" s="5">
        <v>0</v>
      </c>
      <c r="J11" s="5">
        <v>0</v>
      </c>
      <c r="K11" s="5">
        <v>0</v>
      </c>
      <c r="L11" s="7"/>
      <c r="M11" s="7"/>
      <c r="N11" s="7"/>
      <c r="O11" s="7"/>
    </row>
    <row r="12" spans="1:15" ht="51" x14ac:dyDescent="0.25">
      <c r="A12" s="7"/>
      <c r="B12" s="8"/>
      <c r="C12" s="7"/>
      <c r="D12" s="3" t="s">
        <v>11</v>
      </c>
      <c r="E12" s="3" t="s">
        <v>17</v>
      </c>
      <c r="F12" s="3" t="s">
        <v>23</v>
      </c>
      <c r="G12" s="4">
        <v>41760</v>
      </c>
      <c r="H12" s="4">
        <v>41882</v>
      </c>
      <c r="I12" s="5">
        <v>0</v>
      </c>
      <c r="J12" s="5">
        <v>0</v>
      </c>
      <c r="K12" s="5">
        <v>0</v>
      </c>
      <c r="L12" s="7"/>
      <c r="M12" s="7"/>
      <c r="N12" s="7"/>
      <c r="O12" s="7"/>
    </row>
    <row r="13" spans="1:15" ht="38.25" x14ac:dyDescent="0.25">
      <c r="A13" s="7"/>
      <c r="B13" s="8"/>
      <c r="C13" s="7"/>
      <c r="D13" s="3" t="s">
        <v>11</v>
      </c>
      <c r="E13" s="3" t="s">
        <v>17</v>
      </c>
      <c r="F13" s="3" t="s">
        <v>24</v>
      </c>
      <c r="G13" s="4">
        <v>41680</v>
      </c>
      <c r="H13" s="4">
        <v>43465</v>
      </c>
      <c r="I13" s="5">
        <v>309000000</v>
      </c>
      <c r="J13" s="5">
        <v>100000000</v>
      </c>
      <c r="K13" s="5">
        <v>100000000</v>
      </c>
      <c r="L13" s="7"/>
      <c r="M13" s="7"/>
      <c r="N13" s="7"/>
      <c r="O13" s="7"/>
    </row>
    <row r="14" spans="1:15" ht="38.25" x14ac:dyDescent="0.25">
      <c r="A14" s="7"/>
      <c r="B14" s="8"/>
      <c r="C14" s="7"/>
      <c r="D14" s="3" t="s">
        <v>11</v>
      </c>
      <c r="E14" s="3" t="s">
        <v>17</v>
      </c>
      <c r="F14" s="3" t="s">
        <v>31</v>
      </c>
      <c r="G14" s="4">
        <v>42024</v>
      </c>
      <c r="H14" s="4">
        <v>43465</v>
      </c>
      <c r="I14" s="5">
        <v>1258962095</v>
      </c>
      <c r="J14" s="5">
        <v>1943789728</v>
      </c>
      <c r="K14" s="5">
        <v>1943789728</v>
      </c>
      <c r="L14" s="7"/>
      <c r="M14" s="7"/>
      <c r="N14" s="7"/>
      <c r="O14" s="7"/>
    </row>
    <row r="15" spans="1:15" ht="38.25" x14ac:dyDescent="0.25">
      <c r="A15" s="7"/>
      <c r="B15" s="8"/>
      <c r="C15" s="7"/>
      <c r="D15" s="3" t="s">
        <v>11</v>
      </c>
      <c r="E15" s="3" t="s">
        <v>17</v>
      </c>
      <c r="F15" s="3" t="s">
        <v>25</v>
      </c>
      <c r="G15" s="4">
        <v>41659</v>
      </c>
      <c r="H15" s="4">
        <v>42004</v>
      </c>
      <c r="I15" s="5">
        <v>0</v>
      </c>
      <c r="J15" s="5">
        <v>0</v>
      </c>
      <c r="K15" s="5">
        <v>0</v>
      </c>
      <c r="L15" s="7"/>
      <c r="M15" s="7"/>
      <c r="N15" s="7"/>
      <c r="O15" s="7"/>
    </row>
    <row r="16" spans="1:15" ht="38.25" x14ac:dyDescent="0.25">
      <c r="A16" s="7"/>
      <c r="B16" s="8"/>
      <c r="C16" s="7"/>
      <c r="D16" s="3" t="s">
        <v>12</v>
      </c>
      <c r="E16" s="3" t="s">
        <v>26</v>
      </c>
      <c r="F16" s="3" t="s">
        <v>27</v>
      </c>
      <c r="G16" s="4">
        <v>41275</v>
      </c>
      <c r="H16" s="4">
        <v>43465</v>
      </c>
      <c r="I16" s="5">
        <v>180656628</v>
      </c>
      <c r="J16" s="5">
        <v>64808352</v>
      </c>
      <c r="K16" s="5">
        <v>64808352</v>
      </c>
      <c r="L16" s="7"/>
      <c r="M16" s="7"/>
      <c r="N16" s="7"/>
      <c r="O16" s="7"/>
    </row>
    <row r="17" spans="1:15" ht="38.25" x14ac:dyDescent="0.25">
      <c r="A17" s="7"/>
      <c r="B17" s="8"/>
      <c r="C17" s="7"/>
      <c r="D17" s="3" t="s">
        <v>12</v>
      </c>
      <c r="E17" s="3" t="s">
        <v>28</v>
      </c>
      <c r="F17" s="3" t="s">
        <v>32</v>
      </c>
      <c r="G17" s="4">
        <v>42233</v>
      </c>
      <c r="H17" s="4">
        <v>42369</v>
      </c>
      <c r="I17" s="5">
        <v>0</v>
      </c>
      <c r="J17" s="5">
        <v>0</v>
      </c>
      <c r="K17" s="5">
        <v>0</v>
      </c>
      <c r="L17" s="7"/>
      <c r="M17" s="7"/>
      <c r="N17" s="7"/>
      <c r="O17" s="7"/>
    </row>
    <row r="18" spans="1:15" ht="38.25" x14ac:dyDescent="0.25">
      <c r="A18" s="7"/>
      <c r="B18" s="8"/>
      <c r="C18" s="7"/>
      <c r="D18" s="3" t="s">
        <v>12</v>
      </c>
      <c r="E18" s="3" t="s">
        <v>28</v>
      </c>
      <c r="F18" s="3" t="s">
        <v>29</v>
      </c>
      <c r="G18" s="4">
        <v>41821</v>
      </c>
      <c r="H18" s="4">
        <v>43465</v>
      </c>
      <c r="I18" s="5">
        <v>463500000</v>
      </c>
      <c r="J18" s="5">
        <v>463500000</v>
      </c>
      <c r="K18" s="5">
        <v>371980270.72000003</v>
      </c>
      <c r="L18" s="7"/>
      <c r="M18" s="7"/>
      <c r="N18" s="7"/>
      <c r="O18" s="7"/>
    </row>
    <row r="19" spans="1:15" ht="38.25" x14ac:dyDescent="0.25">
      <c r="A19" s="7"/>
      <c r="B19" s="8"/>
      <c r="C19" s="7"/>
      <c r="D19" s="3" t="s">
        <v>12</v>
      </c>
      <c r="E19" s="3" t="s">
        <v>28</v>
      </c>
      <c r="F19" s="3" t="s">
        <v>33</v>
      </c>
      <c r="G19" s="4">
        <v>42125</v>
      </c>
      <c r="H19" s="4">
        <v>43465</v>
      </c>
      <c r="I19" s="5">
        <v>0</v>
      </c>
      <c r="J19" s="5">
        <v>0</v>
      </c>
      <c r="K19" s="5">
        <v>0</v>
      </c>
      <c r="L19" s="7"/>
      <c r="M19" s="7"/>
      <c r="N19" s="7"/>
      <c r="O19" s="7"/>
    </row>
    <row r="20" spans="1:15" ht="38.25" x14ac:dyDescent="0.25">
      <c r="A20" s="7"/>
      <c r="B20" s="8"/>
      <c r="C20" s="7"/>
      <c r="D20" s="3" t="s">
        <v>12</v>
      </c>
      <c r="E20" s="3" t="s">
        <v>28</v>
      </c>
      <c r="F20" s="3" t="s">
        <v>30</v>
      </c>
      <c r="G20" s="4">
        <v>41944</v>
      </c>
      <c r="H20" s="4">
        <v>43465</v>
      </c>
      <c r="I20" s="5">
        <v>539981624</v>
      </c>
      <c r="J20" s="5">
        <v>204668976</v>
      </c>
      <c r="K20" s="5">
        <v>204668975.53999999</v>
      </c>
      <c r="L20" s="7"/>
      <c r="M20" s="7"/>
      <c r="N20" s="7"/>
      <c r="O20" s="7"/>
    </row>
  </sheetData>
  <mergeCells count="8">
    <mergeCell ref="A1:O1"/>
    <mergeCell ref="N3:N20"/>
    <mergeCell ref="O3:O20"/>
    <mergeCell ref="A3:A20"/>
    <mergeCell ref="B3:B20"/>
    <mergeCell ref="C3:C20"/>
    <mergeCell ref="L3:L20"/>
    <mergeCell ref="M3:M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="70" zoomScaleNormal="70" workbookViewId="0">
      <selection sqref="A1:O1"/>
    </sheetView>
  </sheetViews>
  <sheetFormatPr baseColWidth="10" defaultRowHeight="15" x14ac:dyDescent="0.25"/>
  <cols>
    <col min="1" max="1" width="23.42578125" style="1" bestFit="1" customWidth="1"/>
    <col min="2" max="2" width="14" style="2" bestFit="1" customWidth="1"/>
    <col min="3" max="3" width="38.5703125" style="1" customWidth="1"/>
    <col min="4" max="4" width="47.28515625" style="1" customWidth="1"/>
    <col min="5" max="5" width="29.85546875" style="1" customWidth="1"/>
    <col min="6" max="6" width="32.5703125" style="1" customWidth="1"/>
    <col min="7" max="8" width="15.28515625" style="1" bestFit="1" customWidth="1"/>
    <col min="9" max="9" width="28.7109375" style="1" bestFit="1" customWidth="1"/>
    <col min="10" max="10" width="30.140625" style="1" bestFit="1" customWidth="1"/>
    <col min="11" max="11" width="31.5703125" style="1" customWidth="1"/>
    <col min="12" max="13" width="16.42578125" style="1" bestFit="1" customWidth="1"/>
    <col min="14" max="14" width="15.85546875" style="1" bestFit="1" customWidth="1"/>
    <col min="15" max="15" width="17" style="1" bestFit="1" customWidth="1"/>
    <col min="16" max="16384" width="11.42578125" style="1"/>
  </cols>
  <sheetData>
    <row r="1" spans="1:15" ht="17.25" customHeight="1" thickBot="1" x14ac:dyDescent="0.3">
      <c r="A1" s="9" t="s">
        <v>56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ht="49.5" x14ac:dyDescent="0.25">
      <c r="A2" s="12" t="s">
        <v>0</v>
      </c>
      <c r="B2" s="13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4" t="s">
        <v>53</v>
      </c>
      <c r="J2" s="14" t="s">
        <v>54</v>
      </c>
      <c r="K2" s="14" t="s">
        <v>55</v>
      </c>
      <c r="L2" s="14" t="s">
        <v>49</v>
      </c>
      <c r="M2" s="14" t="s">
        <v>50</v>
      </c>
      <c r="N2" s="14" t="s">
        <v>51</v>
      </c>
      <c r="O2" s="14" t="s">
        <v>52</v>
      </c>
    </row>
    <row r="3" spans="1:15" ht="38.25" x14ac:dyDescent="0.25">
      <c r="A3" s="7" t="s">
        <v>8</v>
      </c>
      <c r="B3" s="8">
        <v>1106000190000</v>
      </c>
      <c r="C3" s="7" t="s">
        <v>9</v>
      </c>
      <c r="D3" s="3" t="s">
        <v>10</v>
      </c>
      <c r="E3" s="3" t="s">
        <v>13</v>
      </c>
      <c r="F3" s="3" t="s">
        <v>14</v>
      </c>
      <c r="G3" s="4">
        <v>41275</v>
      </c>
      <c r="H3" s="4">
        <v>43465</v>
      </c>
      <c r="I3" s="5">
        <v>344892144</v>
      </c>
      <c r="J3" s="5">
        <v>330062805</v>
      </c>
      <c r="K3" s="5">
        <v>306180163</v>
      </c>
      <c r="L3" s="6">
        <f>SUM(I3:I20)</f>
        <v>3979920000</v>
      </c>
      <c r="M3" s="6">
        <f>SUM(J3:J20)</f>
        <v>3979920000</v>
      </c>
      <c r="N3" s="6">
        <f>SUM(K3:K20)</f>
        <v>3806113436.4900002</v>
      </c>
      <c r="O3" s="6">
        <f>L3+M3+N3</f>
        <v>11765953436.49</v>
      </c>
    </row>
    <row r="4" spans="1:15" ht="38.25" x14ac:dyDescent="0.25">
      <c r="A4" s="7"/>
      <c r="B4" s="8"/>
      <c r="C4" s="7"/>
      <c r="D4" s="3" t="s">
        <v>10</v>
      </c>
      <c r="E4" s="3" t="s">
        <v>13</v>
      </c>
      <c r="F4" s="3" t="s">
        <v>15</v>
      </c>
      <c r="G4" s="4">
        <v>41275</v>
      </c>
      <c r="H4" s="4">
        <v>43465</v>
      </c>
      <c r="I4" s="5">
        <v>109272701</v>
      </c>
      <c r="J4" s="5">
        <v>120000000</v>
      </c>
      <c r="K4" s="5">
        <v>103446999</v>
      </c>
      <c r="L4" s="7"/>
      <c r="M4" s="7"/>
      <c r="N4" s="7"/>
      <c r="O4" s="7"/>
    </row>
    <row r="5" spans="1:15" ht="38.25" x14ac:dyDescent="0.25">
      <c r="A5" s="7"/>
      <c r="B5" s="8"/>
      <c r="C5" s="7"/>
      <c r="D5" s="3" t="s">
        <v>10</v>
      </c>
      <c r="E5" s="3" t="s">
        <v>13</v>
      </c>
      <c r="F5" s="3" t="s">
        <v>16</v>
      </c>
      <c r="G5" s="4">
        <v>41791</v>
      </c>
      <c r="H5" s="4">
        <v>43465</v>
      </c>
      <c r="I5" s="5">
        <v>106090000</v>
      </c>
      <c r="J5" s="5">
        <v>0</v>
      </c>
      <c r="K5" s="5">
        <v>0</v>
      </c>
      <c r="L5" s="7"/>
      <c r="M5" s="7"/>
      <c r="N5" s="7"/>
      <c r="O5" s="7"/>
    </row>
    <row r="6" spans="1:15" ht="38.25" x14ac:dyDescent="0.25">
      <c r="A6" s="7"/>
      <c r="B6" s="8"/>
      <c r="C6" s="7"/>
      <c r="D6" s="3" t="s">
        <v>11</v>
      </c>
      <c r="E6" s="3" t="s">
        <v>17</v>
      </c>
      <c r="F6" s="3" t="s">
        <v>18</v>
      </c>
      <c r="G6" s="4">
        <v>41791</v>
      </c>
      <c r="H6" s="4">
        <v>43465</v>
      </c>
      <c r="I6" s="5">
        <v>0</v>
      </c>
      <c r="J6" s="5">
        <v>0</v>
      </c>
      <c r="K6" s="5">
        <v>0</v>
      </c>
      <c r="L6" s="7"/>
      <c r="M6" s="7"/>
      <c r="N6" s="7"/>
      <c r="O6" s="7"/>
    </row>
    <row r="7" spans="1:15" ht="38.25" x14ac:dyDescent="0.25">
      <c r="A7" s="7"/>
      <c r="B7" s="8"/>
      <c r="C7" s="7"/>
      <c r="D7" s="3" t="s">
        <v>11</v>
      </c>
      <c r="E7" s="3" t="s">
        <v>17</v>
      </c>
      <c r="F7" s="3" t="s">
        <v>34</v>
      </c>
      <c r="G7" s="4">
        <v>42461</v>
      </c>
      <c r="H7" s="4">
        <v>43465</v>
      </c>
      <c r="I7" s="5">
        <v>286443000</v>
      </c>
      <c r="J7" s="5">
        <v>938839633</v>
      </c>
      <c r="K7" s="5">
        <v>938839633</v>
      </c>
      <c r="L7" s="7"/>
      <c r="M7" s="7"/>
      <c r="N7" s="7"/>
      <c r="O7" s="7"/>
    </row>
    <row r="8" spans="1:15" ht="38.25" x14ac:dyDescent="0.25">
      <c r="A8" s="7"/>
      <c r="B8" s="8"/>
      <c r="C8" s="7"/>
      <c r="D8" s="3" t="s">
        <v>11</v>
      </c>
      <c r="E8" s="3" t="s">
        <v>17</v>
      </c>
      <c r="F8" s="3" t="s">
        <v>19</v>
      </c>
      <c r="G8" s="4">
        <v>41792</v>
      </c>
      <c r="H8" s="4">
        <v>42004</v>
      </c>
      <c r="I8" s="5">
        <v>0</v>
      </c>
      <c r="J8" s="5">
        <v>0</v>
      </c>
      <c r="K8" s="5">
        <v>0</v>
      </c>
      <c r="L8" s="7"/>
      <c r="M8" s="7"/>
      <c r="N8" s="7"/>
      <c r="O8" s="7"/>
    </row>
    <row r="9" spans="1:15" ht="38.25" x14ac:dyDescent="0.25">
      <c r="A9" s="7"/>
      <c r="B9" s="8"/>
      <c r="C9" s="7"/>
      <c r="D9" s="3" t="s">
        <v>11</v>
      </c>
      <c r="E9" s="3" t="s">
        <v>17</v>
      </c>
      <c r="F9" s="3" t="s">
        <v>20</v>
      </c>
      <c r="G9" s="4">
        <v>41699</v>
      </c>
      <c r="H9" s="4">
        <v>42004</v>
      </c>
      <c r="I9" s="5">
        <v>0</v>
      </c>
      <c r="J9" s="5">
        <v>0</v>
      </c>
      <c r="K9" s="5">
        <v>0</v>
      </c>
      <c r="L9" s="7"/>
      <c r="M9" s="7"/>
      <c r="N9" s="7"/>
      <c r="O9" s="7"/>
    </row>
    <row r="10" spans="1:15" ht="38.25" x14ac:dyDescent="0.25">
      <c r="A10" s="7"/>
      <c r="B10" s="8"/>
      <c r="C10" s="7"/>
      <c r="D10" s="3" t="s">
        <v>11</v>
      </c>
      <c r="E10" s="3" t="s">
        <v>17</v>
      </c>
      <c r="F10" s="3" t="s">
        <v>21</v>
      </c>
      <c r="G10" s="4">
        <v>41855</v>
      </c>
      <c r="H10" s="4">
        <v>42004</v>
      </c>
      <c r="I10" s="5">
        <v>0</v>
      </c>
      <c r="J10" s="5">
        <v>0</v>
      </c>
      <c r="K10" s="5">
        <v>0</v>
      </c>
      <c r="L10" s="7"/>
      <c r="M10" s="7"/>
      <c r="N10" s="7"/>
      <c r="O10" s="7"/>
    </row>
    <row r="11" spans="1:15" ht="51" x14ac:dyDescent="0.25">
      <c r="A11" s="7"/>
      <c r="B11" s="8"/>
      <c r="C11" s="7"/>
      <c r="D11" s="3" t="s">
        <v>11</v>
      </c>
      <c r="E11" s="3" t="s">
        <v>17</v>
      </c>
      <c r="F11" s="3" t="s">
        <v>22</v>
      </c>
      <c r="G11" s="4">
        <v>41548</v>
      </c>
      <c r="H11" s="4">
        <v>41759</v>
      </c>
      <c r="I11" s="5">
        <v>0</v>
      </c>
      <c r="J11" s="5">
        <v>0</v>
      </c>
      <c r="K11" s="5">
        <v>0</v>
      </c>
      <c r="L11" s="7"/>
      <c r="M11" s="7"/>
      <c r="N11" s="7"/>
      <c r="O11" s="7"/>
    </row>
    <row r="12" spans="1:15" ht="51" x14ac:dyDescent="0.25">
      <c r="A12" s="7"/>
      <c r="B12" s="8"/>
      <c r="C12" s="7"/>
      <c r="D12" s="3" t="s">
        <v>11</v>
      </c>
      <c r="E12" s="3" t="s">
        <v>17</v>
      </c>
      <c r="F12" s="3" t="s">
        <v>23</v>
      </c>
      <c r="G12" s="4">
        <v>41760</v>
      </c>
      <c r="H12" s="4">
        <v>41882</v>
      </c>
      <c r="I12" s="5">
        <v>0</v>
      </c>
      <c r="J12" s="5">
        <v>0</v>
      </c>
      <c r="K12" s="5">
        <v>0</v>
      </c>
      <c r="L12" s="7"/>
      <c r="M12" s="7"/>
      <c r="N12" s="7"/>
      <c r="O12" s="7"/>
    </row>
    <row r="13" spans="1:15" ht="38.25" x14ac:dyDescent="0.25">
      <c r="A13" s="7"/>
      <c r="B13" s="8"/>
      <c r="C13" s="7"/>
      <c r="D13" s="3" t="s">
        <v>11</v>
      </c>
      <c r="E13" s="3" t="s">
        <v>17</v>
      </c>
      <c r="F13" s="3" t="s">
        <v>24</v>
      </c>
      <c r="G13" s="4">
        <v>41680</v>
      </c>
      <c r="H13" s="4">
        <v>43465</v>
      </c>
      <c r="I13" s="5">
        <v>318270000</v>
      </c>
      <c r="J13" s="5">
        <v>199675436</v>
      </c>
      <c r="K13" s="5">
        <v>199675436</v>
      </c>
      <c r="L13" s="7"/>
      <c r="M13" s="7"/>
      <c r="N13" s="7"/>
      <c r="O13" s="7"/>
    </row>
    <row r="14" spans="1:15" ht="38.25" x14ac:dyDescent="0.25">
      <c r="A14" s="7"/>
      <c r="B14" s="8"/>
      <c r="C14" s="7"/>
      <c r="D14" s="3" t="s">
        <v>11</v>
      </c>
      <c r="E14" s="3" t="s">
        <v>17</v>
      </c>
      <c r="F14" s="3" t="s">
        <v>31</v>
      </c>
      <c r="G14" s="4">
        <v>42024</v>
      </c>
      <c r="H14" s="4">
        <v>43465</v>
      </c>
      <c r="I14" s="5">
        <v>1258994761</v>
      </c>
      <c r="J14" s="5">
        <v>1200513938</v>
      </c>
      <c r="K14" s="5">
        <v>1200513938</v>
      </c>
      <c r="L14" s="7"/>
      <c r="M14" s="7"/>
      <c r="N14" s="7"/>
      <c r="O14" s="7"/>
    </row>
    <row r="15" spans="1:15" ht="38.25" x14ac:dyDescent="0.25">
      <c r="A15" s="7"/>
      <c r="B15" s="8"/>
      <c r="C15" s="7"/>
      <c r="D15" s="3" t="s">
        <v>11</v>
      </c>
      <c r="E15" s="3" t="s">
        <v>17</v>
      </c>
      <c r="F15" s="3" t="s">
        <v>25</v>
      </c>
      <c r="G15" s="4">
        <v>41659</v>
      </c>
      <c r="H15" s="4">
        <v>42004</v>
      </c>
      <c r="I15" s="5">
        <v>0</v>
      </c>
      <c r="J15" s="5">
        <v>0</v>
      </c>
      <c r="K15" s="5">
        <v>0</v>
      </c>
      <c r="L15" s="7"/>
      <c r="M15" s="7"/>
      <c r="N15" s="7"/>
      <c r="O15" s="7"/>
    </row>
    <row r="16" spans="1:15" ht="38.25" x14ac:dyDescent="0.25">
      <c r="A16" s="7"/>
      <c r="B16" s="8"/>
      <c r="C16" s="7"/>
      <c r="D16" s="3" t="s">
        <v>12</v>
      </c>
      <c r="E16" s="3" t="s">
        <v>26</v>
      </c>
      <c r="F16" s="3" t="s">
        <v>27</v>
      </c>
      <c r="G16" s="4">
        <v>41275</v>
      </c>
      <c r="H16" s="4">
        <v>43465</v>
      </c>
      <c r="I16" s="5">
        <v>186076326</v>
      </c>
      <c r="J16" s="5">
        <v>56443128</v>
      </c>
      <c r="K16" s="5">
        <v>54697596.32</v>
      </c>
      <c r="L16" s="7"/>
      <c r="M16" s="7"/>
      <c r="N16" s="7"/>
      <c r="O16" s="7"/>
    </row>
    <row r="17" spans="1:15" ht="38.25" x14ac:dyDescent="0.25">
      <c r="A17" s="7"/>
      <c r="B17" s="8"/>
      <c r="C17" s="7"/>
      <c r="D17" s="3" t="s">
        <v>12</v>
      </c>
      <c r="E17" s="3" t="s">
        <v>28</v>
      </c>
      <c r="F17" s="3" t="s">
        <v>32</v>
      </c>
      <c r="G17" s="4">
        <v>42233</v>
      </c>
      <c r="H17" s="4">
        <v>42369</v>
      </c>
      <c r="I17" s="5">
        <v>0</v>
      </c>
      <c r="J17" s="5">
        <v>0</v>
      </c>
      <c r="K17" s="5">
        <v>0</v>
      </c>
      <c r="L17" s="7"/>
      <c r="M17" s="7"/>
      <c r="N17" s="7"/>
      <c r="O17" s="7"/>
    </row>
    <row r="18" spans="1:15" ht="38.25" x14ac:dyDescent="0.25">
      <c r="A18" s="7"/>
      <c r="B18" s="8"/>
      <c r="C18" s="7"/>
      <c r="D18" s="3" t="s">
        <v>12</v>
      </c>
      <c r="E18" s="3" t="s">
        <v>28</v>
      </c>
      <c r="F18" s="3" t="s">
        <v>29</v>
      </c>
      <c r="G18" s="4">
        <v>41821</v>
      </c>
      <c r="H18" s="4">
        <v>43465</v>
      </c>
      <c r="I18" s="5">
        <v>813699996</v>
      </c>
      <c r="J18" s="5">
        <v>945275388</v>
      </c>
      <c r="K18" s="5">
        <v>813650000</v>
      </c>
      <c r="L18" s="7"/>
      <c r="M18" s="7"/>
      <c r="N18" s="7"/>
      <c r="O18" s="7"/>
    </row>
    <row r="19" spans="1:15" ht="38.25" x14ac:dyDescent="0.25">
      <c r="A19" s="7"/>
      <c r="B19" s="8"/>
      <c r="C19" s="7"/>
      <c r="D19" s="3" t="s">
        <v>12</v>
      </c>
      <c r="E19" s="3" t="s">
        <v>28</v>
      </c>
      <c r="F19" s="3" t="s">
        <v>33</v>
      </c>
      <c r="G19" s="4">
        <v>42125</v>
      </c>
      <c r="H19" s="4">
        <v>43465</v>
      </c>
      <c r="I19" s="5">
        <v>0</v>
      </c>
      <c r="J19" s="5">
        <v>0</v>
      </c>
      <c r="K19" s="5">
        <v>0</v>
      </c>
      <c r="L19" s="7"/>
      <c r="M19" s="7"/>
      <c r="N19" s="7"/>
      <c r="O19" s="7"/>
    </row>
    <row r="20" spans="1:15" ht="38.25" x14ac:dyDescent="0.25">
      <c r="A20" s="7"/>
      <c r="B20" s="8"/>
      <c r="C20" s="7"/>
      <c r="D20" s="3" t="s">
        <v>12</v>
      </c>
      <c r="E20" s="3" t="s">
        <v>28</v>
      </c>
      <c r="F20" s="3" t="s">
        <v>30</v>
      </c>
      <c r="G20" s="4">
        <v>41944</v>
      </c>
      <c r="H20" s="4">
        <v>43465</v>
      </c>
      <c r="I20" s="5">
        <v>556181072</v>
      </c>
      <c r="J20" s="5">
        <v>189109672</v>
      </c>
      <c r="K20" s="5">
        <v>189109671.16999999</v>
      </c>
      <c r="L20" s="7"/>
      <c r="M20" s="7"/>
      <c r="N20" s="7"/>
      <c r="O20" s="7"/>
    </row>
  </sheetData>
  <mergeCells count="8">
    <mergeCell ref="A1:O1"/>
    <mergeCell ref="O3:O20"/>
    <mergeCell ref="A3:A20"/>
    <mergeCell ref="B3:B20"/>
    <mergeCell ref="C3:C20"/>
    <mergeCell ref="L3:L20"/>
    <mergeCell ref="N3:N20"/>
    <mergeCell ref="M3:M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70" zoomScaleNormal="70" workbookViewId="0">
      <selection sqref="A1:O1"/>
    </sheetView>
  </sheetViews>
  <sheetFormatPr baseColWidth="10" defaultColWidth="11.5703125" defaultRowHeight="15" x14ac:dyDescent="0.25"/>
  <cols>
    <col min="1" max="1" width="23.42578125" style="1" bestFit="1" customWidth="1"/>
    <col min="2" max="2" width="14" style="2" bestFit="1" customWidth="1"/>
    <col min="3" max="3" width="36.28515625" style="1" customWidth="1"/>
    <col min="4" max="4" width="42.28515625" style="1" customWidth="1"/>
    <col min="5" max="5" width="24.140625" style="1" customWidth="1"/>
    <col min="6" max="6" width="22.85546875" style="1" customWidth="1"/>
    <col min="7" max="8" width="16.28515625" style="1" bestFit="1" customWidth="1"/>
    <col min="9" max="9" width="15.42578125" style="1" bestFit="1" customWidth="1"/>
    <col min="10" max="10" width="15.7109375" style="1" bestFit="1" customWidth="1"/>
    <col min="11" max="11" width="17.140625" style="1" bestFit="1" customWidth="1"/>
    <col min="12" max="12" width="18.7109375" style="1" bestFit="1" customWidth="1"/>
    <col min="13" max="13" width="19" style="1" customWidth="1"/>
    <col min="14" max="14" width="20.140625" style="1" bestFit="1" customWidth="1"/>
    <col min="15" max="15" width="17.28515625" style="1" bestFit="1" customWidth="1"/>
    <col min="16" max="16384" width="11.5703125" style="1"/>
  </cols>
  <sheetData>
    <row r="1" spans="1:15" ht="17.25" customHeight="1" thickBot="1" x14ac:dyDescent="0.3">
      <c r="A1" s="9" t="s">
        <v>56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ht="33" x14ac:dyDescent="0.25">
      <c r="A2" s="12" t="s">
        <v>0</v>
      </c>
      <c r="B2" s="13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4" t="s">
        <v>53</v>
      </c>
      <c r="J2" s="14" t="s">
        <v>54</v>
      </c>
      <c r="K2" s="14" t="s">
        <v>55</v>
      </c>
      <c r="L2" s="14" t="s">
        <v>49</v>
      </c>
      <c r="M2" s="14" t="s">
        <v>50</v>
      </c>
      <c r="N2" s="14" t="s">
        <v>51</v>
      </c>
      <c r="O2" s="14" t="s">
        <v>52</v>
      </c>
    </row>
    <row r="3" spans="1:15" ht="38.25" customHeight="1" x14ac:dyDescent="0.25">
      <c r="A3" s="7" t="s">
        <v>8</v>
      </c>
      <c r="B3" s="8">
        <v>1106000190000</v>
      </c>
      <c r="C3" s="7" t="s">
        <v>9</v>
      </c>
      <c r="D3" s="3" t="s">
        <v>10</v>
      </c>
      <c r="E3" s="3" t="s">
        <v>13</v>
      </c>
      <c r="F3" s="3" t="s">
        <v>14</v>
      </c>
      <c r="G3" s="4">
        <v>41275</v>
      </c>
      <c r="H3" s="4">
        <v>43465</v>
      </c>
      <c r="I3" s="5">
        <v>534204889</v>
      </c>
      <c r="J3" s="5">
        <v>354628993</v>
      </c>
      <c r="K3" s="5">
        <v>319467376</v>
      </c>
      <c r="L3" s="6">
        <f>SUM(I3:I20)</f>
        <v>4072000000</v>
      </c>
      <c r="M3" s="6">
        <f>SUM(J3:J20)</f>
        <v>3850000000</v>
      </c>
      <c r="N3" s="6">
        <f>SUM(K3:K20)</f>
        <v>3326755121.7199998</v>
      </c>
      <c r="O3" s="6">
        <f>SUM(L3:N20)</f>
        <v>11248755121.719999</v>
      </c>
    </row>
    <row r="4" spans="1:15" ht="51" customHeight="1" x14ac:dyDescent="0.25">
      <c r="A4" s="7"/>
      <c r="B4" s="8"/>
      <c r="C4" s="7"/>
      <c r="D4" s="3" t="s">
        <v>10</v>
      </c>
      <c r="E4" s="3" t="s">
        <v>13</v>
      </c>
      <c r="F4" s="3" t="s">
        <v>15</v>
      </c>
      <c r="G4" s="4">
        <v>41275</v>
      </c>
      <c r="H4" s="4">
        <v>43465</v>
      </c>
      <c r="I4" s="5">
        <v>112550882</v>
      </c>
      <c r="J4" s="5">
        <v>132550882</v>
      </c>
      <c r="K4" s="5">
        <v>106092709</v>
      </c>
      <c r="L4" s="7"/>
      <c r="M4" s="7"/>
      <c r="N4" s="7"/>
      <c r="O4" s="7"/>
    </row>
    <row r="5" spans="1:15" ht="63.75" x14ac:dyDescent="0.25">
      <c r="A5" s="7"/>
      <c r="B5" s="8"/>
      <c r="C5" s="7"/>
      <c r="D5" s="3" t="s">
        <v>10</v>
      </c>
      <c r="E5" s="3" t="s">
        <v>13</v>
      </c>
      <c r="F5" s="3" t="s">
        <v>16</v>
      </c>
      <c r="G5" s="4">
        <v>41791</v>
      </c>
      <c r="H5" s="4">
        <v>43465</v>
      </c>
      <c r="I5" s="5">
        <v>0</v>
      </c>
      <c r="J5" s="5">
        <v>0</v>
      </c>
      <c r="K5" s="5">
        <v>0</v>
      </c>
      <c r="L5" s="7"/>
      <c r="M5" s="7"/>
      <c r="N5" s="7"/>
      <c r="O5" s="7"/>
    </row>
    <row r="6" spans="1:15" ht="51" x14ac:dyDescent="0.25">
      <c r="A6" s="7"/>
      <c r="B6" s="8"/>
      <c r="C6" s="7"/>
      <c r="D6" s="3" t="s">
        <v>11</v>
      </c>
      <c r="E6" s="3" t="s">
        <v>17</v>
      </c>
      <c r="F6" s="3" t="s">
        <v>18</v>
      </c>
      <c r="G6" s="4">
        <v>41791</v>
      </c>
      <c r="H6" s="4">
        <v>43465</v>
      </c>
      <c r="I6" s="5">
        <v>0</v>
      </c>
      <c r="J6" s="5">
        <v>0</v>
      </c>
      <c r="K6" s="5">
        <v>0</v>
      </c>
      <c r="L6" s="7"/>
      <c r="M6" s="7"/>
      <c r="N6" s="7"/>
      <c r="O6" s="7"/>
    </row>
    <row r="7" spans="1:15" ht="51" x14ac:dyDescent="0.25">
      <c r="A7" s="7"/>
      <c r="B7" s="8"/>
      <c r="C7" s="7"/>
      <c r="D7" s="3" t="s">
        <v>11</v>
      </c>
      <c r="E7" s="3" t="s">
        <v>17</v>
      </c>
      <c r="F7" s="3" t="s">
        <v>34</v>
      </c>
      <c r="G7" s="4">
        <v>42461</v>
      </c>
      <c r="H7" s="4">
        <v>43465</v>
      </c>
      <c r="I7" s="5">
        <v>295036290</v>
      </c>
      <c r="J7" s="5">
        <v>386036290</v>
      </c>
      <c r="K7" s="5">
        <v>0</v>
      </c>
      <c r="L7" s="7"/>
      <c r="M7" s="7"/>
      <c r="N7" s="7"/>
      <c r="O7" s="7"/>
    </row>
    <row r="8" spans="1:15" ht="51" x14ac:dyDescent="0.25">
      <c r="A8" s="7"/>
      <c r="B8" s="8"/>
      <c r="C8" s="7"/>
      <c r="D8" s="3" t="s">
        <v>11</v>
      </c>
      <c r="E8" s="3" t="s">
        <v>17</v>
      </c>
      <c r="F8" s="3" t="s">
        <v>19</v>
      </c>
      <c r="G8" s="4">
        <v>41792</v>
      </c>
      <c r="H8" s="4">
        <v>42004</v>
      </c>
      <c r="I8" s="5">
        <v>0</v>
      </c>
      <c r="J8" s="5">
        <v>0</v>
      </c>
      <c r="K8" s="5">
        <v>0</v>
      </c>
      <c r="L8" s="7"/>
      <c r="M8" s="7"/>
      <c r="N8" s="7"/>
      <c r="O8" s="7"/>
    </row>
    <row r="9" spans="1:15" ht="63.75" x14ac:dyDescent="0.25">
      <c r="A9" s="7"/>
      <c r="B9" s="8"/>
      <c r="C9" s="7"/>
      <c r="D9" s="3" t="s">
        <v>11</v>
      </c>
      <c r="E9" s="3" t="s">
        <v>17</v>
      </c>
      <c r="F9" s="3" t="s">
        <v>20</v>
      </c>
      <c r="G9" s="4">
        <v>41699</v>
      </c>
      <c r="H9" s="4">
        <v>42004</v>
      </c>
      <c r="I9" s="5">
        <v>0</v>
      </c>
      <c r="J9" s="5">
        <v>0</v>
      </c>
      <c r="K9" s="5">
        <v>0</v>
      </c>
      <c r="L9" s="7"/>
      <c r="M9" s="7"/>
      <c r="N9" s="7"/>
      <c r="O9" s="7"/>
    </row>
    <row r="10" spans="1:15" ht="63.75" customHeight="1" x14ac:dyDescent="0.25">
      <c r="A10" s="7"/>
      <c r="B10" s="8"/>
      <c r="C10" s="7"/>
      <c r="D10" s="3" t="s">
        <v>11</v>
      </c>
      <c r="E10" s="3" t="s">
        <v>17</v>
      </c>
      <c r="F10" s="3" t="s">
        <v>21</v>
      </c>
      <c r="G10" s="4">
        <v>41855</v>
      </c>
      <c r="H10" s="4">
        <v>42004</v>
      </c>
      <c r="I10" s="5">
        <v>0</v>
      </c>
      <c r="J10" s="5">
        <v>0</v>
      </c>
      <c r="K10" s="5">
        <v>0</v>
      </c>
      <c r="L10" s="7"/>
      <c r="M10" s="7"/>
      <c r="N10" s="7"/>
      <c r="O10" s="7"/>
    </row>
    <row r="11" spans="1:15" ht="89.25" x14ac:dyDescent="0.25">
      <c r="A11" s="7"/>
      <c r="B11" s="8"/>
      <c r="C11" s="7"/>
      <c r="D11" s="3" t="s">
        <v>11</v>
      </c>
      <c r="E11" s="3" t="s">
        <v>17</v>
      </c>
      <c r="F11" s="3" t="s">
        <v>22</v>
      </c>
      <c r="G11" s="4">
        <v>41548</v>
      </c>
      <c r="H11" s="4">
        <v>41759</v>
      </c>
      <c r="I11" s="5">
        <v>0</v>
      </c>
      <c r="J11" s="5">
        <v>0</v>
      </c>
      <c r="K11" s="5">
        <v>0</v>
      </c>
      <c r="L11" s="7"/>
      <c r="M11" s="7"/>
      <c r="N11" s="7"/>
      <c r="O11" s="7"/>
    </row>
    <row r="12" spans="1:15" ht="63.75" customHeight="1" x14ac:dyDescent="0.25">
      <c r="A12" s="7"/>
      <c r="B12" s="8"/>
      <c r="C12" s="7"/>
      <c r="D12" s="3" t="s">
        <v>11</v>
      </c>
      <c r="E12" s="3" t="s">
        <v>17</v>
      </c>
      <c r="F12" s="3" t="s">
        <v>23</v>
      </c>
      <c r="G12" s="4">
        <v>41760</v>
      </c>
      <c r="H12" s="4">
        <v>41882</v>
      </c>
      <c r="I12" s="5">
        <v>0</v>
      </c>
      <c r="J12" s="5">
        <v>0</v>
      </c>
      <c r="K12" s="5">
        <v>0</v>
      </c>
      <c r="L12" s="7"/>
      <c r="M12" s="7"/>
      <c r="N12" s="7"/>
      <c r="O12" s="7"/>
    </row>
    <row r="13" spans="1:15" ht="51" x14ac:dyDescent="0.25">
      <c r="A13" s="7"/>
      <c r="B13" s="8"/>
      <c r="C13" s="7"/>
      <c r="D13" s="3" t="s">
        <v>11</v>
      </c>
      <c r="E13" s="3" t="s">
        <v>17</v>
      </c>
      <c r="F13" s="3" t="s">
        <v>24</v>
      </c>
      <c r="G13" s="4">
        <v>41680</v>
      </c>
      <c r="H13" s="4">
        <v>43465</v>
      </c>
      <c r="I13" s="5">
        <v>200000000</v>
      </c>
      <c r="J13" s="5">
        <v>244517558</v>
      </c>
      <c r="K13" s="5">
        <v>244423875</v>
      </c>
      <c r="L13" s="7"/>
      <c r="M13" s="7"/>
      <c r="N13" s="7"/>
      <c r="O13" s="7"/>
    </row>
    <row r="14" spans="1:15" ht="51" x14ac:dyDescent="0.25">
      <c r="A14" s="7"/>
      <c r="B14" s="8"/>
      <c r="C14" s="7"/>
      <c r="D14" s="3" t="s">
        <v>11</v>
      </c>
      <c r="E14" s="3" t="s">
        <v>17</v>
      </c>
      <c r="F14" s="3" t="s">
        <v>31</v>
      </c>
      <c r="G14" s="4">
        <v>42024</v>
      </c>
      <c r="H14" s="4">
        <v>43465</v>
      </c>
      <c r="I14" s="5">
        <v>1410945407</v>
      </c>
      <c r="J14" s="5">
        <v>1413176533</v>
      </c>
      <c r="K14" s="5">
        <v>1357004331.51</v>
      </c>
      <c r="L14" s="7"/>
      <c r="M14" s="7"/>
      <c r="N14" s="7"/>
      <c r="O14" s="7"/>
    </row>
    <row r="15" spans="1:15" ht="51" x14ac:dyDescent="0.25">
      <c r="A15" s="7"/>
      <c r="B15" s="8"/>
      <c r="C15" s="7"/>
      <c r="D15" s="3" t="s">
        <v>11</v>
      </c>
      <c r="E15" s="3" t="s">
        <v>17</v>
      </c>
      <c r="F15" s="3" t="s">
        <v>25</v>
      </c>
      <c r="G15" s="4">
        <v>41659</v>
      </c>
      <c r="H15" s="4">
        <v>42004</v>
      </c>
      <c r="I15" s="5">
        <v>0</v>
      </c>
      <c r="J15" s="5">
        <v>0</v>
      </c>
      <c r="K15" s="5">
        <v>0</v>
      </c>
      <c r="L15" s="7"/>
      <c r="M15" s="7"/>
      <c r="N15" s="7"/>
      <c r="O15" s="7"/>
    </row>
    <row r="16" spans="1:15" ht="51" x14ac:dyDescent="0.25">
      <c r="A16" s="7"/>
      <c r="B16" s="8"/>
      <c r="C16" s="7"/>
      <c r="D16" s="3" t="s">
        <v>12</v>
      </c>
      <c r="E16" s="3" t="s">
        <v>26</v>
      </c>
      <c r="F16" s="3" t="s">
        <v>27</v>
      </c>
      <c r="G16" s="4">
        <v>41275</v>
      </c>
      <c r="H16" s="4">
        <v>43465</v>
      </c>
      <c r="I16" s="5">
        <v>100000000</v>
      </c>
      <c r="J16" s="5">
        <v>54403290</v>
      </c>
      <c r="K16" s="5">
        <v>38644289.990000002</v>
      </c>
      <c r="L16" s="7"/>
      <c r="M16" s="7"/>
      <c r="N16" s="7"/>
      <c r="O16" s="7"/>
    </row>
    <row r="17" spans="1:15" ht="38.25" x14ac:dyDescent="0.25">
      <c r="A17" s="7"/>
      <c r="B17" s="8"/>
      <c r="C17" s="7"/>
      <c r="D17" s="3" t="s">
        <v>12</v>
      </c>
      <c r="E17" s="3" t="s">
        <v>28</v>
      </c>
      <c r="F17" s="3" t="s">
        <v>32</v>
      </c>
      <c r="G17" s="4">
        <v>42233</v>
      </c>
      <c r="H17" s="4">
        <v>42369</v>
      </c>
      <c r="I17" s="5">
        <v>0</v>
      </c>
      <c r="J17" s="5">
        <v>0</v>
      </c>
      <c r="K17" s="5">
        <v>0</v>
      </c>
      <c r="L17" s="7"/>
      <c r="M17" s="7"/>
      <c r="N17" s="7"/>
      <c r="O17" s="7"/>
    </row>
    <row r="18" spans="1:15" ht="51" x14ac:dyDescent="0.25">
      <c r="A18" s="7"/>
      <c r="B18" s="8"/>
      <c r="C18" s="7"/>
      <c r="D18" s="3" t="s">
        <v>12</v>
      </c>
      <c r="E18" s="3" t="s">
        <v>28</v>
      </c>
      <c r="F18" s="3" t="s">
        <v>29</v>
      </c>
      <c r="G18" s="4">
        <v>41821</v>
      </c>
      <c r="H18" s="4">
        <v>43465</v>
      </c>
      <c r="I18" s="5">
        <v>970000000</v>
      </c>
      <c r="J18" s="5">
        <v>1172525000</v>
      </c>
      <c r="K18" s="5">
        <v>1168961087</v>
      </c>
      <c r="L18" s="7"/>
      <c r="M18" s="7"/>
      <c r="N18" s="7"/>
      <c r="O18" s="7"/>
    </row>
    <row r="19" spans="1:15" ht="38.25" x14ac:dyDescent="0.25">
      <c r="A19" s="7"/>
      <c r="B19" s="8"/>
      <c r="C19" s="7"/>
      <c r="D19" s="3" t="s">
        <v>12</v>
      </c>
      <c r="E19" s="3" t="s">
        <v>28</v>
      </c>
      <c r="F19" s="3" t="s">
        <v>33</v>
      </c>
      <c r="G19" s="4">
        <v>42125</v>
      </c>
      <c r="H19" s="4">
        <v>43465</v>
      </c>
      <c r="I19" s="5">
        <v>0</v>
      </c>
      <c r="J19" s="5">
        <v>0</v>
      </c>
      <c r="K19" s="5">
        <v>0</v>
      </c>
      <c r="L19" s="7"/>
      <c r="M19" s="7"/>
      <c r="N19" s="7"/>
      <c r="O19" s="7"/>
    </row>
    <row r="20" spans="1:15" ht="38.25" x14ac:dyDescent="0.25">
      <c r="A20" s="7"/>
      <c r="B20" s="8"/>
      <c r="C20" s="7"/>
      <c r="D20" s="3" t="s">
        <v>12</v>
      </c>
      <c r="E20" s="3" t="s">
        <v>28</v>
      </c>
      <c r="F20" s="3" t="s">
        <v>30</v>
      </c>
      <c r="G20" s="4">
        <v>41944</v>
      </c>
      <c r="H20" s="4">
        <v>43465</v>
      </c>
      <c r="I20" s="5">
        <v>449262532</v>
      </c>
      <c r="J20" s="5">
        <v>92161454</v>
      </c>
      <c r="K20" s="5">
        <v>92161453.219999999</v>
      </c>
      <c r="L20" s="7"/>
      <c r="M20" s="7"/>
      <c r="N20" s="7"/>
      <c r="O20" s="7"/>
    </row>
    <row r="21" spans="1:15" ht="76.5" customHeight="1" x14ac:dyDescent="0.25">
      <c r="A21" s="7" t="s">
        <v>8</v>
      </c>
      <c r="B21" s="8">
        <v>2018011000279</v>
      </c>
      <c r="C21" s="7" t="s">
        <v>35</v>
      </c>
      <c r="D21" s="3" t="s">
        <v>36</v>
      </c>
      <c r="E21" s="3" t="s">
        <v>37</v>
      </c>
      <c r="F21" s="3" t="s">
        <v>38</v>
      </c>
      <c r="G21" s="4">
        <v>43101</v>
      </c>
      <c r="H21" s="4">
        <v>44926</v>
      </c>
      <c r="I21" s="5">
        <v>0</v>
      </c>
      <c r="J21" s="5">
        <v>140000000</v>
      </c>
      <c r="K21" s="5">
        <v>51329667</v>
      </c>
      <c r="L21" s="6">
        <f>SUM(I21:I31)</f>
        <v>0</v>
      </c>
      <c r="M21" s="6">
        <f>SUM(J21:J31)</f>
        <v>222000000</v>
      </c>
      <c r="N21" s="6">
        <f>SUM(K21:K31)</f>
        <v>69556692.400000006</v>
      </c>
      <c r="O21" s="6">
        <f>SUM(L21:N31)</f>
        <v>291556692.39999998</v>
      </c>
    </row>
    <row r="22" spans="1:15" ht="76.5" customHeight="1" x14ac:dyDescent="0.25">
      <c r="A22" s="7"/>
      <c r="B22" s="8"/>
      <c r="C22" s="7"/>
      <c r="D22" s="3" t="s">
        <v>36</v>
      </c>
      <c r="E22" s="3" t="s">
        <v>37</v>
      </c>
      <c r="F22" s="3" t="s">
        <v>39</v>
      </c>
      <c r="G22" s="4">
        <v>43466</v>
      </c>
      <c r="H22" s="4">
        <v>44926</v>
      </c>
      <c r="I22" s="5">
        <v>0</v>
      </c>
      <c r="J22" s="5">
        <v>0</v>
      </c>
      <c r="K22" s="5">
        <v>0</v>
      </c>
      <c r="L22" s="7"/>
      <c r="M22" s="7"/>
      <c r="N22" s="7"/>
      <c r="O22" s="7"/>
    </row>
    <row r="23" spans="1:15" ht="76.5" customHeight="1" x14ac:dyDescent="0.25">
      <c r="A23" s="7"/>
      <c r="B23" s="8"/>
      <c r="C23" s="7"/>
      <c r="D23" s="3" t="s">
        <v>36</v>
      </c>
      <c r="E23" s="3" t="s">
        <v>37</v>
      </c>
      <c r="F23" s="3" t="s">
        <v>40</v>
      </c>
      <c r="G23" s="4">
        <v>43101</v>
      </c>
      <c r="H23" s="4">
        <v>44926</v>
      </c>
      <c r="I23" s="5">
        <v>0</v>
      </c>
      <c r="J23" s="5">
        <v>0</v>
      </c>
      <c r="K23" s="5">
        <v>0</v>
      </c>
      <c r="L23" s="7"/>
      <c r="M23" s="7"/>
      <c r="N23" s="7"/>
      <c r="O23" s="7"/>
    </row>
    <row r="24" spans="1:15" ht="89.25" x14ac:dyDescent="0.25">
      <c r="A24" s="7"/>
      <c r="B24" s="8"/>
      <c r="C24" s="7"/>
      <c r="D24" s="3" t="s">
        <v>36</v>
      </c>
      <c r="E24" s="3" t="s">
        <v>37</v>
      </c>
      <c r="F24" s="3" t="s">
        <v>41</v>
      </c>
      <c r="G24" s="4">
        <v>43466</v>
      </c>
      <c r="H24" s="4">
        <v>44926</v>
      </c>
      <c r="I24" s="5">
        <v>0</v>
      </c>
      <c r="J24" s="5">
        <v>0</v>
      </c>
      <c r="K24" s="5">
        <v>0</v>
      </c>
      <c r="L24" s="7"/>
      <c r="M24" s="7"/>
      <c r="N24" s="7"/>
      <c r="O24" s="7"/>
    </row>
    <row r="25" spans="1:15" ht="102" customHeight="1" x14ac:dyDescent="0.25">
      <c r="A25" s="7"/>
      <c r="B25" s="8"/>
      <c r="C25" s="7"/>
      <c r="D25" s="3" t="s">
        <v>36</v>
      </c>
      <c r="E25" s="3" t="s">
        <v>37</v>
      </c>
      <c r="F25" s="3" t="s">
        <v>42</v>
      </c>
      <c r="G25" s="4">
        <v>43466</v>
      </c>
      <c r="H25" s="4">
        <v>44926</v>
      </c>
      <c r="I25" s="5">
        <v>0</v>
      </c>
      <c r="J25" s="5">
        <v>0</v>
      </c>
      <c r="K25" s="5">
        <v>0</v>
      </c>
      <c r="L25" s="7"/>
      <c r="M25" s="7"/>
      <c r="N25" s="7"/>
      <c r="O25" s="7"/>
    </row>
    <row r="26" spans="1:15" ht="76.5" customHeight="1" x14ac:dyDescent="0.25">
      <c r="A26" s="7"/>
      <c r="B26" s="8"/>
      <c r="C26" s="7"/>
      <c r="D26" s="3" t="s">
        <v>36</v>
      </c>
      <c r="E26" s="3" t="s">
        <v>37</v>
      </c>
      <c r="F26" s="3" t="s">
        <v>43</v>
      </c>
      <c r="G26" s="4">
        <v>43101</v>
      </c>
      <c r="H26" s="4">
        <v>44926</v>
      </c>
      <c r="I26" s="5">
        <v>0</v>
      </c>
      <c r="J26" s="5">
        <v>0</v>
      </c>
      <c r="K26" s="5">
        <v>0</v>
      </c>
      <c r="L26" s="7"/>
      <c r="M26" s="7"/>
      <c r="N26" s="7"/>
      <c r="O26" s="7"/>
    </row>
    <row r="27" spans="1:15" ht="76.5" customHeight="1" x14ac:dyDescent="0.25">
      <c r="A27" s="7"/>
      <c r="B27" s="8"/>
      <c r="C27" s="7"/>
      <c r="D27" s="3" t="s">
        <v>36</v>
      </c>
      <c r="E27" s="3" t="s">
        <v>37</v>
      </c>
      <c r="F27" s="3" t="s">
        <v>44</v>
      </c>
      <c r="G27" s="4">
        <v>43101</v>
      </c>
      <c r="H27" s="4">
        <v>44926</v>
      </c>
      <c r="I27" s="5">
        <v>0</v>
      </c>
      <c r="J27" s="5">
        <v>82000000</v>
      </c>
      <c r="K27" s="5">
        <v>18227025.399999999</v>
      </c>
      <c r="L27" s="7"/>
      <c r="M27" s="7"/>
      <c r="N27" s="7"/>
      <c r="O27" s="7"/>
    </row>
    <row r="28" spans="1:15" ht="76.5" customHeight="1" x14ac:dyDescent="0.25">
      <c r="A28" s="7"/>
      <c r="B28" s="8"/>
      <c r="C28" s="7"/>
      <c r="D28" s="3" t="s">
        <v>36</v>
      </c>
      <c r="E28" s="3" t="s">
        <v>37</v>
      </c>
      <c r="F28" s="3" t="s">
        <v>45</v>
      </c>
      <c r="G28" s="4">
        <v>43466</v>
      </c>
      <c r="H28" s="4">
        <v>44926</v>
      </c>
      <c r="I28" s="5">
        <v>0</v>
      </c>
      <c r="J28" s="5">
        <v>0</v>
      </c>
      <c r="K28" s="5">
        <v>0</v>
      </c>
      <c r="L28" s="7"/>
      <c r="M28" s="7"/>
      <c r="N28" s="7"/>
      <c r="O28" s="7"/>
    </row>
    <row r="29" spans="1:15" ht="76.5" customHeight="1" x14ac:dyDescent="0.25">
      <c r="A29" s="7"/>
      <c r="B29" s="8"/>
      <c r="C29" s="7"/>
      <c r="D29" s="3" t="s">
        <v>36</v>
      </c>
      <c r="E29" s="3" t="s">
        <v>37</v>
      </c>
      <c r="F29" s="3" t="s">
        <v>46</v>
      </c>
      <c r="G29" s="4">
        <v>43466</v>
      </c>
      <c r="H29" s="4">
        <v>44926</v>
      </c>
      <c r="I29" s="5">
        <v>0</v>
      </c>
      <c r="J29" s="5">
        <v>0</v>
      </c>
      <c r="K29" s="5">
        <v>0</v>
      </c>
      <c r="L29" s="7"/>
      <c r="M29" s="7"/>
      <c r="N29" s="7"/>
      <c r="O29" s="7"/>
    </row>
    <row r="30" spans="1:15" ht="76.5" customHeight="1" x14ac:dyDescent="0.25">
      <c r="A30" s="7"/>
      <c r="B30" s="8"/>
      <c r="C30" s="7"/>
      <c r="D30" s="3" t="s">
        <v>36</v>
      </c>
      <c r="E30" s="3" t="s">
        <v>37</v>
      </c>
      <c r="F30" s="3" t="s">
        <v>47</v>
      </c>
      <c r="G30" s="4">
        <v>43466</v>
      </c>
      <c r="H30" s="4">
        <v>44926</v>
      </c>
      <c r="I30" s="5">
        <v>0</v>
      </c>
      <c r="J30" s="5">
        <v>0</v>
      </c>
      <c r="K30" s="5">
        <v>0</v>
      </c>
      <c r="L30" s="7"/>
      <c r="M30" s="7"/>
      <c r="N30" s="7"/>
      <c r="O30" s="7"/>
    </row>
    <row r="31" spans="1:15" ht="76.5" customHeight="1" x14ac:dyDescent="0.25">
      <c r="A31" s="7"/>
      <c r="B31" s="8"/>
      <c r="C31" s="7"/>
      <c r="D31" s="3" t="s">
        <v>36</v>
      </c>
      <c r="E31" s="3" t="s">
        <v>37</v>
      </c>
      <c r="F31" s="3" t="s">
        <v>48</v>
      </c>
      <c r="G31" s="4">
        <v>43466</v>
      </c>
      <c r="H31" s="4">
        <v>44926</v>
      </c>
      <c r="I31" s="5">
        <v>0</v>
      </c>
      <c r="J31" s="5">
        <v>0</v>
      </c>
      <c r="K31" s="5">
        <v>0</v>
      </c>
      <c r="L31" s="7"/>
      <c r="M31" s="7"/>
      <c r="N31" s="7"/>
      <c r="O31" s="7"/>
    </row>
  </sheetData>
  <mergeCells count="15">
    <mergeCell ref="A1:O1"/>
    <mergeCell ref="O3:O20"/>
    <mergeCell ref="O21:O31"/>
    <mergeCell ref="L3:L20"/>
    <mergeCell ref="L21:L31"/>
    <mergeCell ref="M3:M20"/>
    <mergeCell ref="M21:M31"/>
    <mergeCell ref="N3:N20"/>
    <mergeCell ref="N21:N31"/>
    <mergeCell ref="A3:A20"/>
    <mergeCell ref="B3:B20"/>
    <mergeCell ref="C3:C20"/>
    <mergeCell ref="A21:A31"/>
    <mergeCell ref="B21:B31"/>
    <mergeCell ref="C21:C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2014</vt:lpstr>
      <vt:lpstr>2015</vt:lpstr>
      <vt:lpstr>2016</vt:lpstr>
      <vt:lpstr>2017</vt:lpstr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Pinzon Gonzalez - Pasante</dc:creator>
  <cp:lastModifiedBy>Juan Pablo Pinzon Gonzalez - Pasante</cp:lastModifiedBy>
  <dcterms:created xsi:type="dcterms:W3CDTF">2019-10-30T21:31:48Z</dcterms:created>
  <dcterms:modified xsi:type="dcterms:W3CDTF">2019-11-28T16:37:32Z</dcterms:modified>
</cp:coreProperties>
</file>