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pinzon-pasante\Documents\Historiales proyectos de inversión\"/>
    </mc:Choice>
  </mc:AlternateContent>
  <bookViews>
    <workbookView xWindow="0" yWindow="0" windowWidth="21600" windowHeight="9735" activeTab="4"/>
  </bookViews>
  <sheets>
    <sheet name="2014" sheetId="1" r:id="rId1"/>
    <sheet name="2015" sheetId="2" r:id="rId2"/>
    <sheet name="2016" sheetId="3" r:id="rId3"/>
    <sheet name="2017" sheetId="4" r:id="rId4"/>
    <sheet name="2018" sheetId="5"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 i="5" l="1"/>
  <c r="O5" i="5"/>
  <c r="O6" i="5"/>
  <c r="O7" i="5"/>
  <c r="O8" i="5"/>
  <c r="O9" i="5"/>
  <c r="O10" i="5"/>
  <c r="O11" i="5"/>
  <c r="O12" i="5"/>
  <c r="O13" i="5"/>
  <c r="O14" i="5"/>
  <c r="O15" i="5"/>
  <c r="O16" i="5"/>
  <c r="O17" i="5"/>
  <c r="O18" i="5"/>
  <c r="O19" i="5"/>
  <c r="O20" i="5"/>
  <c r="O21" i="5"/>
  <c r="O22" i="5"/>
  <c r="O23" i="5"/>
  <c r="O24" i="5"/>
  <c r="O26" i="5"/>
  <c r="O27" i="5"/>
  <c r="O28" i="5"/>
  <c r="O29" i="5"/>
  <c r="O30" i="5"/>
  <c r="O31" i="5"/>
  <c r="O32" i="5"/>
  <c r="O33" i="5"/>
  <c r="O34" i="5"/>
  <c r="O35" i="5"/>
  <c r="O36" i="5"/>
  <c r="O37" i="5"/>
  <c r="O38" i="5"/>
  <c r="O39" i="5"/>
  <c r="O40" i="5"/>
  <c r="O41" i="5"/>
  <c r="O42" i="5"/>
  <c r="O43" i="5"/>
  <c r="O44" i="5"/>
  <c r="O45" i="5"/>
  <c r="O46" i="5"/>
  <c r="O48" i="5"/>
  <c r="O49" i="5"/>
  <c r="O50" i="5"/>
  <c r="O51" i="5"/>
  <c r="O52" i="5"/>
  <c r="O53" i="5"/>
  <c r="O54" i="5"/>
  <c r="O55" i="5"/>
  <c r="O56" i="5"/>
  <c r="O57" i="5"/>
  <c r="O58" i="5"/>
  <c r="O59" i="5"/>
  <c r="O60" i="5"/>
  <c r="O62" i="5"/>
  <c r="O63" i="5"/>
  <c r="O64" i="5"/>
  <c r="O65" i="5"/>
  <c r="O66" i="5"/>
  <c r="O67" i="5"/>
  <c r="O68" i="5"/>
  <c r="O69" i="5"/>
  <c r="O70" i="5"/>
  <c r="O71" i="5"/>
  <c r="O72" i="5"/>
  <c r="O73" i="5"/>
  <c r="O74" i="5"/>
  <c r="O75" i="5"/>
  <c r="O76" i="5"/>
  <c r="O77" i="5"/>
  <c r="O78" i="5"/>
  <c r="O80" i="5"/>
  <c r="O81" i="5"/>
  <c r="O82" i="5"/>
  <c r="O83" i="5"/>
  <c r="O84" i="5"/>
  <c r="O85" i="5"/>
  <c r="O86" i="5"/>
  <c r="O87" i="5"/>
  <c r="O88" i="5"/>
  <c r="O89" i="5"/>
  <c r="O90" i="5"/>
  <c r="O91" i="5"/>
  <c r="O92" i="5"/>
  <c r="O93" i="5"/>
  <c r="O94" i="5"/>
  <c r="O95" i="5"/>
  <c r="O96" i="5"/>
  <c r="O97" i="5"/>
  <c r="O99" i="5"/>
  <c r="O100" i="5"/>
  <c r="O101" i="5"/>
  <c r="O102" i="5"/>
  <c r="O103" i="5"/>
  <c r="O104" i="5"/>
  <c r="O105" i="5"/>
  <c r="O106" i="5"/>
  <c r="O107" i="5"/>
  <c r="O108" i="5"/>
  <c r="O109" i="5"/>
  <c r="O110" i="5"/>
  <c r="O111" i="5"/>
  <c r="O112" i="5"/>
  <c r="O113" i="5"/>
  <c r="O114" i="5"/>
  <c r="O115" i="5"/>
  <c r="O117" i="5"/>
  <c r="O118" i="5"/>
  <c r="O119" i="5"/>
  <c r="O120" i="5"/>
  <c r="O121" i="5"/>
  <c r="O122" i="5"/>
  <c r="O123" i="5"/>
  <c r="O124" i="5"/>
  <c r="O125" i="5"/>
  <c r="O126" i="5"/>
  <c r="O127" i="5"/>
  <c r="O128" i="5"/>
  <c r="O129" i="5"/>
  <c r="O130" i="5"/>
  <c r="L116" i="5"/>
  <c r="L98" i="5"/>
  <c r="L79" i="5"/>
  <c r="L61" i="5"/>
  <c r="L47" i="5"/>
  <c r="L25" i="5"/>
  <c r="L3" i="5"/>
  <c r="M116" i="5"/>
  <c r="M98" i="5"/>
  <c r="M79" i="5"/>
  <c r="M61" i="5"/>
  <c r="M47" i="5"/>
  <c r="M25" i="5"/>
  <c r="M3" i="5"/>
  <c r="O4" i="4"/>
  <c r="O5" i="4"/>
  <c r="O6" i="4"/>
  <c r="O7" i="4"/>
  <c r="O8" i="4"/>
  <c r="O9" i="4"/>
  <c r="O10" i="4"/>
  <c r="O11" i="4"/>
  <c r="O12" i="4"/>
  <c r="O13" i="4"/>
  <c r="O14" i="4"/>
  <c r="O15" i="4"/>
  <c r="O16" i="4"/>
  <c r="O17" i="4"/>
  <c r="O18" i="4"/>
  <c r="O19" i="4"/>
  <c r="O20" i="4"/>
  <c r="O21" i="4"/>
  <c r="O22" i="4"/>
  <c r="O23" i="4"/>
  <c r="O24" i="4"/>
  <c r="O26" i="4"/>
  <c r="O27" i="4"/>
  <c r="O28" i="4"/>
  <c r="O29" i="4"/>
  <c r="O30" i="4"/>
  <c r="O31" i="4"/>
  <c r="O32" i="4"/>
  <c r="O33" i="4"/>
  <c r="O34" i="4"/>
  <c r="O35" i="4"/>
  <c r="O36" i="4"/>
  <c r="O37" i="4"/>
  <c r="O38" i="4"/>
  <c r="O39" i="4"/>
  <c r="O40" i="4"/>
  <c r="O41" i="4"/>
  <c r="O42" i="4"/>
  <c r="O43" i="4"/>
  <c r="O44" i="4"/>
  <c r="O45" i="4"/>
  <c r="O46" i="4"/>
  <c r="O47" i="4"/>
  <c r="O48" i="4"/>
  <c r="O49" i="4"/>
  <c r="O50" i="4"/>
  <c r="O51" i="4"/>
  <c r="O53" i="4"/>
  <c r="O54" i="4"/>
  <c r="O55" i="4"/>
  <c r="O56" i="4"/>
  <c r="O57" i="4"/>
  <c r="O58" i="4"/>
  <c r="O59" i="4"/>
  <c r="O60" i="4"/>
  <c r="O61" i="4"/>
  <c r="O62" i="4"/>
  <c r="O63" i="4"/>
  <c r="O64" i="4"/>
  <c r="O65" i="4"/>
  <c r="O66" i="4"/>
  <c r="O67" i="4"/>
  <c r="O68" i="4"/>
  <c r="O69" i="4"/>
  <c r="O70" i="4"/>
  <c r="O71" i="4"/>
  <c r="O72" i="4"/>
  <c r="O73" i="4"/>
  <c r="O75" i="4"/>
  <c r="O76" i="4"/>
  <c r="O77" i="4"/>
  <c r="O78" i="4"/>
  <c r="O79" i="4"/>
  <c r="O80" i="4"/>
  <c r="O81" i="4"/>
  <c r="O82" i="4"/>
  <c r="O83" i="4"/>
  <c r="O84" i="4"/>
  <c r="O85" i="4"/>
  <c r="O86" i="4"/>
  <c r="O87" i="4"/>
  <c r="O88" i="4"/>
  <c r="O89" i="4"/>
  <c r="O90" i="4"/>
  <c r="O91" i="4"/>
  <c r="O92" i="4"/>
  <c r="O93" i="4"/>
  <c r="O94" i="4"/>
  <c r="O96" i="4"/>
  <c r="O97" i="4"/>
  <c r="O98" i="4"/>
  <c r="O99" i="4"/>
  <c r="O100" i="4"/>
  <c r="O102" i="4"/>
  <c r="O103" i="4"/>
  <c r="O104" i="4"/>
  <c r="O105" i="4"/>
  <c r="O106" i="4"/>
  <c r="O107" i="4"/>
  <c r="O108" i="4"/>
  <c r="O109" i="4"/>
  <c r="O110" i="4"/>
  <c r="O111" i="4"/>
  <c r="O112" i="4"/>
  <c r="O113" i="4"/>
  <c r="O114" i="4"/>
  <c r="O115" i="4"/>
  <c r="O116" i="4"/>
  <c r="O117" i="4"/>
  <c r="O118" i="4"/>
  <c r="O120" i="4"/>
  <c r="O121" i="4"/>
  <c r="O122" i="4"/>
  <c r="O123" i="4"/>
  <c r="O124" i="4"/>
  <c r="O125" i="4"/>
  <c r="O126" i="4"/>
  <c r="O127" i="4"/>
  <c r="O128" i="4"/>
  <c r="O129" i="4"/>
  <c r="O130" i="4"/>
  <c r="M119" i="4"/>
  <c r="M101" i="4"/>
  <c r="M95" i="4"/>
  <c r="M74" i="4"/>
  <c r="M52" i="4"/>
  <c r="M25" i="4"/>
  <c r="M3" i="4"/>
  <c r="L119" i="4"/>
  <c r="L101" i="4"/>
  <c r="L95" i="4"/>
  <c r="L74" i="4"/>
  <c r="L52" i="4"/>
  <c r="L25" i="4"/>
  <c r="L3" i="4"/>
  <c r="O4" i="3"/>
  <c r="O5" i="3"/>
  <c r="O6" i="3"/>
  <c r="O7" i="3"/>
  <c r="O8" i="3"/>
  <c r="O9" i="3"/>
  <c r="O10" i="3"/>
  <c r="O11" i="3"/>
  <c r="O12" i="3"/>
  <c r="O13" i="3"/>
  <c r="O14" i="3"/>
  <c r="O15" i="3"/>
  <c r="O16" i="3"/>
  <c r="O17" i="3"/>
  <c r="O19" i="3"/>
  <c r="O20" i="3"/>
  <c r="O21" i="3"/>
  <c r="O22" i="3"/>
  <c r="O23" i="3"/>
  <c r="O24" i="3"/>
  <c r="O25" i="3"/>
  <c r="O26" i="3"/>
  <c r="O27" i="3"/>
  <c r="O28" i="3"/>
  <c r="O29" i="3"/>
  <c r="O30" i="3"/>
  <c r="O31" i="3"/>
  <c r="O32" i="3"/>
  <c r="O33" i="3"/>
  <c r="O34" i="3"/>
  <c r="O36" i="3"/>
  <c r="O37" i="3"/>
  <c r="O38" i="3"/>
  <c r="O39" i="3"/>
  <c r="O40" i="3"/>
  <c r="O41" i="3"/>
  <c r="O42" i="3"/>
  <c r="O43" i="3"/>
  <c r="O45" i="3"/>
  <c r="O46" i="3"/>
  <c r="O47" i="3"/>
  <c r="O48" i="3"/>
  <c r="O49" i="3"/>
  <c r="O50" i="3"/>
  <c r="O51" i="3"/>
  <c r="O52" i="3"/>
  <c r="O53" i="3"/>
  <c r="O54" i="3"/>
  <c r="O55" i="3"/>
  <c r="O56" i="3"/>
  <c r="O57" i="3"/>
  <c r="O58" i="3"/>
  <c r="O59" i="3"/>
  <c r="O60" i="3"/>
  <c r="O61" i="3"/>
  <c r="O62" i="3"/>
  <c r="O63" i="3"/>
  <c r="O64" i="3"/>
  <c r="O65" i="3"/>
  <c r="O66" i="3"/>
  <c r="O67" i="3"/>
  <c r="O68" i="3"/>
  <c r="O69" i="3"/>
  <c r="O70" i="3"/>
  <c r="O72" i="3"/>
  <c r="O73" i="3"/>
  <c r="O74" i="3"/>
  <c r="O75" i="3"/>
  <c r="O76" i="3"/>
  <c r="O77" i="3"/>
  <c r="O78" i="3"/>
  <c r="O79" i="3"/>
  <c r="O80" i="3"/>
  <c r="O81" i="3"/>
  <c r="O82" i="3"/>
  <c r="O83" i="3"/>
  <c r="O84" i="3"/>
  <c r="O85" i="3"/>
  <c r="O86" i="3"/>
  <c r="O88" i="3"/>
  <c r="O89" i="3"/>
  <c r="O90" i="3"/>
  <c r="O91" i="3"/>
  <c r="O92" i="3"/>
  <c r="O93" i="3"/>
  <c r="O94" i="3"/>
  <c r="O95" i="3"/>
  <c r="O96" i="3"/>
  <c r="O97" i="3"/>
  <c r="O98" i="3"/>
  <c r="O99" i="3"/>
  <c r="O100" i="3"/>
  <c r="O101" i="3"/>
  <c r="O102" i="3"/>
  <c r="O103" i="3"/>
  <c r="O104" i="3"/>
  <c r="O105" i="3"/>
  <c r="O106" i="3"/>
  <c r="O107" i="3"/>
  <c r="O109" i="3"/>
  <c r="O110" i="3"/>
  <c r="O111" i="3"/>
  <c r="O112" i="3"/>
  <c r="O113" i="3"/>
  <c r="L108" i="3"/>
  <c r="L87" i="3"/>
  <c r="L71" i="3"/>
  <c r="L44" i="3"/>
  <c r="L35" i="3"/>
  <c r="L18" i="3"/>
  <c r="L3" i="3"/>
  <c r="M108" i="3"/>
  <c r="M87" i="3"/>
  <c r="M71" i="3"/>
  <c r="M44" i="3"/>
  <c r="M35" i="3"/>
  <c r="M18" i="3"/>
  <c r="M3" i="3"/>
  <c r="O4" i="2"/>
  <c r="O5" i="2"/>
  <c r="O6" i="2"/>
  <c r="O7" i="2"/>
  <c r="O8" i="2"/>
  <c r="O9" i="2"/>
  <c r="O10" i="2"/>
  <c r="O11" i="2"/>
  <c r="O12" i="2"/>
  <c r="O13" i="2"/>
  <c r="O14" i="2"/>
  <c r="O15" i="2"/>
  <c r="O16" i="2"/>
  <c r="O18" i="2"/>
  <c r="O19" i="2"/>
  <c r="O20" i="2"/>
  <c r="O21" i="2"/>
  <c r="O22" i="2"/>
  <c r="O23" i="2"/>
  <c r="O24" i="2"/>
  <c r="O25" i="2"/>
  <c r="O26" i="2"/>
  <c r="O27" i="2"/>
  <c r="O28" i="2"/>
  <c r="O29" i="2"/>
  <c r="O30" i="2"/>
  <c r="O31" i="2"/>
  <c r="O32" i="2"/>
  <c r="O33" i="2"/>
  <c r="O35" i="2"/>
  <c r="O36" i="2"/>
  <c r="O37" i="2"/>
  <c r="O38" i="2"/>
  <c r="O39" i="2"/>
  <c r="O40" i="2"/>
  <c r="O41" i="2"/>
  <c r="O42" i="2"/>
  <c r="O44" i="2"/>
  <c r="O45" i="2"/>
  <c r="O46" i="2"/>
  <c r="O47" i="2"/>
  <c r="O48" i="2"/>
  <c r="O49" i="2"/>
  <c r="O50" i="2"/>
  <c r="O51" i="2"/>
  <c r="O52" i="2"/>
  <c r="O53" i="2"/>
  <c r="O54" i="2"/>
  <c r="O55" i="2"/>
  <c r="O56" i="2"/>
  <c r="O58" i="2"/>
  <c r="O59" i="2"/>
  <c r="O60" i="2"/>
  <c r="O61" i="2"/>
  <c r="O62" i="2"/>
  <c r="O63" i="2"/>
  <c r="O64" i="2"/>
  <c r="O65" i="2"/>
  <c r="O66" i="2"/>
  <c r="O67" i="2"/>
  <c r="O68" i="2"/>
  <c r="O70" i="2"/>
  <c r="O71" i="2"/>
  <c r="O72" i="2"/>
  <c r="O73" i="2"/>
  <c r="O74" i="2"/>
  <c r="O75" i="2"/>
  <c r="O76" i="2"/>
  <c r="O77" i="2"/>
  <c r="O78" i="2"/>
  <c r="O79" i="2"/>
  <c r="O80" i="2"/>
  <c r="O81" i="2"/>
  <c r="O82" i="2"/>
  <c r="O83" i="2"/>
  <c r="O84" i="2"/>
  <c r="O86" i="2"/>
  <c r="O87" i="2"/>
  <c r="O88" i="2"/>
  <c r="O89" i="2"/>
  <c r="O90" i="2"/>
  <c r="O91" i="2"/>
  <c r="L85" i="2"/>
  <c r="L69" i="2"/>
  <c r="L57" i="2"/>
  <c r="L43" i="2"/>
  <c r="L34" i="2"/>
  <c r="L17" i="2"/>
  <c r="L3" i="2"/>
  <c r="M85" i="2"/>
  <c r="M69" i="2"/>
  <c r="M57" i="2"/>
  <c r="M43" i="2"/>
  <c r="M34" i="2"/>
  <c r="M17" i="2"/>
  <c r="M3" i="2"/>
  <c r="O4" i="1"/>
  <c r="O5" i="1"/>
  <c r="O6" i="1"/>
  <c r="O7" i="1"/>
  <c r="O8" i="1"/>
  <c r="O9" i="1"/>
  <c r="O10" i="1"/>
  <c r="O12" i="1"/>
  <c r="O13" i="1"/>
  <c r="O14" i="1"/>
  <c r="O15" i="1"/>
  <c r="O16" i="1"/>
  <c r="O17" i="1"/>
  <c r="O18" i="1"/>
  <c r="O19" i="1"/>
  <c r="O21" i="1"/>
  <c r="O22" i="1"/>
  <c r="O23" i="1"/>
  <c r="O24" i="1"/>
  <c r="O26" i="1"/>
  <c r="O27" i="1"/>
  <c r="O28" i="1"/>
  <c r="O29" i="1"/>
  <c r="O30" i="1"/>
  <c r="O31" i="1"/>
  <c r="O32" i="1"/>
  <c r="O34" i="1"/>
  <c r="O35" i="1"/>
  <c r="O36" i="1"/>
  <c r="O37" i="1"/>
  <c r="O38" i="1"/>
  <c r="O39" i="1"/>
  <c r="O40" i="1"/>
  <c r="O42" i="1"/>
  <c r="O43" i="1"/>
  <c r="O44" i="1"/>
  <c r="O45" i="1"/>
  <c r="O46" i="1"/>
  <c r="O47" i="1"/>
  <c r="O48" i="1"/>
  <c r="O49" i="1"/>
  <c r="O51" i="1"/>
  <c r="O52" i="1"/>
  <c r="O53" i="1"/>
  <c r="O54" i="1"/>
  <c r="O55" i="1"/>
  <c r="L50" i="1"/>
  <c r="L41" i="1"/>
  <c r="L33" i="1"/>
  <c r="L25" i="1"/>
  <c r="L20" i="1"/>
  <c r="L11" i="1"/>
  <c r="L3" i="1"/>
  <c r="M50" i="1"/>
  <c r="M41" i="1"/>
  <c r="M33" i="1"/>
  <c r="M25" i="1"/>
  <c r="M20" i="1"/>
  <c r="M11" i="1"/>
  <c r="M3" i="1"/>
  <c r="N50" i="1" l="1"/>
  <c r="O50" i="1" s="1"/>
  <c r="N41" i="1"/>
  <c r="O41" i="1" s="1"/>
  <c r="N33" i="1"/>
  <c r="O33" i="1" s="1"/>
  <c r="N25" i="1"/>
  <c r="O25" i="1" s="1"/>
  <c r="N20" i="1"/>
  <c r="O20" i="1" s="1"/>
  <c r="N11" i="1"/>
  <c r="O11" i="1" s="1"/>
  <c r="N3" i="1"/>
  <c r="O3" i="1" s="1"/>
  <c r="N85" i="2"/>
  <c r="O85" i="2" s="1"/>
  <c r="N69" i="2"/>
  <c r="O69" i="2" s="1"/>
  <c r="N57" i="2"/>
  <c r="O57" i="2" s="1"/>
  <c r="N43" i="2"/>
  <c r="O43" i="2" s="1"/>
  <c r="N34" i="2"/>
  <c r="O34" i="2" s="1"/>
  <c r="N17" i="2"/>
  <c r="O17" i="2" s="1"/>
  <c r="N3" i="2"/>
  <c r="O3" i="2" s="1"/>
  <c r="N108" i="3"/>
  <c r="O108" i="3" s="1"/>
  <c r="N87" i="3"/>
  <c r="O87" i="3" s="1"/>
  <c r="N71" i="3"/>
  <c r="O71" i="3" s="1"/>
  <c r="N44" i="3"/>
  <c r="O44" i="3" s="1"/>
  <c r="N35" i="3"/>
  <c r="O35" i="3" s="1"/>
  <c r="N18" i="3"/>
  <c r="O18" i="3" s="1"/>
  <c r="N3" i="3"/>
  <c r="O3" i="3" s="1"/>
  <c r="N119" i="4"/>
  <c r="O119" i="4" s="1"/>
  <c r="N101" i="4"/>
  <c r="O101" i="4" s="1"/>
  <c r="N95" i="4"/>
  <c r="O95" i="4" s="1"/>
  <c r="N74" i="4"/>
  <c r="O74" i="4" s="1"/>
  <c r="N52" i="4"/>
  <c r="O52" i="4" s="1"/>
  <c r="N25" i="4"/>
  <c r="O25" i="4" s="1"/>
  <c r="N3" i="4"/>
  <c r="O3" i="4" s="1"/>
  <c r="N116" i="5"/>
  <c r="O116" i="5" s="1"/>
  <c r="N98" i="5"/>
  <c r="O98" i="5" s="1"/>
  <c r="N79" i="5"/>
  <c r="O79" i="5" s="1"/>
  <c r="N61" i="5"/>
  <c r="O61" i="5" s="1"/>
  <c r="N47" i="5"/>
  <c r="O47" i="5" s="1"/>
  <c r="N25" i="5"/>
  <c r="O25" i="5" s="1"/>
  <c r="N3" i="5"/>
  <c r="O3" i="5" s="1"/>
</calcChain>
</file>

<file path=xl/sharedStrings.xml><?xml version="1.0" encoding="utf-8"?>
<sst xmlns="http://schemas.openxmlformats.org/spreadsheetml/2006/main" count="1391" uniqueCount="417">
  <si>
    <t>Entidad</t>
  </si>
  <si>
    <t>Proyecto</t>
  </si>
  <si>
    <t>NombreProyecto</t>
  </si>
  <si>
    <t>ObjetivoEspecifico</t>
  </si>
  <si>
    <t>Producto</t>
  </si>
  <si>
    <t>Actividad</t>
  </si>
  <si>
    <t>Inicio</t>
  </si>
  <si>
    <t>Termina</t>
  </si>
  <si>
    <t>INM</t>
  </si>
  <si>
    <t>ADECUACIÓN MODERNIZACION Y MANTENIMIENTO DE LA SEDE DEL INSTITUTO NACIONAL DE METROLOGIA EN BOGOTA</t>
  </si>
  <si>
    <t>ADMINISTRACIÓN DEL SISTEMA METROLOGICO A NIVEL NACIONAL</t>
  </si>
  <si>
    <t>ADQUISICIÓN MODERNIZACION Y MANTENIMIENTO DE LA INFRAESTRUCTURA TECNOLOGICA DEL INSTITUTO NACIONAL DE METROLOGIA EN BOGOTA</t>
  </si>
  <si>
    <t>FORTALECIMIENTO INVESTIGACIÓN Y DESARROLLO EN METROLOGÍA NACIONAL</t>
  </si>
  <si>
    <t>FORTALECIMIENTO LA OFERTA DE SERVICIOS EN LA SUBDIRECCIÓN DE METROLOGÍA FÍSICA DEL INSTITUTO NACIONAL DE METROLOGÍA NACIONAL</t>
  </si>
  <si>
    <t>FORTALECIMIENTO DE LA METROLOGÍA QUÍMICA Y BIOMEDICINA EN EL INSTITUTO NACIONAL DE METROLOGÍA NACIONAL</t>
  </si>
  <si>
    <t>ACTUALIZACIÓN DEL SISTEMA DE CLIMATIZACION DE LOS LABORATORIO DEL INSTITUTO NACIONAL DE METROLOGÍA NACIONAL</t>
  </si>
  <si>
    <t>Contar con espacios suficientes y adecuados para el desarrollo de actividades de la metrologia Quimica</t>
  </si>
  <si>
    <t>Brindar espacios suficientes y apropiados para albergar la nueva planta de personal que se vinculará al INM</t>
  </si>
  <si>
    <t>Contar con los espacios necesarios para el desarrollo de nuevas magnitudes de medición</t>
  </si>
  <si>
    <t>Acondicionar y mejorar la infraestructura de los laboratorios de metrología fisica existentes</t>
  </si>
  <si>
    <t>Conocer las capacidades de medición de los laboratorios Nacionales; asi como sus respectivos rangos e incertidumbres para determinar la oferta de los mismos.</t>
  </si>
  <si>
    <t>Determinación de necesidades metrologicas de tres sectores productivos y de esta forma conocer la respectiva demanda de servicios metrológicos.</t>
  </si>
  <si>
    <t>Divulgar y diseminar los servicios que ofrece el Instituto Nacional de Metrología</t>
  </si>
  <si>
    <t>Desarrollar programas de comparación interlaboratorios, conforme los laboratorios internacionalmente establecidos en la norma ISO/ IEC 17043</t>
  </si>
  <si>
    <t>Mejorar la competencia técnica de los laboratorios a tráves de capacitaciones especificas.</t>
  </si>
  <si>
    <t>MEJORAR LA INFRAESTRUCTURA TECNOLÓGICA PARA BRINDAR MAYOR COBERTURA EN LOS SERVICIOS DE CAPACITACIÓN QUE PRESTA EL INM.</t>
  </si>
  <si>
    <t>Optimizar la automatización de procesos de calibración de equipos metrológicos en los laboratorios del INM</t>
  </si>
  <si>
    <t>MEJORAR LA PRESTACIÓN DE SERVICIOS DE CALIBRACIÓN DE EQUIPOS METROLOGICOS POR PARTE DEL INM A SUS USUAERIOS EXTERNOS.</t>
  </si>
  <si>
    <t>•Generar y mejorar las capacidades de medición de la IM del país en las áreas de física, química, biomedicina y biotecnología</t>
  </si>
  <si>
    <t>•Conocer las capacidades metrológicas, alcance e incertidumbre de los laboratorios nacionales</t>
  </si>
  <si>
    <t>Desarrollar la capacidad de investigación a tráves de la innovación y transferencía de conocimiento en metrología</t>
  </si>
  <si>
    <t>Establecer nuevos laboratorios y actualizar los laboratorios existentes que se encuentran en funcionamiento de la Subdirección de Metrología Física.</t>
  </si>
  <si>
    <t>Fortalecer los conocimientos científicos y técnicos para implantar los nuevos laboratorios que el país requiere.</t>
  </si>
  <si>
    <t>Proporcionar servicios de capacitación de acuerdo a las necesidades del sector productivo.</t>
  </si>
  <si>
    <t>Dotar con nuevos equipos los laboratorios de química y biomedicina.</t>
  </si>
  <si>
    <t>Promover el intercambio de conocimientos científicos.</t>
  </si>
  <si>
    <t>Desarrollar materiales de referencia certificados.</t>
  </si>
  <si>
    <t>Modificar el sistema de climatización dando respuesta a las exigencias de los nuevos laboratorios como de los ya existentes.</t>
  </si>
  <si>
    <t>Desarrollar un software de código abierto con la suficiente versatilidad para que se adapte a las exigencias de control del sistema de climatización de los laboratorios.</t>
  </si>
  <si>
    <t>Afianzar los conocimientos del sistema de climatización en los laboratorios de metrología y el INM, con el fin de tener una adecuada administración del mismo.</t>
  </si>
  <si>
    <t>Laboratorios con las caracteristicas técnicas para el desarrollo de metrología quimica y producción de materiales de referencía trazables</t>
  </si>
  <si>
    <t>Dotar de mobiliario especializado e infraestructura para la instalación de equipos de los laboratorios de metrología química.</t>
  </si>
  <si>
    <t>Remodelar y adecuar la zona de laboratorios para el funcionamiento de metrología química.</t>
  </si>
  <si>
    <t>espacios de trabajo adecuados para la labor de todos los funcionarios</t>
  </si>
  <si>
    <t>Adecuar el cuarto piso del INM en la zona de oficinas para ampliar el área disponible con el fin de instalar nuevos puestos de trabajo.</t>
  </si>
  <si>
    <t>Rediseñar arquitectonicamente y estructuralmente el cuarto piso del INM</t>
  </si>
  <si>
    <t>Redistribuir, adecuar y mantener los puestos de trabajo en el área de oficinas</t>
  </si>
  <si>
    <t>Area de nuevos laboratorios para ampliar la oferta de servicios a la industria</t>
  </si>
  <si>
    <t>Remodelar y construir nuevos laboratorios de metrología Física</t>
  </si>
  <si>
    <t>Mejoramiento de la capacidad de medición y ampliación de servicios de los laboratorios de metrología fisica</t>
  </si>
  <si>
    <t>Adecuar y mantener las instalaciones de los laboratorios de metrología física</t>
  </si>
  <si>
    <t>Evaluar las necesidades de espacio y condiciones especiales para nuevos equipos y métodos de medición y rediseño de las áreas de laboratorios existentes.</t>
  </si>
  <si>
    <t>Inventario de las capacidades metrológicas, alcance, rangos e incertidumbre de los laboratorios nacionales</t>
  </si>
  <si>
    <t>Incorporar encuestas de los laboratorios a las bases de datos</t>
  </si>
  <si>
    <t>Realizar visitas de corroboración de capacidades metrológicas de laboratorios nacionales</t>
  </si>
  <si>
    <t>Estudios Técnicos</t>
  </si>
  <si>
    <t>Realizar estudios de impacto y diagnostico de necesidades metrológicas</t>
  </si>
  <si>
    <t>VISIBILIZAR EL INSTITUTO NACIONAL DE METROLOGIA</t>
  </si>
  <si>
    <t>Desarrollar actividades para visibilizar el Instituto Nacional de Metrología</t>
  </si>
  <si>
    <t>Participar en foros y eventos nacionales de carácter técnico para la divulgación de las actividades metrológicas a cargos del Instituto nacional de metrología</t>
  </si>
  <si>
    <t>Oferta de programas de comparación interlaboratorios</t>
  </si>
  <si>
    <t>Adquirir materiales de referencía certificados y patrones de medición para las comparaciones interlaboratorios</t>
  </si>
  <si>
    <t>Implementar la norma ISO 17043</t>
  </si>
  <si>
    <t>Oferta de cursos de capacitación para el sistema metrológico nacional</t>
  </si>
  <si>
    <t>Contratar servicios de capacitación y asistencia técnica especializados en los temas seleccionados</t>
  </si>
  <si>
    <t>Virtualizar cursos de metrología</t>
  </si>
  <si>
    <t>INFRAESTRUCTURA TECNOLOGICA ACTUALIZADA</t>
  </si>
  <si>
    <t>Gestionar la adquisición, actualización y mantenimiento de la infraestructura tecnológica para atender capacitaciones en temas de metrología</t>
  </si>
  <si>
    <t>PROCESOS AUTOMATIZADOS EN LOS LABORATORIOS DE METROLOGIA QUE REDUZCAN LOS TIEMPOS DE ATENCIÓN DE SOLICITUDES DE SERVICIOS DE CALIBRACION</t>
  </si>
  <si>
    <t>Automatizar procesos de calibración de equipos metrológicos</t>
  </si>
  <si>
    <t>SERVICIOS DE CALIBRACION DE EQUIPOS METROLOGICOS DE MEJOR CALIDAD Y PRECISIÓN</t>
  </si>
  <si>
    <t>Desarrollar herramientas informáticas en línea que faciliten el acceso de los usuarios a la información, solicitud, consulta y obtención de resultados de los servicios.</t>
  </si>
  <si>
    <t>Fortalecer la prestación de servicios tecnológicos a la ciudadanía.</t>
  </si>
  <si>
    <t>Implementar herramientas informáticas para facilitar el acceso de los usuarios a los servicios que presta la entidad.</t>
  </si>
  <si>
    <t>Servicios de asistencia técnica implementados en el sector industrial</t>
  </si>
  <si>
    <t>Realizar intercambios científicos para la prestación de servicios de asistencia técnica</t>
  </si>
  <si>
    <t>Realizar los servicios de asistencía técnica implementados por el INM</t>
  </si>
  <si>
    <t>Estudio del diagnostico de las capacidades metrológicas</t>
  </si>
  <si>
    <t>Encuestar al sector manufacturero</t>
  </si>
  <si>
    <t>Realizar estudios de caracterización de un sector incluido en el programa de transformación productiva</t>
  </si>
  <si>
    <t>Proyectos de Investigación y Desarrollo en metrología implementados en el INM con estudiantes de maestría o doctorado</t>
  </si>
  <si>
    <t>Asistir a eventos internacionales</t>
  </si>
  <si>
    <t>Asistir a eventos nacionales e internaciones</t>
  </si>
  <si>
    <t>Desarrollar convenios con la academia y/o centros de desarrollo tecnológicos</t>
  </si>
  <si>
    <t>Establecer con la academia programas de postagrados en metrología</t>
  </si>
  <si>
    <t>Laboratorios existentes en la Subdirección de Metrología Física actualizados y reconocidos internacionalmente.</t>
  </si>
  <si>
    <t>Adquirir e instalar equipos para los laboratorios existentes de la Subdireción de Metrología Física.</t>
  </si>
  <si>
    <t>Realizar auditorias de Calidad en el marco del Quality System Task Force (QSTF) del Sistema Interamericano de Metrología.</t>
  </si>
  <si>
    <t>Nuevos laboratorios.</t>
  </si>
  <si>
    <t>Adquirir e instalar equipos para los nuevos laboratorios de la Subdireción de Metrología Física.</t>
  </si>
  <si>
    <t>Procedimientos de medición basados en Conocimientos científicos y técnicos para establecer los nuevos laboratorios, en la Subdirección de Metrología Física, que el país requiere.</t>
  </si>
  <si>
    <t>Gestionar el desplazamiento de los funcionarios técnicos para las estancias de capacitación en los laboratorios de los organismos internacionales.</t>
  </si>
  <si>
    <t>Obtener Asistencia técnica para la puesta en marcha de los nuevos laboratorios.</t>
  </si>
  <si>
    <t>Realizar estancias de capacitación en laboratorios de metrología internacionales derivados de la modernización de la infraestructura tecnológica del INM que nos permitan transformar insumos para obtener la operatividad efectiva de los laboratorios de metrología física.</t>
  </si>
  <si>
    <t>Cursos que se dictan actualmente y cursos nuevos actualizados y adecuados a las necesidades de los usuarios.</t>
  </si>
  <si>
    <t>Adquirir equipos didácticos para el servicio de capacitación que presta la Subdireción de Metrología Física.</t>
  </si>
  <si>
    <t>Capacitar en técnicas para formación de formadores.</t>
  </si>
  <si>
    <t>Laboratorios de química y biomedicina dotados con nuevos equipos</t>
  </si>
  <si>
    <t>Adquirir equipos especializados</t>
  </si>
  <si>
    <t>Identificar, especificar y adquirir equipos especializados para dotar los laboratorios de metrología química y biomedicina.</t>
  </si>
  <si>
    <t>Instalar equipos e instrumentos.</t>
  </si>
  <si>
    <t>Funcionarios altamente capacitados y entrenados.</t>
  </si>
  <si>
    <t>Elaborar y ejecutar un plan de capacitación del personal de SMQB y realizar intercambios de conocimientos a través de convenios con otras instituciones.</t>
  </si>
  <si>
    <t>Realizar intercambios de conocimientos científicos</t>
  </si>
  <si>
    <t>Materiales de referencia</t>
  </si>
  <si>
    <t>Desarrollar y validar técnicas analíticas de medición.</t>
  </si>
  <si>
    <t>Participar en comparaciones interlaboratorios.</t>
  </si>
  <si>
    <t>Realizar evaluación por pares, Presentar el SGC ante el SIM para la sustentación de CMC.</t>
  </si>
  <si>
    <t>Realizar mantenimiento de equipos analíticos</t>
  </si>
  <si>
    <t>Sistema de climatización</t>
  </si>
  <si>
    <t>Adquirir equipos y puesta en funcionamiento del sistema de climatización</t>
  </si>
  <si>
    <t>Diseñar el sistema de climatización</t>
  </si>
  <si>
    <t>Software que cumpla con las necesidades del sistema</t>
  </si>
  <si>
    <t>Adquirir Software</t>
  </si>
  <si>
    <t>Comprar, Desarrollar e Implementar el software</t>
  </si>
  <si>
    <t>Operación efectiva del sistema de climatización</t>
  </si>
  <si>
    <t>Capacitar sobre el uso y mantenimiento del sistema</t>
  </si>
  <si>
    <t>Contratar personal especializado en la administración de sistemas</t>
  </si>
  <si>
    <t>Contar con espacios suficientes y adecuados para el desarrollo de actividades de la metrología Química</t>
  </si>
  <si>
    <t>Brindar espacios suficientes y apropiados para albergar la planta de personal vinculada al INM</t>
  </si>
  <si>
    <t>Acondicionar y mejorar la infraestructura de los laboratorios de metrología física existentes</t>
  </si>
  <si>
    <t>Conocer las capacidades de medición de los laboratorios de la Red Colombiana de Metrología - RCM para determinar la oferta de los mismos</t>
  </si>
  <si>
    <t>Determinación de necesidades metrologicas a sectores productivos y de esta forma conocer la respectiva demanda de servicios metrológicos.</t>
  </si>
  <si>
    <t>Desarrollar programas de comparación interlaboratorios, conforme los criterios establecidos en la norma ISO/ IEC 17043</t>
  </si>
  <si>
    <t>Mejorar la competencia técnica de los laboratorios a tráves de capacitaciones especificas, Asistencia técnica y mejora continua del proceso</t>
  </si>
  <si>
    <t>MEJORAR Y MANTENER LA INFRAESTRUCTURA TECNOLÓGICA PARA BRINDAR MAYOR COBERTURA EN LOS SERVICIOS METROLÓGICOS QUE PRESTA EL INM.</t>
  </si>
  <si>
    <t>AUTOMATIZAR LOS PROCESOS DE CALIBRACIÓN DE EQUIPOS METROLÓGICOS EN LOS LABORATORIOS DEL INM</t>
  </si>
  <si>
    <t>MEJORAR LA PRESTACIÓN DE SERVICIOS METROLÓGICOS DEL INM A LOS USUARIOS.</t>
  </si>
  <si>
    <t>Generar y mejorar las capacidades de medición de la industria manufacturera del país en las áreas física, química, biomedicina y biotecnología.</t>
  </si>
  <si>
    <t>Conocer las capacidades metrológicas, alcance e incertidumbre de los laboratorios nacionales</t>
  </si>
  <si>
    <t>Desarrollar la capacidad de investigación a través de la innovación y transferencia de conocimiento en metrología</t>
  </si>
  <si>
    <t>Fortalecer los conocimientos científicos y técnicos para actualizar los laboratorios existentes y desarrollar los nuevos laboratorios que el país requiere.</t>
  </si>
  <si>
    <t>Lograr la presentación del SGC para el reconocimiento de las Capacidades de Medición y Calibración.</t>
  </si>
  <si>
    <t>Aplicar los conocimientos del sistema de climatización en los laboratorios de metrología y el INM, con el fin de tener una adecuada administración del mismo.</t>
  </si>
  <si>
    <t>Laboratorios con las características técnicas para el desarrollo de la metrología química y producción de materiales de referencia trazables</t>
  </si>
  <si>
    <t>Espacios de trabajo adecuados para la labor de todos los servidores públicos</t>
  </si>
  <si>
    <t>Adecuar espacios de áreas sociales</t>
  </si>
  <si>
    <t>Adecuar espacios para el área de automatización</t>
  </si>
  <si>
    <t>Adecuar los espacios para el centro de cómputo incluye construcción de DataCenter</t>
  </si>
  <si>
    <t>Adecuar y/o remodelar espacios para áreas administrativas y/o de servicios</t>
  </si>
  <si>
    <t>Gestionar servicios de ingeniería, arquitectónicos y/o técnicos</t>
  </si>
  <si>
    <t>Área de nuevos laboratorios para ampliar la oferta de servicios a la industria</t>
  </si>
  <si>
    <t>Evaluar las necesidades de espacios para los nuevos laboratorios y rediseño de áreas existentes para liderar áreas que permitan la construcción de nuevos laboratorios.</t>
  </si>
  <si>
    <t>Mejoramiento de la capacidad de medición y ampliación de servicios de los laboratorios de metrología física</t>
  </si>
  <si>
    <t>Encuestas diligenciadas en el motor de búsqueda</t>
  </si>
  <si>
    <t>Evaluaciones de Capacidades Metrológicas</t>
  </si>
  <si>
    <t>Estudios de Impacto</t>
  </si>
  <si>
    <t>Gestionar el desarrollo de estudios de impacto y diagnóstico de necesidades metrológicas</t>
  </si>
  <si>
    <t>Realizar visitas de campo a los laboratorios objetos de los estudios de impacto</t>
  </si>
  <si>
    <t>Desarrollar plan de medios para el Instituto Nacional de Metrología</t>
  </si>
  <si>
    <t>Gestionar la elaboración de material de divulgación</t>
  </si>
  <si>
    <t>Participar y/o desarrollar en foros y/o eventos nacionales de carácter técnico</t>
  </si>
  <si>
    <t>Desarrollar la norma ISO 17043</t>
  </si>
  <si>
    <t>Desarrollar logística necesaria para la realización de las comparaciones interlaboratorios</t>
  </si>
  <si>
    <t>Gestionar la adquisición de equipos patrones de medición</t>
  </si>
  <si>
    <t>Gestionar la adquisición de materiales de referencia certificados</t>
  </si>
  <si>
    <t>Implementar el servicio de comparaciones interlaboratorios de acuerdo con la norma ISO17043</t>
  </si>
  <si>
    <t>Desarrollo del proceso de planificación y seguimiento de las actividades de las subredes de la RCM</t>
  </si>
  <si>
    <t>Gestionar desarrollo de Servicios de Asistencia Técnica Especializada</t>
  </si>
  <si>
    <t>Gestionar la logística necesaria para el desarrollo de los servicios de capacitación, cursos y/o formación especializadas y específicas</t>
  </si>
  <si>
    <t>Gestionar servicios de capacitación, cursos y/o formación especializadas y específicas</t>
  </si>
  <si>
    <t>Gestionar actividades para la implementación de Sistemas de Seguridad Informática</t>
  </si>
  <si>
    <t>Gestionar la adquisición y actualización de la infraestructura tecnológica</t>
  </si>
  <si>
    <t>Gestionar mantenimientos preventivos y correctivos</t>
  </si>
  <si>
    <t>PROCESOS AUTOMATIZADOS EN LOS LABORATORIOS DE METROLOGIA</t>
  </si>
  <si>
    <t>Adquirir elementos de hardware, software e insumos necesarios</t>
  </si>
  <si>
    <t>Gestionar contratación de personal especializado</t>
  </si>
  <si>
    <t>Gestionar contratación de servicios</t>
  </si>
  <si>
    <t>SERVICIOS METROLÓGICOS DE MEJOR CALIDAD Y PRECISIÓN</t>
  </si>
  <si>
    <t>Adquirir, adecuar e implementar herramientas informáticas</t>
  </si>
  <si>
    <t>Desarrollar e implementar herramientas informáticas en línea</t>
  </si>
  <si>
    <t>Fortalecer la prestación de servicios tecnológicos a la ciudadanía</t>
  </si>
  <si>
    <t>Servicio de Asistencia Técnica</t>
  </si>
  <si>
    <t>Realizar los servicios de asistencia técnica implementados por el INM</t>
  </si>
  <si>
    <t>Suministrar herramientas necesarias para la prestación de servicios de asistencia técnica en sitio</t>
  </si>
  <si>
    <t>Caracterizar las necesidades metrológicas de los sectores productivos del país</t>
  </si>
  <si>
    <t>Realizar diagnóstico del sector respecto a capacidades de ciencia, tecnología e innovación</t>
  </si>
  <si>
    <t>Realizar estudio de la demanda de servicios metrológicos y de la identificación de la normativa técnica aplicable del sector productivo</t>
  </si>
  <si>
    <t>Proyectos de Investigación y Desarrollo en metrología</t>
  </si>
  <si>
    <t>Desarrollar sistemas prototipo específicos para proyectos de I+D+i</t>
  </si>
  <si>
    <t>Elaborar la prospección y diseño de un programa de transferencia de conocimiento en metrología</t>
  </si>
  <si>
    <t>Facilitar material bibliográfico, insumos, equipos y herramientas para la formulación, desarrollo y ejecución de proyectos de I+D+i</t>
  </si>
  <si>
    <t>Realizar intercambio científico para la formulación y ejecución de proyectos de I+D+i</t>
  </si>
  <si>
    <t>Suministrar herramientas necesarias para la formulación y desarrollo de los proyectos I+D+i</t>
  </si>
  <si>
    <t>Laboratorios con actualizaciones y/o con reconocimiento internacional</t>
  </si>
  <si>
    <t>Gestionar servicios para atender y dar cumplimiento a los planes de auditorías de Calidad en el marco del Quality System Task Force (QSTF) del Sistema Interamericano de Metrología</t>
  </si>
  <si>
    <t>Documentar el SGC para los laboratorios nuevos</t>
  </si>
  <si>
    <t>Procedimientos de medición basados en conocimientos cientificos y técnicos</t>
  </si>
  <si>
    <t>Gestionar el desplazamiento de los servidores para las estancias de intercambios científicos y/o técnicos y grupos de trabajo, en las instituciones u organismos internacionales</t>
  </si>
  <si>
    <t>Obtener Asistencia técnica para la puesta en marcha de las nuevas líneas de servicios en los laboratorios existentes</t>
  </si>
  <si>
    <t>Realizar estancias de capacitación y/o entrenamiento en el exterior o en el INM.</t>
  </si>
  <si>
    <t>Cursos que se dictan actualmente y cursos nuevos actualizados</t>
  </si>
  <si>
    <t>Gestión de procesos contractuales</t>
  </si>
  <si>
    <t>Capacidades de Medición y Calibración</t>
  </si>
  <si>
    <t>Apoyar la gestión de la SMQB</t>
  </si>
  <si>
    <t>Gestionar movilidad para aprobación de SGC</t>
  </si>
  <si>
    <t>Participar en comparaciones interlaboratorios</t>
  </si>
  <si>
    <t>Presentar el SGC ante el SIM para la sustentación de CMC</t>
  </si>
  <si>
    <t>Realizar evaluación por pares</t>
  </si>
  <si>
    <t>Intercambios científicos</t>
  </si>
  <si>
    <t>Materiales de referencia certificados</t>
  </si>
  <si>
    <t>Implementar plan de gestión de laboratorios</t>
  </si>
  <si>
    <t>Producir materiales de referencia.</t>
  </si>
  <si>
    <t>Adquirir las actualizaciones de software necesarias</t>
  </si>
  <si>
    <t>Reforzamiento estructural total del edificio</t>
  </si>
  <si>
    <t>Infraestructura Tecnologica</t>
  </si>
  <si>
    <t>Documento de caracterización de las necesidades metrologicas de los sectores productivos del pais</t>
  </si>
  <si>
    <t>Propuesta de Proyectos de investigación y desarrollo en metrología</t>
  </si>
  <si>
    <t>Implementar el programa de transferencia de Conocimiento en metrología</t>
  </si>
  <si>
    <t>Asistir a eventos nacionales e internacionales de carácter científico</t>
  </si>
  <si>
    <t>Desarrollar convenios con la academia y/o centros de desarrollo tecnológico.</t>
  </si>
  <si>
    <t>Facilitar material bibliográfico e insumos para el desarrollo y ejecución de proyectos de I+D+i</t>
  </si>
  <si>
    <t>Realizar evento de socialización del diseño programa de transferencia de conocimiento en metrología</t>
  </si>
  <si>
    <t>Realizar intercambio científico para el desarrollo y ejecución de proyectos de I+D+i</t>
  </si>
  <si>
    <t>Proyectos terminados de investigación y desarrollo en metrología</t>
  </si>
  <si>
    <t>Desarrollar convenios con la academia y/o centros de desarrollo tecnológico</t>
  </si>
  <si>
    <t>Implementar el Programa de transferencia de conocimiento en metrologia</t>
  </si>
  <si>
    <t>Realizar evento de socialización de la implementación del programa de transferencia de conocimiento en metrología</t>
  </si>
  <si>
    <t>Laboratorios de metrología física existentes con equipos nuevos</t>
  </si>
  <si>
    <t>Nuevos laboratorios de metrología física con equipos</t>
  </si>
  <si>
    <t>Capacidades de medición y calibración en el QSTF</t>
  </si>
  <si>
    <t>Realizar actividades de aseguramiento metrológico</t>
  </si>
  <si>
    <t>Estudio técnico de las medidas costumbristas</t>
  </si>
  <si>
    <t>Contratar asistencia técnica para definir conversión de Medidas costumbristas</t>
  </si>
  <si>
    <t>Desarrollar la logística para las actividades de campo</t>
  </si>
  <si>
    <t>Cursos de capacitación</t>
  </si>
  <si>
    <t>Laboratorios de química y biomedicina con equipos</t>
  </si>
  <si>
    <t>Proyectos de Investigación en Química y/o Biomedicina</t>
  </si>
  <si>
    <t>Cubrir costos para la Publicación de productos de circulación especializada del conocimiento</t>
  </si>
  <si>
    <t>Desarrollar Proyectos de Investigación en Química y Biomedicina</t>
  </si>
  <si>
    <t>Formular proyectos de investigación en Química y/o Biomedicina</t>
  </si>
  <si>
    <t>Gestionar movilidad de investigadores</t>
  </si>
  <si>
    <t>Participar y/o realizar en eventos académicos de divulgación científica</t>
  </si>
  <si>
    <t>DESARROLLO DE LAS CAPACIDADES DE MEDICIÓN A NIVEL NACIONAL</t>
  </si>
  <si>
    <t>FORTALECIMIENTO DE LAS TECNOLOGIAS DE INFORMACIÓN Y REDES EN EL INM NACIONAL</t>
  </si>
  <si>
    <t>Identificar las capacidades de medición de los laboratorios nacionales</t>
  </si>
  <si>
    <t>Mejorar la capacidad técnica y metrológica de los laboratorios nacionales</t>
  </si>
  <si>
    <t>Incrementar la oferta de servicios tecnológicos en metrología</t>
  </si>
  <si>
    <t>Fortalecer procesos de infraestructura tecnológica en el INM</t>
  </si>
  <si>
    <t>Automatizar procesos de medición en el INM</t>
  </si>
  <si>
    <t>Brindar soluciones informáticas adecuadas a los servicios del INM</t>
  </si>
  <si>
    <t>Implementar metodologías y procesos de gestión seguridad de la información</t>
  </si>
  <si>
    <t>Construir, dotar o adecuar laboratorios de metrología Química en la Nueva SEDE del INM</t>
  </si>
  <si>
    <t>Contratar mantenimiento de las instalaciones y/o equipos de apoyo de los laboratorios de Metrología Química</t>
  </si>
  <si>
    <t>Adquirir equipo, insumos y/o materiales</t>
  </si>
  <si>
    <t>Construir , adecuar o dotar espacios para áreas admninistrativas y/o de servicios en la Nueva SEDE del INM</t>
  </si>
  <si>
    <t>Construir, adecuar o dotar espacios de áreas sociales adecuados para todos los servidores de la entidad en la Nueva SEDE del INM</t>
  </si>
  <si>
    <t>Construir, dotar o adecuar nuevas intalaciones para la boratorios de metrologia fisica en la Nueva SEDE del INM</t>
  </si>
  <si>
    <t>Contratar mantenimiento de las instalaciones y/o equipos de apoyo de los laboratorios de Metrología Física.</t>
  </si>
  <si>
    <t>Desarrollar proyectos de investigación en metrología fisica</t>
  </si>
  <si>
    <t>Formular proyectos de investigación en metrología física</t>
  </si>
  <si>
    <t>Gestionar recursos para reconocimiento y publicación de productos de nuevo conocimiento</t>
  </si>
  <si>
    <t>Participar y/o realizar eventos cientificos y de divulgación</t>
  </si>
  <si>
    <t>Realizar intercambios cientificos paara la formulación de los proyectos</t>
  </si>
  <si>
    <t>Contratar asistencia técnica para definir conversión de "Medidas costumbristas"</t>
  </si>
  <si>
    <t>Sistema de Información</t>
  </si>
  <si>
    <t>Actualizar y mejorar el Sistema de Información de la RCM</t>
  </si>
  <si>
    <t>Estudios de Diagnóstico</t>
  </si>
  <si>
    <t>Desarrollar el estudio</t>
  </si>
  <si>
    <t>Estudios especializados</t>
  </si>
  <si>
    <t>Contratar la realización de consultorías en temás especificos de metrología</t>
  </si>
  <si>
    <t>Talleres de formación en temas específicos de metrología</t>
  </si>
  <si>
    <t>Realizar talleres de formación en temas especificos de metrología</t>
  </si>
  <si>
    <t>Eventos de carácter técnico y/o científico</t>
  </si>
  <si>
    <t>Realizar y/o participar en eventos nacionales de carácter técnico y/o científico</t>
  </si>
  <si>
    <t>Servicio de Comparaciones interlaboratorios y/o ensayos de aptitud</t>
  </si>
  <si>
    <t>Implementar herramientas para el desarrollo, mantenimiento y mejora del servicio de comparaciones interlaboratorios</t>
  </si>
  <si>
    <t>Implementar herramientas para el desarrollo, mantenimiento y mejora del Sistema Integrado de Gestión bajo la norma ISO/IEC 17043</t>
  </si>
  <si>
    <t>Ofertar comparaciones interlaboratorios</t>
  </si>
  <si>
    <t>Realizar comparaciones interlaboratorios</t>
  </si>
  <si>
    <t>Servicios virtualizados</t>
  </si>
  <si>
    <t>Adquirir recursos bibliográficos</t>
  </si>
  <si>
    <t>Virtualizar servicios</t>
  </si>
  <si>
    <t>Programa para la comercialización de bienes y servicios del INM</t>
  </si>
  <si>
    <t>Diseñar e implementar el programa de mercadeo para el INM</t>
  </si>
  <si>
    <t>Gestionar el Sistema de Administración de Servicios Metrológicos</t>
  </si>
  <si>
    <t>Soluciones de automatización de procesos de medición</t>
  </si>
  <si>
    <t>Desarrollar soluciones de automatización</t>
  </si>
  <si>
    <t>Sistema Integrado de Gestión de la SIST</t>
  </si>
  <si>
    <t>Implementación del Sistema Integrado de Gestión de la Subdirección de Innovación y Servicios Tecnológicos</t>
  </si>
  <si>
    <t>Infraestructura tecnologica y de redes</t>
  </si>
  <si>
    <t>Actualizar sistemas de cableado estructurado y de respaldo eléctrico</t>
  </si>
  <si>
    <t>Adquirir infraestructura tecnologica y de redes</t>
  </si>
  <si>
    <t>Servicios de manteniemiento preventivo y correctivo</t>
  </si>
  <si>
    <t>Realizar servicios de mantenimiento correctivo</t>
  </si>
  <si>
    <t>Realizar servicios de mantenimiento preventivo</t>
  </si>
  <si>
    <t>Soluciones de automatización en los Laboratorios del INM Desarrolladas</t>
  </si>
  <si>
    <t>Desarrollar servicios relacionados con automatizacion</t>
  </si>
  <si>
    <t>Dotar a la Entidad con elementos de hardware, software e insumos necesarios para Automatizacion</t>
  </si>
  <si>
    <t>Herramientas informaticas</t>
  </si>
  <si>
    <t>Desarrollar e implementar herramientas informáticas</t>
  </si>
  <si>
    <t>Dotar a la entidad de herramientas y servicios informaticos para el procesamiento de información</t>
  </si>
  <si>
    <t>Arquitectura empresarial</t>
  </si>
  <si>
    <t>Evaluar el avance de implementación del marco de referencia de Arquitectura Empresarial en el INM</t>
  </si>
  <si>
    <t>Realizar la alineación TI en los procesos de la entidad y la documentación de políticas de gobierno electrónico</t>
  </si>
  <si>
    <t>Modelo de Seguridad de la Información</t>
  </si>
  <si>
    <t>Dotar a la entidad de una herramienta colaborativa para implementación del sistema de gestión de seguridad de la información</t>
  </si>
  <si>
    <t>Implementar el sistema de gestión de seguridad de la información</t>
  </si>
  <si>
    <t>FORTALECIMIENTO DE LA COMERCIALIZACIÓN DE LOS SERVICIOS METROLÓGICOS A NIVEL NACIONAL</t>
  </si>
  <si>
    <t>FORTALECIMIENTO DE LA CAPACIDAD ANALÍTICA EN METROLOGÍA QUÍMICA Y BIOMEDICINA A NIVEL NACIONAL</t>
  </si>
  <si>
    <t>DESARROLLO DE LA OFERTA DE SERVICIOS EN METROLOGÍA FÍSICA EN EL ÁMBITO NACIONAL</t>
  </si>
  <si>
    <t>INNOVACIÓN DE LAS TECNOLOGÍAS DE INFORMACIÓN EN EL INSTITUTO DE METROLOGIA NACIONAL</t>
  </si>
  <si>
    <t>CONSTRUCCIÓN , ADECUACIÓN Y SOSTENIBILIDAD DE LAS SEDES DEL INSTITUTO NACIONAL DE METROLOGÍA NACIONAL</t>
  </si>
  <si>
    <t>Difundir servicios, conocimientos y habilidades en metrología</t>
  </si>
  <si>
    <t>Brindar soluciones a problemas de medición específicos</t>
  </si>
  <si>
    <t>Contribuir al aseguramiento de la calidad y proporcionar trazabilidad a las mediciones químicas</t>
  </si>
  <si>
    <t>Generar nuevo conocimiento en metrología química</t>
  </si>
  <si>
    <t>Garantizar confiabilidad y trazabilidad de las mediciones</t>
  </si>
  <si>
    <t>Impartir conocimientos y habilidades en metrología</t>
  </si>
  <si>
    <t>Generar nuevo conocimiento en metrología</t>
  </si>
  <si>
    <t>Brindar soluciones de calidad, facilidad de uso y mejoramiento continuo.</t>
  </si>
  <si>
    <t>Disponer de información de carácter público.</t>
  </si>
  <si>
    <t>Garantizar eficazmente la gestión administrativa de Gobierno.</t>
  </si>
  <si>
    <t>Proteger la información y los sistemas de información.</t>
  </si>
  <si>
    <t>Garantizar las condiciones de la infraestructura física actual</t>
  </si>
  <si>
    <t>Establecer nuevas instalaciones para metrología</t>
  </si>
  <si>
    <t>Servicio de promoción de herramientas metrológicas</t>
  </si>
  <si>
    <t>Difundir herramientas metrológicas</t>
  </si>
  <si>
    <t>Elaborar estudios de necesidades metrológicas</t>
  </si>
  <si>
    <t>Implementar el sistema de gestión de calidad</t>
  </si>
  <si>
    <t>Implementar el sistema de gestión para I+D+i</t>
  </si>
  <si>
    <t>Implementar el Sistema de Información de la Red Colombiana de Metrología</t>
  </si>
  <si>
    <t>Implementar sistema de mercadeo</t>
  </si>
  <si>
    <t>Implementar soluciones de automatización</t>
  </si>
  <si>
    <t>Mantener la oferta de servicios metrológicos</t>
  </si>
  <si>
    <t>Servicio de comparación y evaluación inter laboratorios</t>
  </si>
  <si>
    <t>Ejecutar servicios de comparaciones y evaluaciones interlaboratorios</t>
  </si>
  <si>
    <t>Implementar el servicio de comparación y evaluación interlabolatorios</t>
  </si>
  <si>
    <t>Servicio de educación informal en metrología</t>
  </si>
  <si>
    <t>Implementar la transferencia de conocimiento y/o habilidades metrológicas</t>
  </si>
  <si>
    <t>Implementar soluciones de virtualización de cursos metrológicos</t>
  </si>
  <si>
    <t>Servicio de asistencia técnica en metrología</t>
  </si>
  <si>
    <t>Ejecutar servicios de asistencias técnicas</t>
  </si>
  <si>
    <t>Participar en intercambios científicos</t>
  </si>
  <si>
    <t>Servicio de producción de materiales de referencia</t>
  </si>
  <si>
    <t>Adquirir accesorios, insumos y consumibles para los laboratorios</t>
  </si>
  <si>
    <t>Conservar la operación de las capacidades de medición y calibración</t>
  </si>
  <si>
    <t>Equipar los laboratorios</t>
  </si>
  <si>
    <t>Establecer capacidades de medición y calibración</t>
  </si>
  <si>
    <t>Establecer técnicas analíticas de medición</t>
  </si>
  <si>
    <t>Evaluar las capacidades de medición y calibración para lograr reconocimiento internacional</t>
  </si>
  <si>
    <t>Instalar equipos e instrumentos para los laboratorios</t>
  </si>
  <si>
    <t>Mantener la oferta de Materiales de Referencia</t>
  </si>
  <si>
    <t>Producir nuevos materiales de referencia</t>
  </si>
  <si>
    <t>Racionalizar los procesos en los laboratorios</t>
  </si>
  <si>
    <t>Documentos de investigación aplicada en metrología</t>
  </si>
  <si>
    <t>Difundir productos de nuevo conocimiento</t>
  </si>
  <si>
    <t>Ejecutar Iniciativas de investigación</t>
  </si>
  <si>
    <t>Formular iniciativas de investigación</t>
  </si>
  <si>
    <t>Participar y/o realizar en eventos científicos y de divulgación</t>
  </si>
  <si>
    <t>Servicio de calibración de equipos e instrumentos metrológicos</t>
  </si>
  <si>
    <t>Ejecutar actividades de aseguramiento metrológico</t>
  </si>
  <si>
    <t>Proveer materiales, insumos y/o consumibles para actividades de aseguramiento metrológico</t>
  </si>
  <si>
    <t>Documentar el SGC de los laboratorios nuevos</t>
  </si>
  <si>
    <t>Ejecutar el aseguramiento metrológico</t>
  </si>
  <si>
    <t>Equipar los laboratorios.</t>
  </si>
  <si>
    <t>Establecer las nuevas capacidades de medición y calibración</t>
  </si>
  <si>
    <t>Evaluar las capacidades de medición y calibración que permita el reconocimiento internacional</t>
  </si>
  <si>
    <t>Implementar los planes de auditorías de Calidad</t>
  </si>
  <si>
    <t>Implementar nuevos laboratorios</t>
  </si>
  <si>
    <t>Participar y/o realizar capacitaciones, intercambios científicos, técnicos y/o grupos de trabajo del Sistema Interamericano de Metrología.</t>
  </si>
  <si>
    <t>Presentar las capacidades de medición y calibración para reconocimiento internacional</t>
  </si>
  <si>
    <t>Proveer materiales y/o insumos para los laboratorios existentes</t>
  </si>
  <si>
    <t>Proveer materiales y/o insumos para los nuevos laboratorios</t>
  </si>
  <si>
    <t>Actualizar los cursos</t>
  </si>
  <si>
    <t>Desarrollar nuevos cursos</t>
  </si>
  <si>
    <t>Ejecutar iniciativas de investigación cientifica, desarrollo e innovación</t>
  </si>
  <si>
    <t>Elaborar estudios</t>
  </si>
  <si>
    <t>Formular iniciativas de investigación cientifica, desarrollo e innovación</t>
  </si>
  <si>
    <t>Participar y/o realizar eventos de divulgación científica</t>
  </si>
  <si>
    <t>Servicios de información para la gestión administrativa</t>
  </si>
  <si>
    <t>Actualizar la infraestructura tecnológica</t>
  </si>
  <si>
    <t>Actualizar los sistemas de información</t>
  </si>
  <si>
    <t>Implementar capacidades y habilidades de TI en los grupos de interés</t>
  </si>
  <si>
    <t>Servicios de Interoperabilidad</t>
  </si>
  <si>
    <t>Establecer estructura de gobierno de la gestión Información.</t>
  </si>
  <si>
    <t>Estructurar, actualizar y mantener la Arquitectura de Información en la entidad.</t>
  </si>
  <si>
    <t>Implementar sistema de inteligencia de negocios</t>
  </si>
  <si>
    <t>Documentos metodológicos</t>
  </si>
  <si>
    <t>3.4 Establecer estructura de gobierno de la gestión TI</t>
  </si>
  <si>
    <t>Actualizar los procesos del SIG de la entidad con Arquitectura empresarial</t>
  </si>
  <si>
    <t>Adaptar y/o aplicar parámetros de Tecnología Verde</t>
  </si>
  <si>
    <t>Establecer el proceso de Arquitectura empresarial</t>
  </si>
  <si>
    <t>Formular estrategia de uso y apropiación de TI</t>
  </si>
  <si>
    <t>Implementar estrategia de uso y apropiación</t>
  </si>
  <si>
    <t>Implementar los planes de gestión de servicios tecnológicos</t>
  </si>
  <si>
    <t>Implementar portafolio de servicios de TI</t>
  </si>
  <si>
    <t>Servicio de seguimiento y evaluación de la gestión institucional</t>
  </si>
  <si>
    <t>Implementar modelo de seguridad y privacidad de la información</t>
  </si>
  <si>
    <t>Implementar proyectos del seguridad y privacidad de la información.</t>
  </si>
  <si>
    <t>Implementar y/o monitorear el modelo de seguridad y privacidad de la información</t>
  </si>
  <si>
    <t>Sedes mantenidas</t>
  </si>
  <si>
    <t>Adecuar la infraestructura física de las áreas actuales</t>
  </si>
  <si>
    <t>Administrar fallas en el sistema de climatización</t>
  </si>
  <si>
    <t>Mantener el sistema de climatización</t>
  </si>
  <si>
    <t>Operar la infraestructura de la sede actual</t>
  </si>
  <si>
    <t>Sedes construidas</t>
  </si>
  <si>
    <t>Construir áreas administrativas, de servicio y/o sociales</t>
  </si>
  <si>
    <t>Construir laboratorios de metrología</t>
  </si>
  <si>
    <t>Elaborar estudios y/o diseños</t>
  </si>
  <si>
    <t>Sedes adecuadas</t>
  </si>
  <si>
    <t>Adecuar espacios administrativos, de servicios y/o sociales</t>
  </si>
  <si>
    <t>Adecuar los laboratorios de metrología</t>
  </si>
  <si>
    <t>Adquirir e instalar equipos, mobiliarios, insumos y/o elementos para la nueva sede</t>
  </si>
  <si>
    <t>Adquirir equipos, insumos y/o elementos para el sistema de climatización</t>
  </si>
  <si>
    <t>Dotar espacios administrativos, de servicios y/o sociales</t>
  </si>
  <si>
    <t>Dotar los laboratorios de metrología</t>
  </si>
  <si>
    <t>Operar el sistema de climatización</t>
  </si>
  <si>
    <t>Operar la nueva sede</t>
  </si>
  <si>
    <t>Sub Total VlrInicialPGN</t>
  </si>
  <si>
    <t>Sub Total VlrVigentePGN</t>
  </si>
  <si>
    <t>Sub Total VlrObligadoPGN</t>
  </si>
  <si>
    <t>total</t>
  </si>
  <si>
    <t>Valor Inicial PGN</t>
  </si>
  <si>
    <t>Valor Vigente PGN</t>
  </si>
  <si>
    <t>Valor Obligado PGN</t>
  </si>
  <si>
    <t>Historial De INM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</si>
</sst>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 #,##0_);_(&quot;$&quot;\ * \(#,##0\);_(&quot;$&quot;\ * &quot;-&quot;??_);_(@_)"/>
  </numFmts>
  <fonts count="4" x14ac:knownFonts="1">
    <font>
      <sz val="11"/>
      <color theme="1"/>
      <name val="Calibri"/>
      <family val="2"/>
      <scheme val="minor"/>
    </font>
    <font>
      <sz val="10"/>
      <color theme="1"/>
      <name val="Arial"/>
      <family val="2"/>
    </font>
    <font>
      <sz val="13"/>
      <color theme="0"/>
      <name val="Times New Roman"/>
      <family val="1"/>
    </font>
    <font>
      <b/>
      <sz val="13"/>
      <color theme="0"/>
      <name val="Times New Roman"/>
      <family val="1"/>
    </font>
  </fonts>
  <fills count="4">
    <fill>
      <patternFill patternType="none"/>
    </fill>
    <fill>
      <patternFill patternType="gray125"/>
    </fill>
    <fill>
      <patternFill patternType="solid">
        <fgColor theme="4"/>
        <bgColor indexed="64"/>
      </patternFill>
    </fill>
    <fill>
      <patternFill patternType="solid">
        <fgColor theme="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15">
    <xf numFmtId="0" fontId="0" fillId="0" borderId="0" xfId="0"/>
    <xf numFmtId="0" fontId="0" fillId="0" borderId="0" xfId="0" applyAlignment="1">
      <alignment horizontal="center" vertical="center" wrapText="1"/>
    </xf>
    <xf numFmtId="1" fontId="0" fillId="0" borderId="0" xfId="0" applyNumberFormat="1" applyAlignment="1">
      <alignment horizontal="center" vertical="center" wrapText="1"/>
    </xf>
    <xf numFmtId="0" fontId="1" fillId="0" borderId="1" xfId="0" applyFont="1" applyBorder="1" applyAlignment="1">
      <alignment horizontal="center" vertical="center" wrapText="1"/>
    </xf>
    <xf numFmtId="22"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1" fontId="3" fillId="3" borderId="5" xfId="0" applyNumberFormat="1" applyFont="1" applyFill="1" applyBorder="1" applyAlignment="1">
      <alignment horizontal="center" vertical="center" wrapText="1"/>
    </xf>
    <xf numFmtId="164" fontId="3" fillId="3" borderId="5"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zoomScale="70" zoomScaleNormal="70" workbookViewId="0">
      <selection sqref="A1:O1"/>
    </sheetView>
  </sheetViews>
  <sheetFormatPr baseColWidth="10" defaultRowHeight="15" x14ac:dyDescent="0.25"/>
  <cols>
    <col min="1" max="1" width="9.5703125" style="1" bestFit="1" customWidth="1"/>
    <col min="2" max="2" width="14" style="2" bestFit="1" customWidth="1"/>
    <col min="3" max="3" width="33.42578125" style="1" bestFit="1" customWidth="1"/>
    <col min="4" max="4" width="31.140625" style="1" customWidth="1"/>
    <col min="5" max="6" width="39.140625" style="1" customWidth="1"/>
    <col min="7" max="8" width="15.28515625" style="1" bestFit="1" customWidth="1"/>
    <col min="9" max="10" width="15.42578125" style="1" bestFit="1" customWidth="1"/>
    <col min="11" max="11" width="15.5703125" style="1" customWidth="1"/>
    <col min="12" max="15" width="16.5703125" style="1" bestFit="1" customWidth="1"/>
    <col min="16" max="16384" width="11.42578125" style="1"/>
  </cols>
  <sheetData>
    <row r="1" spans="1:15" ht="17.25" thickBot="1" x14ac:dyDescent="0.3">
      <c r="A1" s="9" t="s">
        <v>416</v>
      </c>
      <c r="B1" s="10"/>
      <c r="C1" s="10"/>
      <c r="D1" s="10"/>
      <c r="E1" s="10"/>
      <c r="F1" s="10"/>
      <c r="G1" s="10"/>
      <c r="H1" s="10"/>
      <c r="I1" s="10"/>
      <c r="J1" s="10"/>
      <c r="K1" s="10"/>
      <c r="L1" s="10"/>
      <c r="M1" s="10"/>
      <c r="N1" s="10"/>
      <c r="O1" s="11"/>
    </row>
    <row r="2" spans="1:15" ht="49.5" x14ac:dyDescent="0.25">
      <c r="A2" s="12" t="s">
        <v>0</v>
      </c>
      <c r="B2" s="13" t="s">
        <v>1</v>
      </c>
      <c r="C2" s="12" t="s">
        <v>2</v>
      </c>
      <c r="D2" s="12" t="s">
        <v>3</v>
      </c>
      <c r="E2" s="12" t="s">
        <v>4</v>
      </c>
      <c r="F2" s="12" t="s">
        <v>5</v>
      </c>
      <c r="G2" s="12" t="s">
        <v>6</v>
      </c>
      <c r="H2" s="12" t="s">
        <v>7</v>
      </c>
      <c r="I2" s="14" t="s">
        <v>413</v>
      </c>
      <c r="J2" s="14" t="s">
        <v>414</v>
      </c>
      <c r="K2" s="14" t="s">
        <v>415</v>
      </c>
      <c r="L2" s="14" t="s">
        <v>409</v>
      </c>
      <c r="M2" s="14" t="s">
        <v>410</v>
      </c>
      <c r="N2" s="14" t="s">
        <v>411</v>
      </c>
      <c r="O2" s="14" t="s">
        <v>412</v>
      </c>
    </row>
    <row r="3" spans="1:15" ht="51" x14ac:dyDescent="0.25">
      <c r="A3" s="7" t="s">
        <v>8</v>
      </c>
      <c r="B3" s="8">
        <v>2012011000384</v>
      </c>
      <c r="C3" s="7" t="s">
        <v>9</v>
      </c>
      <c r="D3" s="7" t="s">
        <v>16</v>
      </c>
      <c r="E3" s="3" t="s">
        <v>40</v>
      </c>
      <c r="F3" s="3" t="s">
        <v>41</v>
      </c>
      <c r="G3" s="4">
        <v>41699</v>
      </c>
      <c r="H3" s="4">
        <v>42734</v>
      </c>
      <c r="I3" s="5">
        <v>500000000</v>
      </c>
      <c r="J3" s="5">
        <v>500000000</v>
      </c>
      <c r="K3" s="5">
        <v>458003670</v>
      </c>
      <c r="L3" s="6">
        <f>SUM(I3:I10)</f>
        <v>3000000000</v>
      </c>
      <c r="M3" s="6">
        <f>SUM(J3:J10)</f>
        <v>3000000000</v>
      </c>
      <c r="N3" s="6">
        <f>SUM(K3:K10)</f>
        <v>2876003670</v>
      </c>
      <c r="O3" s="6">
        <f>N3+M3+L3</f>
        <v>8876003670</v>
      </c>
    </row>
    <row r="4" spans="1:15" ht="51" x14ac:dyDescent="0.25">
      <c r="A4" s="7"/>
      <c r="B4" s="8"/>
      <c r="C4" s="7"/>
      <c r="D4" s="7"/>
      <c r="E4" s="3" t="s">
        <v>40</v>
      </c>
      <c r="F4" s="3" t="s">
        <v>42</v>
      </c>
      <c r="G4" s="4">
        <v>41713</v>
      </c>
      <c r="H4" s="4">
        <v>42734</v>
      </c>
      <c r="I4" s="5">
        <v>2500000000</v>
      </c>
      <c r="J4" s="5">
        <v>2500000000</v>
      </c>
      <c r="K4" s="5">
        <v>2418000000</v>
      </c>
      <c r="L4" s="7"/>
      <c r="M4" s="7"/>
      <c r="N4" s="7"/>
      <c r="O4" s="7">
        <f t="shared" ref="O4:O55" si="0">N4+M4+L4</f>
        <v>0</v>
      </c>
    </row>
    <row r="5" spans="1:15" ht="38.25" x14ac:dyDescent="0.25">
      <c r="A5" s="7"/>
      <c r="B5" s="8"/>
      <c r="C5" s="7"/>
      <c r="D5" s="7" t="s">
        <v>17</v>
      </c>
      <c r="E5" s="3" t="s">
        <v>43</v>
      </c>
      <c r="F5" s="3" t="s">
        <v>44</v>
      </c>
      <c r="G5" s="4">
        <v>41713</v>
      </c>
      <c r="H5" s="4">
        <v>42734</v>
      </c>
      <c r="I5" s="5">
        <v>0</v>
      </c>
      <c r="J5" s="5">
        <v>0</v>
      </c>
      <c r="K5" s="5">
        <v>0</v>
      </c>
      <c r="L5" s="7"/>
      <c r="M5" s="7"/>
      <c r="N5" s="7"/>
      <c r="O5" s="7">
        <f t="shared" si="0"/>
        <v>0</v>
      </c>
    </row>
    <row r="6" spans="1:15" ht="51.75" customHeight="1" x14ac:dyDescent="0.25">
      <c r="A6" s="7"/>
      <c r="B6" s="8"/>
      <c r="C6" s="7"/>
      <c r="D6" s="7"/>
      <c r="E6" s="3" t="s">
        <v>43</v>
      </c>
      <c r="F6" s="3" t="s">
        <v>45</v>
      </c>
      <c r="G6" s="4">
        <v>41713</v>
      </c>
      <c r="H6" s="4">
        <v>42734</v>
      </c>
      <c r="I6" s="5">
        <v>0</v>
      </c>
      <c r="J6" s="5">
        <v>0</v>
      </c>
      <c r="K6" s="5">
        <v>0</v>
      </c>
      <c r="L6" s="7"/>
      <c r="M6" s="7"/>
      <c r="N6" s="7"/>
      <c r="O6" s="7">
        <f t="shared" si="0"/>
        <v>0</v>
      </c>
    </row>
    <row r="7" spans="1:15" ht="51.75" customHeight="1" x14ac:dyDescent="0.25">
      <c r="A7" s="7"/>
      <c r="B7" s="8"/>
      <c r="C7" s="7"/>
      <c r="D7" s="7"/>
      <c r="E7" s="3" t="s">
        <v>43</v>
      </c>
      <c r="F7" s="3" t="s">
        <v>46</v>
      </c>
      <c r="G7" s="4">
        <v>41699</v>
      </c>
      <c r="H7" s="4">
        <v>42734</v>
      </c>
      <c r="I7" s="5">
        <v>0</v>
      </c>
      <c r="J7" s="5">
        <v>0</v>
      </c>
      <c r="K7" s="5">
        <v>0</v>
      </c>
      <c r="L7" s="7"/>
      <c r="M7" s="7"/>
      <c r="N7" s="7"/>
      <c r="O7" s="7">
        <f t="shared" si="0"/>
        <v>0</v>
      </c>
    </row>
    <row r="8" spans="1:15" ht="51.75" customHeight="1" x14ac:dyDescent="0.25">
      <c r="A8" s="7"/>
      <c r="B8" s="8"/>
      <c r="C8" s="7"/>
      <c r="D8" s="3" t="s">
        <v>18</v>
      </c>
      <c r="E8" s="3" t="s">
        <v>47</v>
      </c>
      <c r="F8" s="3" t="s">
        <v>48</v>
      </c>
      <c r="G8" s="4">
        <v>41713</v>
      </c>
      <c r="H8" s="4">
        <v>42734</v>
      </c>
      <c r="I8" s="5">
        <v>0</v>
      </c>
      <c r="J8" s="5">
        <v>0</v>
      </c>
      <c r="K8" s="5">
        <v>0</v>
      </c>
      <c r="L8" s="7"/>
      <c r="M8" s="7"/>
      <c r="N8" s="7"/>
      <c r="O8" s="7">
        <f t="shared" si="0"/>
        <v>0</v>
      </c>
    </row>
    <row r="9" spans="1:15" ht="51.75" customHeight="1" x14ac:dyDescent="0.25">
      <c r="A9" s="7"/>
      <c r="B9" s="8"/>
      <c r="C9" s="7"/>
      <c r="D9" s="7" t="s">
        <v>19</v>
      </c>
      <c r="E9" s="3" t="s">
        <v>49</v>
      </c>
      <c r="F9" s="3" t="s">
        <v>50</v>
      </c>
      <c r="G9" s="4">
        <v>41708</v>
      </c>
      <c r="H9" s="4">
        <v>42734</v>
      </c>
      <c r="I9" s="5">
        <v>0</v>
      </c>
      <c r="J9" s="5">
        <v>0</v>
      </c>
      <c r="K9" s="5">
        <v>0</v>
      </c>
      <c r="L9" s="7"/>
      <c r="M9" s="7"/>
      <c r="N9" s="7"/>
      <c r="O9" s="7">
        <f t="shared" si="0"/>
        <v>0</v>
      </c>
    </row>
    <row r="10" spans="1:15" ht="51" x14ac:dyDescent="0.25">
      <c r="A10" s="7"/>
      <c r="B10" s="8"/>
      <c r="C10" s="7"/>
      <c r="D10" s="7"/>
      <c r="E10" s="3" t="s">
        <v>49</v>
      </c>
      <c r="F10" s="3" t="s">
        <v>51</v>
      </c>
      <c r="G10" s="4">
        <v>41730</v>
      </c>
      <c r="H10" s="4">
        <v>42734</v>
      </c>
      <c r="I10" s="5">
        <v>0</v>
      </c>
      <c r="J10" s="5">
        <v>0</v>
      </c>
      <c r="K10" s="5">
        <v>0</v>
      </c>
      <c r="L10" s="7"/>
      <c r="M10" s="7"/>
      <c r="N10" s="7"/>
      <c r="O10" s="7">
        <f t="shared" si="0"/>
        <v>0</v>
      </c>
    </row>
    <row r="11" spans="1:15" ht="77.25" customHeight="1" x14ac:dyDescent="0.25">
      <c r="A11" s="7" t="s">
        <v>8</v>
      </c>
      <c r="B11" s="8">
        <v>2012011000385</v>
      </c>
      <c r="C11" s="7" t="s">
        <v>10</v>
      </c>
      <c r="D11" s="7" t="s">
        <v>20</v>
      </c>
      <c r="E11" s="3" t="s">
        <v>52</v>
      </c>
      <c r="F11" s="3" t="s">
        <v>53</v>
      </c>
      <c r="G11" s="4">
        <v>41708</v>
      </c>
      <c r="H11" s="4">
        <v>42735</v>
      </c>
      <c r="I11" s="5">
        <v>100000000</v>
      </c>
      <c r="J11" s="5">
        <v>97002384</v>
      </c>
      <c r="K11" s="5">
        <v>86552384</v>
      </c>
      <c r="L11" s="6">
        <f>SUM(I11:I19)</f>
        <v>500000000</v>
      </c>
      <c r="M11" s="6">
        <f>SUM(J11:J19)</f>
        <v>500000000</v>
      </c>
      <c r="N11" s="6">
        <f>SUM(K11:K19)</f>
        <v>459402905.30000001</v>
      </c>
      <c r="O11" s="6">
        <f t="shared" si="0"/>
        <v>1459402905.3</v>
      </c>
    </row>
    <row r="12" spans="1:15" ht="77.25" customHeight="1" x14ac:dyDescent="0.25">
      <c r="A12" s="7"/>
      <c r="B12" s="8"/>
      <c r="C12" s="7"/>
      <c r="D12" s="7"/>
      <c r="E12" s="3" t="s">
        <v>52</v>
      </c>
      <c r="F12" s="3" t="s">
        <v>54</v>
      </c>
      <c r="G12" s="4">
        <v>41708</v>
      </c>
      <c r="H12" s="4">
        <v>42735</v>
      </c>
      <c r="I12" s="5">
        <v>23000000</v>
      </c>
      <c r="J12" s="5">
        <v>13904126</v>
      </c>
      <c r="K12" s="5">
        <v>11075681</v>
      </c>
      <c r="L12" s="7"/>
      <c r="M12" s="7"/>
      <c r="N12" s="7"/>
      <c r="O12" s="7">
        <f t="shared" si="0"/>
        <v>0</v>
      </c>
    </row>
    <row r="13" spans="1:15" ht="63.75" x14ac:dyDescent="0.25">
      <c r="A13" s="7"/>
      <c r="B13" s="8"/>
      <c r="C13" s="7"/>
      <c r="D13" s="3" t="s">
        <v>21</v>
      </c>
      <c r="E13" s="3" t="s">
        <v>55</v>
      </c>
      <c r="F13" s="3" t="s">
        <v>56</v>
      </c>
      <c r="G13" s="4">
        <v>41687</v>
      </c>
      <c r="H13" s="4">
        <v>42735</v>
      </c>
      <c r="I13" s="5">
        <v>50000000</v>
      </c>
      <c r="J13" s="5">
        <v>48414772</v>
      </c>
      <c r="K13" s="5">
        <v>48414772</v>
      </c>
      <c r="L13" s="7"/>
      <c r="M13" s="7"/>
      <c r="N13" s="7"/>
      <c r="O13" s="7">
        <f t="shared" si="0"/>
        <v>0</v>
      </c>
    </row>
    <row r="14" spans="1:15" ht="38.25" customHeight="1" x14ac:dyDescent="0.25">
      <c r="A14" s="7"/>
      <c r="B14" s="8"/>
      <c r="C14" s="7"/>
      <c r="D14" s="7" t="s">
        <v>22</v>
      </c>
      <c r="E14" s="3" t="s">
        <v>57</v>
      </c>
      <c r="F14" s="3" t="s">
        <v>58</v>
      </c>
      <c r="G14" s="4">
        <v>41640</v>
      </c>
      <c r="H14" s="4">
        <v>42735</v>
      </c>
      <c r="I14" s="5">
        <v>0</v>
      </c>
      <c r="J14" s="5">
        <v>42500000</v>
      </c>
      <c r="K14" s="5">
        <v>36450000</v>
      </c>
      <c r="L14" s="7"/>
      <c r="M14" s="7"/>
      <c r="N14" s="7"/>
      <c r="O14" s="7">
        <f t="shared" si="0"/>
        <v>0</v>
      </c>
    </row>
    <row r="15" spans="1:15" ht="51" x14ac:dyDescent="0.25">
      <c r="A15" s="7"/>
      <c r="B15" s="8"/>
      <c r="C15" s="7"/>
      <c r="D15" s="7"/>
      <c r="E15" s="3" t="s">
        <v>57</v>
      </c>
      <c r="F15" s="3" t="s">
        <v>59</v>
      </c>
      <c r="G15" s="4">
        <v>41687</v>
      </c>
      <c r="H15" s="4">
        <v>42735</v>
      </c>
      <c r="I15" s="5">
        <v>105000000</v>
      </c>
      <c r="J15" s="5">
        <v>48923720</v>
      </c>
      <c r="K15" s="5">
        <v>45615427.799999997</v>
      </c>
      <c r="L15" s="7"/>
      <c r="M15" s="7"/>
      <c r="N15" s="7"/>
      <c r="O15" s="7">
        <f t="shared" si="0"/>
        <v>0</v>
      </c>
    </row>
    <row r="16" spans="1:15" ht="63.75" customHeight="1" x14ac:dyDescent="0.25">
      <c r="A16" s="7"/>
      <c r="B16" s="8"/>
      <c r="C16" s="7"/>
      <c r="D16" s="7" t="s">
        <v>23</v>
      </c>
      <c r="E16" s="3" t="s">
        <v>60</v>
      </c>
      <c r="F16" s="3" t="s">
        <v>61</v>
      </c>
      <c r="G16" s="4">
        <v>41680</v>
      </c>
      <c r="H16" s="4">
        <v>42735</v>
      </c>
      <c r="I16" s="5">
        <v>60000000</v>
      </c>
      <c r="J16" s="5">
        <v>77770000</v>
      </c>
      <c r="K16" s="5">
        <v>61770000</v>
      </c>
      <c r="L16" s="7"/>
      <c r="M16" s="7"/>
      <c r="N16" s="7"/>
      <c r="O16" s="7">
        <f t="shared" si="0"/>
        <v>0</v>
      </c>
    </row>
    <row r="17" spans="1:15" ht="63.75" customHeight="1" x14ac:dyDescent="0.25">
      <c r="A17" s="7"/>
      <c r="B17" s="8"/>
      <c r="C17" s="7"/>
      <c r="D17" s="7"/>
      <c r="E17" s="3" t="s">
        <v>60</v>
      </c>
      <c r="F17" s="3" t="s">
        <v>62</v>
      </c>
      <c r="G17" s="4">
        <v>41680</v>
      </c>
      <c r="H17" s="4">
        <v>42735</v>
      </c>
      <c r="I17" s="5">
        <v>15000000</v>
      </c>
      <c r="J17" s="5">
        <v>6000000</v>
      </c>
      <c r="K17" s="5">
        <v>6000000</v>
      </c>
      <c r="L17" s="7"/>
      <c r="M17" s="7"/>
      <c r="N17" s="7"/>
      <c r="O17" s="7">
        <f t="shared" si="0"/>
        <v>0</v>
      </c>
    </row>
    <row r="18" spans="1:15" ht="38.25" x14ac:dyDescent="0.25">
      <c r="A18" s="7"/>
      <c r="B18" s="8"/>
      <c r="C18" s="7"/>
      <c r="D18" s="7" t="s">
        <v>24</v>
      </c>
      <c r="E18" s="3" t="s">
        <v>63</v>
      </c>
      <c r="F18" s="3" t="s">
        <v>64</v>
      </c>
      <c r="G18" s="4">
        <v>41652</v>
      </c>
      <c r="H18" s="4">
        <v>42735</v>
      </c>
      <c r="I18" s="5">
        <v>147000000</v>
      </c>
      <c r="J18" s="5">
        <v>135733023</v>
      </c>
      <c r="K18" s="5">
        <v>133772665.5</v>
      </c>
      <c r="L18" s="7"/>
      <c r="M18" s="7"/>
      <c r="N18" s="7"/>
      <c r="O18" s="7">
        <f t="shared" si="0"/>
        <v>0</v>
      </c>
    </row>
    <row r="19" spans="1:15" ht="38.25" customHeight="1" x14ac:dyDescent="0.25">
      <c r="A19" s="7"/>
      <c r="B19" s="8"/>
      <c r="C19" s="7"/>
      <c r="D19" s="7"/>
      <c r="E19" s="3" t="s">
        <v>63</v>
      </c>
      <c r="F19" s="3" t="s">
        <v>65</v>
      </c>
      <c r="G19" s="4">
        <v>41640</v>
      </c>
      <c r="H19" s="4">
        <v>42735</v>
      </c>
      <c r="I19" s="5">
        <v>0</v>
      </c>
      <c r="J19" s="5">
        <v>29751975</v>
      </c>
      <c r="K19" s="5">
        <v>29751975</v>
      </c>
      <c r="L19" s="7"/>
      <c r="M19" s="7"/>
      <c r="N19" s="7"/>
      <c r="O19" s="7">
        <f t="shared" si="0"/>
        <v>0</v>
      </c>
    </row>
    <row r="20" spans="1:15" ht="76.5" x14ac:dyDescent="0.25">
      <c r="A20" s="7" t="s">
        <v>8</v>
      </c>
      <c r="B20" s="8">
        <v>2012011000386</v>
      </c>
      <c r="C20" s="7" t="s">
        <v>11</v>
      </c>
      <c r="D20" s="3" t="s">
        <v>25</v>
      </c>
      <c r="E20" s="3" t="s">
        <v>66</v>
      </c>
      <c r="F20" s="3" t="s">
        <v>67</v>
      </c>
      <c r="G20" s="4">
        <v>41652</v>
      </c>
      <c r="H20" s="4">
        <v>42734</v>
      </c>
      <c r="I20" s="5">
        <v>383700000</v>
      </c>
      <c r="J20" s="5">
        <v>383700000</v>
      </c>
      <c r="K20" s="5">
        <v>383142280</v>
      </c>
      <c r="L20" s="6">
        <f>SUM(I20:I24)</f>
        <v>800000000</v>
      </c>
      <c r="M20" s="6">
        <f>SUM(J20:J24)</f>
        <v>800000000</v>
      </c>
      <c r="N20" s="6">
        <f>SUM(K20:K24)</f>
        <v>766730166</v>
      </c>
      <c r="O20" s="6">
        <f t="shared" si="0"/>
        <v>2366730166</v>
      </c>
    </row>
    <row r="21" spans="1:15" ht="63.75" x14ac:dyDescent="0.25">
      <c r="A21" s="7"/>
      <c r="B21" s="8"/>
      <c r="C21" s="7"/>
      <c r="D21" s="3" t="s">
        <v>26</v>
      </c>
      <c r="E21" s="3" t="s">
        <v>68</v>
      </c>
      <c r="F21" s="3" t="s">
        <v>69</v>
      </c>
      <c r="G21" s="4">
        <v>41652</v>
      </c>
      <c r="H21" s="4">
        <v>42734</v>
      </c>
      <c r="I21" s="5">
        <v>113000000</v>
      </c>
      <c r="J21" s="5">
        <v>113000000</v>
      </c>
      <c r="K21" s="5">
        <v>85605063</v>
      </c>
      <c r="L21" s="7"/>
      <c r="M21" s="7"/>
      <c r="N21" s="7"/>
      <c r="O21" s="7">
        <f t="shared" si="0"/>
        <v>0</v>
      </c>
    </row>
    <row r="22" spans="1:15" ht="63.75" customHeight="1" x14ac:dyDescent="0.25">
      <c r="A22" s="7"/>
      <c r="B22" s="8"/>
      <c r="C22" s="7"/>
      <c r="D22" s="7" t="s">
        <v>27</v>
      </c>
      <c r="E22" s="3" t="s">
        <v>70</v>
      </c>
      <c r="F22" s="3" t="s">
        <v>71</v>
      </c>
      <c r="G22" s="4">
        <v>41652</v>
      </c>
      <c r="H22" s="4">
        <v>42734</v>
      </c>
      <c r="I22" s="5">
        <v>118000000</v>
      </c>
      <c r="J22" s="5">
        <v>122132669</v>
      </c>
      <c r="K22" s="5">
        <v>122132666</v>
      </c>
      <c r="L22" s="7"/>
      <c r="M22" s="7"/>
      <c r="N22" s="7"/>
      <c r="O22" s="7">
        <f t="shared" si="0"/>
        <v>0</v>
      </c>
    </row>
    <row r="23" spans="1:15" ht="63.75" customHeight="1" x14ac:dyDescent="0.25">
      <c r="A23" s="7"/>
      <c r="B23" s="8"/>
      <c r="C23" s="7"/>
      <c r="D23" s="7"/>
      <c r="E23" s="3" t="s">
        <v>70</v>
      </c>
      <c r="F23" s="3" t="s">
        <v>72</v>
      </c>
      <c r="G23" s="4">
        <v>41640</v>
      </c>
      <c r="H23" s="4">
        <v>42734</v>
      </c>
      <c r="I23" s="5">
        <v>113500000</v>
      </c>
      <c r="J23" s="5">
        <v>111727331</v>
      </c>
      <c r="K23" s="5">
        <v>106410157</v>
      </c>
      <c r="L23" s="7"/>
      <c r="M23" s="7"/>
      <c r="N23" s="7"/>
      <c r="O23" s="7">
        <f t="shared" si="0"/>
        <v>0</v>
      </c>
    </row>
    <row r="24" spans="1:15" ht="63.75" customHeight="1" x14ac:dyDescent="0.25">
      <c r="A24" s="7"/>
      <c r="B24" s="8"/>
      <c r="C24" s="7"/>
      <c r="D24" s="7"/>
      <c r="E24" s="3" t="s">
        <v>70</v>
      </c>
      <c r="F24" s="3" t="s">
        <v>73</v>
      </c>
      <c r="G24" s="4">
        <v>41640</v>
      </c>
      <c r="H24" s="4">
        <v>42734</v>
      </c>
      <c r="I24" s="5">
        <v>71800000</v>
      </c>
      <c r="J24" s="5">
        <v>69440000</v>
      </c>
      <c r="K24" s="5">
        <v>69440000</v>
      </c>
      <c r="L24" s="7"/>
      <c r="M24" s="7"/>
      <c r="N24" s="7"/>
      <c r="O24" s="7">
        <f t="shared" si="0"/>
        <v>0</v>
      </c>
    </row>
    <row r="25" spans="1:15" ht="51" customHeight="1" x14ac:dyDescent="0.25">
      <c r="A25" s="7" t="s">
        <v>8</v>
      </c>
      <c r="B25" s="8">
        <v>2013011000054</v>
      </c>
      <c r="C25" s="7" t="s">
        <v>12</v>
      </c>
      <c r="D25" s="7" t="s">
        <v>28</v>
      </c>
      <c r="E25" s="3" t="s">
        <v>74</v>
      </c>
      <c r="F25" s="3" t="s">
        <v>75</v>
      </c>
      <c r="G25" s="4">
        <v>41640</v>
      </c>
      <c r="H25" s="4">
        <v>43100</v>
      </c>
      <c r="I25" s="5">
        <v>0</v>
      </c>
      <c r="J25" s="5">
        <v>27156808</v>
      </c>
      <c r="K25" s="5">
        <v>26881638</v>
      </c>
      <c r="L25" s="6">
        <f>SUM(I25:I32)</f>
        <v>400000000</v>
      </c>
      <c r="M25" s="6">
        <f>SUM(J25:J32)</f>
        <v>400000000</v>
      </c>
      <c r="N25" s="6">
        <f>SUM(K25:K32)</f>
        <v>377771701.19999999</v>
      </c>
      <c r="O25" s="6">
        <f t="shared" si="0"/>
        <v>1177771701.2</v>
      </c>
    </row>
    <row r="26" spans="1:15" ht="51" customHeight="1" x14ac:dyDescent="0.25">
      <c r="A26" s="7"/>
      <c r="B26" s="8"/>
      <c r="C26" s="7"/>
      <c r="D26" s="7"/>
      <c r="E26" s="3" t="s">
        <v>74</v>
      </c>
      <c r="F26" s="3" t="s">
        <v>76</v>
      </c>
      <c r="G26" s="4">
        <v>41652</v>
      </c>
      <c r="H26" s="4">
        <v>43098</v>
      </c>
      <c r="I26" s="5">
        <v>75758795</v>
      </c>
      <c r="J26" s="5">
        <v>48601987</v>
      </c>
      <c r="K26" s="5">
        <v>39612702</v>
      </c>
      <c r="L26" s="7"/>
      <c r="M26" s="7"/>
      <c r="N26" s="7"/>
      <c r="O26" s="7">
        <f t="shared" si="0"/>
        <v>0</v>
      </c>
    </row>
    <row r="27" spans="1:15" ht="51" customHeight="1" x14ac:dyDescent="0.25">
      <c r="A27" s="7"/>
      <c r="B27" s="8"/>
      <c r="C27" s="7"/>
      <c r="D27" s="7" t="s">
        <v>29</v>
      </c>
      <c r="E27" s="3" t="s">
        <v>77</v>
      </c>
      <c r="F27" s="3" t="s">
        <v>78</v>
      </c>
      <c r="G27" s="4">
        <v>41640</v>
      </c>
      <c r="H27" s="4">
        <v>43100</v>
      </c>
      <c r="I27" s="5">
        <v>49126000</v>
      </c>
      <c r="J27" s="5">
        <v>0</v>
      </c>
      <c r="K27" s="5">
        <v>0</v>
      </c>
      <c r="L27" s="7"/>
      <c r="M27" s="7"/>
      <c r="N27" s="7"/>
      <c r="O27" s="7">
        <f t="shared" si="0"/>
        <v>0</v>
      </c>
    </row>
    <row r="28" spans="1:15" ht="51" customHeight="1" x14ac:dyDescent="0.25">
      <c r="A28" s="7"/>
      <c r="B28" s="8"/>
      <c r="C28" s="7"/>
      <c r="D28" s="7"/>
      <c r="E28" s="3" t="s">
        <v>77</v>
      </c>
      <c r="F28" s="3" t="s">
        <v>79</v>
      </c>
      <c r="G28" s="4">
        <v>41640</v>
      </c>
      <c r="H28" s="4">
        <v>43100</v>
      </c>
      <c r="I28" s="5">
        <v>0</v>
      </c>
      <c r="J28" s="5">
        <v>49126000</v>
      </c>
      <c r="K28" s="5">
        <v>49126000</v>
      </c>
      <c r="L28" s="7"/>
      <c r="M28" s="7"/>
      <c r="N28" s="7"/>
      <c r="O28" s="7">
        <f t="shared" si="0"/>
        <v>0</v>
      </c>
    </row>
    <row r="29" spans="1:15" ht="51" customHeight="1" x14ac:dyDescent="0.25">
      <c r="A29" s="7"/>
      <c r="B29" s="8"/>
      <c r="C29" s="7"/>
      <c r="D29" s="7" t="s">
        <v>30</v>
      </c>
      <c r="E29" s="3" t="s">
        <v>80</v>
      </c>
      <c r="F29" s="3" t="s">
        <v>81</v>
      </c>
      <c r="G29" s="4">
        <v>41640</v>
      </c>
      <c r="H29" s="4">
        <v>41640</v>
      </c>
      <c r="I29" s="5">
        <v>33999000</v>
      </c>
      <c r="J29" s="5">
        <v>0</v>
      </c>
      <c r="K29" s="5">
        <v>0</v>
      </c>
      <c r="L29" s="7"/>
      <c r="M29" s="7"/>
      <c r="N29" s="7"/>
      <c r="O29" s="7">
        <f t="shared" si="0"/>
        <v>0</v>
      </c>
    </row>
    <row r="30" spans="1:15" ht="51" customHeight="1" x14ac:dyDescent="0.25">
      <c r="A30" s="7"/>
      <c r="B30" s="8"/>
      <c r="C30" s="7"/>
      <c r="D30" s="7"/>
      <c r="E30" s="3" t="s">
        <v>80</v>
      </c>
      <c r="F30" s="3" t="s">
        <v>82</v>
      </c>
      <c r="G30" s="4">
        <v>41640</v>
      </c>
      <c r="H30" s="4">
        <v>43100</v>
      </c>
      <c r="I30" s="5">
        <v>0</v>
      </c>
      <c r="J30" s="5">
        <v>33999000</v>
      </c>
      <c r="K30" s="5">
        <v>21035156.199999999</v>
      </c>
      <c r="L30" s="7"/>
      <c r="M30" s="7"/>
      <c r="N30" s="7"/>
      <c r="O30" s="7">
        <f t="shared" si="0"/>
        <v>0</v>
      </c>
    </row>
    <row r="31" spans="1:15" ht="51" customHeight="1" x14ac:dyDescent="0.25">
      <c r="A31" s="7"/>
      <c r="B31" s="8"/>
      <c r="C31" s="7"/>
      <c r="D31" s="7"/>
      <c r="E31" s="3" t="s">
        <v>80</v>
      </c>
      <c r="F31" s="3" t="s">
        <v>83</v>
      </c>
      <c r="G31" s="4">
        <v>41640</v>
      </c>
      <c r="H31" s="4">
        <v>43100</v>
      </c>
      <c r="I31" s="5">
        <v>0</v>
      </c>
      <c r="J31" s="5">
        <v>241116205</v>
      </c>
      <c r="K31" s="5">
        <v>241116205</v>
      </c>
      <c r="L31" s="7"/>
      <c r="M31" s="7"/>
      <c r="N31" s="7"/>
      <c r="O31" s="7">
        <f t="shared" si="0"/>
        <v>0</v>
      </c>
    </row>
    <row r="32" spans="1:15" ht="51" customHeight="1" x14ac:dyDescent="0.25">
      <c r="A32" s="7"/>
      <c r="B32" s="8"/>
      <c r="C32" s="7"/>
      <c r="D32" s="7"/>
      <c r="E32" s="3" t="s">
        <v>80</v>
      </c>
      <c r="F32" s="3" t="s">
        <v>84</v>
      </c>
      <c r="G32" s="4">
        <v>41640</v>
      </c>
      <c r="H32" s="4">
        <v>41640</v>
      </c>
      <c r="I32" s="5">
        <v>241116205</v>
      </c>
      <c r="J32" s="5">
        <v>0</v>
      </c>
      <c r="K32" s="5">
        <v>0</v>
      </c>
      <c r="L32" s="7"/>
      <c r="M32" s="7"/>
      <c r="N32" s="7"/>
      <c r="O32" s="7">
        <f t="shared" si="0"/>
        <v>0</v>
      </c>
    </row>
    <row r="33" spans="1:15" ht="63.75" customHeight="1" x14ac:dyDescent="0.25">
      <c r="A33" s="7" t="s">
        <v>8</v>
      </c>
      <c r="B33" s="8">
        <v>2013011000401</v>
      </c>
      <c r="C33" s="7" t="s">
        <v>13</v>
      </c>
      <c r="D33" s="7" t="s">
        <v>31</v>
      </c>
      <c r="E33" s="3" t="s">
        <v>85</v>
      </c>
      <c r="F33" s="3" t="s">
        <v>86</v>
      </c>
      <c r="G33" s="4">
        <v>41640</v>
      </c>
      <c r="H33" s="4">
        <v>43100</v>
      </c>
      <c r="I33" s="5">
        <v>1486624680</v>
      </c>
      <c r="J33" s="5">
        <v>1686624680</v>
      </c>
      <c r="K33" s="5">
        <v>1435036338</v>
      </c>
      <c r="L33" s="6">
        <f>SUM(I33:I40)</f>
        <v>2200000000</v>
      </c>
      <c r="M33" s="6">
        <f>SUM(J33:J40)</f>
        <v>2400000000</v>
      </c>
      <c r="N33" s="6">
        <f>SUM(K33:K40)</f>
        <v>2142411658</v>
      </c>
      <c r="O33" s="6">
        <f t="shared" si="0"/>
        <v>6742411658</v>
      </c>
    </row>
    <row r="34" spans="1:15" ht="63.75" customHeight="1" x14ac:dyDescent="0.25">
      <c r="A34" s="7"/>
      <c r="B34" s="8"/>
      <c r="C34" s="7"/>
      <c r="D34" s="7"/>
      <c r="E34" s="3" t="s">
        <v>85</v>
      </c>
      <c r="F34" s="3" t="s">
        <v>87</v>
      </c>
      <c r="G34" s="4">
        <v>41640</v>
      </c>
      <c r="H34" s="4">
        <v>43100</v>
      </c>
      <c r="I34" s="5">
        <v>75000000</v>
      </c>
      <c r="J34" s="5">
        <v>83000000</v>
      </c>
      <c r="K34" s="5">
        <v>83000000</v>
      </c>
      <c r="L34" s="7"/>
      <c r="M34" s="7"/>
      <c r="N34" s="7"/>
      <c r="O34" s="7">
        <f t="shared" si="0"/>
        <v>0</v>
      </c>
    </row>
    <row r="35" spans="1:15" ht="63.75" customHeight="1" x14ac:dyDescent="0.25">
      <c r="A35" s="7"/>
      <c r="B35" s="8"/>
      <c r="C35" s="7"/>
      <c r="D35" s="7"/>
      <c r="E35" s="3" t="s">
        <v>88</v>
      </c>
      <c r="F35" s="3" t="s">
        <v>89</v>
      </c>
      <c r="G35" s="4">
        <v>41640</v>
      </c>
      <c r="H35" s="4">
        <v>43100</v>
      </c>
      <c r="I35" s="5">
        <v>413375320</v>
      </c>
      <c r="J35" s="5">
        <v>413375320</v>
      </c>
      <c r="K35" s="5">
        <v>413375320</v>
      </c>
      <c r="L35" s="7"/>
      <c r="M35" s="7"/>
      <c r="N35" s="7"/>
      <c r="O35" s="7">
        <f t="shared" si="0"/>
        <v>0</v>
      </c>
    </row>
    <row r="36" spans="1:15" ht="63.75" x14ac:dyDescent="0.25">
      <c r="A36" s="7"/>
      <c r="B36" s="8"/>
      <c r="C36" s="7"/>
      <c r="D36" s="7" t="s">
        <v>32</v>
      </c>
      <c r="E36" s="3" t="s">
        <v>90</v>
      </c>
      <c r="F36" s="3" t="s">
        <v>91</v>
      </c>
      <c r="G36" s="4">
        <v>41640</v>
      </c>
      <c r="H36" s="4">
        <v>43100</v>
      </c>
      <c r="I36" s="5">
        <v>0</v>
      </c>
      <c r="J36" s="5">
        <v>0</v>
      </c>
      <c r="K36" s="5">
        <v>0</v>
      </c>
      <c r="L36" s="7"/>
      <c r="M36" s="7"/>
      <c r="N36" s="7"/>
      <c r="O36" s="7">
        <f t="shared" si="0"/>
        <v>0</v>
      </c>
    </row>
    <row r="37" spans="1:15" ht="63.75" x14ac:dyDescent="0.25">
      <c r="A37" s="7"/>
      <c r="B37" s="8"/>
      <c r="C37" s="7"/>
      <c r="D37" s="7"/>
      <c r="E37" s="3" t="s">
        <v>90</v>
      </c>
      <c r="F37" s="3" t="s">
        <v>92</v>
      </c>
      <c r="G37" s="4">
        <v>41640</v>
      </c>
      <c r="H37" s="4">
        <v>43100</v>
      </c>
      <c r="I37" s="5">
        <v>0</v>
      </c>
      <c r="J37" s="5">
        <v>0</v>
      </c>
      <c r="K37" s="5">
        <v>0</v>
      </c>
      <c r="L37" s="7"/>
      <c r="M37" s="7"/>
      <c r="N37" s="7"/>
      <c r="O37" s="7">
        <f t="shared" si="0"/>
        <v>0</v>
      </c>
    </row>
    <row r="38" spans="1:15" ht="89.25" x14ac:dyDescent="0.25">
      <c r="A38" s="7"/>
      <c r="B38" s="8"/>
      <c r="C38" s="7"/>
      <c r="D38" s="7"/>
      <c r="E38" s="3" t="s">
        <v>90</v>
      </c>
      <c r="F38" s="3" t="s">
        <v>93</v>
      </c>
      <c r="G38" s="4">
        <v>41640</v>
      </c>
      <c r="H38" s="4">
        <v>43100</v>
      </c>
      <c r="I38" s="5">
        <v>25000000</v>
      </c>
      <c r="J38" s="5">
        <v>35000000</v>
      </c>
      <c r="K38" s="5">
        <v>35000000</v>
      </c>
      <c r="L38" s="7"/>
      <c r="M38" s="7"/>
      <c r="N38" s="7"/>
      <c r="O38" s="7">
        <f t="shared" si="0"/>
        <v>0</v>
      </c>
    </row>
    <row r="39" spans="1:15" ht="64.5" customHeight="1" x14ac:dyDescent="0.25">
      <c r="A39" s="7"/>
      <c r="B39" s="8"/>
      <c r="C39" s="7"/>
      <c r="D39" s="7" t="s">
        <v>33</v>
      </c>
      <c r="E39" s="3" t="s">
        <v>94</v>
      </c>
      <c r="F39" s="3" t="s">
        <v>95</v>
      </c>
      <c r="G39" s="4">
        <v>41640</v>
      </c>
      <c r="H39" s="4">
        <v>43100</v>
      </c>
      <c r="I39" s="5">
        <v>200000000</v>
      </c>
      <c r="J39" s="5">
        <v>182000000</v>
      </c>
      <c r="K39" s="5">
        <v>176000000</v>
      </c>
      <c r="L39" s="7"/>
      <c r="M39" s="7"/>
      <c r="N39" s="7"/>
      <c r="O39" s="7">
        <f t="shared" si="0"/>
        <v>0</v>
      </c>
    </row>
    <row r="40" spans="1:15" ht="64.5" customHeight="1" x14ac:dyDescent="0.25">
      <c r="A40" s="7"/>
      <c r="B40" s="8"/>
      <c r="C40" s="7"/>
      <c r="D40" s="7"/>
      <c r="E40" s="3" t="s">
        <v>94</v>
      </c>
      <c r="F40" s="3" t="s">
        <v>96</v>
      </c>
      <c r="G40" s="4">
        <v>41640</v>
      </c>
      <c r="H40" s="4">
        <v>43100</v>
      </c>
      <c r="I40" s="5">
        <v>0</v>
      </c>
      <c r="J40" s="5">
        <v>0</v>
      </c>
      <c r="K40" s="5">
        <v>0</v>
      </c>
      <c r="L40" s="7"/>
      <c r="M40" s="7"/>
      <c r="N40" s="7"/>
      <c r="O40" s="7">
        <f t="shared" si="0"/>
        <v>0</v>
      </c>
    </row>
    <row r="41" spans="1:15" ht="64.5" customHeight="1" x14ac:dyDescent="0.25">
      <c r="A41" s="7" t="s">
        <v>8</v>
      </c>
      <c r="B41" s="8">
        <v>2013011000403</v>
      </c>
      <c r="C41" s="7" t="s">
        <v>14</v>
      </c>
      <c r="D41" s="7" t="s">
        <v>34</v>
      </c>
      <c r="E41" s="3" t="s">
        <v>97</v>
      </c>
      <c r="F41" s="3" t="s">
        <v>98</v>
      </c>
      <c r="G41" s="4">
        <v>41640</v>
      </c>
      <c r="H41" s="4">
        <v>43100</v>
      </c>
      <c r="I41" s="5">
        <v>0</v>
      </c>
      <c r="J41" s="5">
        <v>1788720000</v>
      </c>
      <c r="K41" s="5">
        <v>1788720000</v>
      </c>
      <c r="L41" s="6">
        <f>SUM(I41:I49)</f>
        <v>2200000000</v>
      </c>
      <c r="M41" s="6">
        <f>SUM(J41:J49)</f>
        <v>2200000000</v>
      </c>
      <c r="N41" s="6">
        <f>SUM(K41:K49)</f>
        <v>2170807334</v>
      </c>
      <c r="O41" s="6">
        <f t="shared" si="0"/>
        <v>6570807334</v>
      </c>
    </row>
    <row r="42" spans="1:15" ht="38.25" x14ac:dyDescent="0.25">
      <c r="A42" s="7"/>
      <c r="B42" s="8"/>
      <c r="C42" s="7"/>
      <c r="D42" s="7"/>
      <c r="E42" s="3" t="s">
        <v>97</v>
      </c>
      <c r="F42" s="3" t="s">
        <v>99</v>
      </c>
      <c r="G42" s="4">
        <v>41640</v>
      </c>
      <c r="H42" s="4">
        <v>43100</v>
      </c>
      <c r="I42" s="5">
        <v>1774800000</v>
      </c>
      <c r="J42" s="5">
        <v>0</v>
      </c>
      <c r="K42" s="5">
        <v>0</v>
      </c>
      <c r="L42" s="7"/>
      <c r="M42" s="7"/>
      <c r="N42" s="7"/>
      <c r="O42" s="7">
        <f t="shared" si="0"/>
        <v>0</v>
      </c>
    </row>
    <row r="43" spans="1:15" ht="64.5" customHeight="1" x14ac:dyDescent="0.25">
      <c r="A43" s="7"/>
      <c r="B43" s="8"/>
      <c r="C43" s="7"/>
      <c r="D43" s="7"/>
      <c r="E43" s="3" t="s">
        <v>97</v>
      </c>
      <c r="F43" s="3" t="s">
        <v>100</v>
      </c>
      <c r="G43" s="4">
        <v>41640</v>
      </c>
      <c r="H43" s="4">
        <v>43100</v>
      </c>
      <c r="I43" s="5">
        <v>61480000</v>
      </c>
      <c r="J43" s="5">
        <v>61480000</v>
      </c>
      <c r="K43" s="5">
        <v>61480000</v>
      </c>
      <c r="L43" s="7"/>
      <c r="M43" s="7"/>
      <c r="N43" s="7"/>
      <c r="O43" s="7">
        <f t="shared" si="0"/>
        <v>0</v>
      </c>
    </row>
    <row r="44" spans="1:15" ht="51" x14ac:dyDescent="0.25">
      <c r="A44" s="7"/>
      <c r="B44" s="8"/>
      <c r="C44" s="7"/>
      <c r="D44" s="7" t="s">
        <v>35</v>
      </c>
      <c r="E44" s="3" t="s">
        <v>101</v>
      </c>
      <c r="F44" s="3" t="s">
        <v>102</v>
      </c>
      <c r="G44" s="4">
        <v>41640</v>
      </c>
      <c r="H44" s="4">
        <v>43100</v>
      </c>
      <c r="I44" s="5">
        <v>0</v>
      </c>
      <c r="J44" s="5">
        <v>0</v>
      </c>
      <c r="K44" s="5">
        <v>0</v>
      </c>
      <c r="L44" s="7"/>
      <c r="M44" s="7"/>
      <c r="N44" s="7"/>
      <c r="O44" s="7">
        <f t="shared" si="0"/>
        <v>0</v>
      </c>
    </row>
    <row r="45" spans="1:15" ht="64.5" customHeight="1" x14ac:dyDescent="0.25">
      <c r="A45" s="7"/>
      <c r="B45" s="8"/>
      <c r="C45" s="7"/>
      <c r="D45" s="7"/>
      <c r="E45" s="3" t="s">
        <v>101</v>
      </c>
      <c r="F45" s="3" t="s">
        <v>103</v>
      </c>
      <c r="G45" s="4">
        <v>41640</v>
      </c>
      <c r="H45" s="4">
        <v>43100</v>
      </c>
      <c r="I45" s="5">
        <v>0</v>
      </c>
      <c r="J45" s="5">
        <v>0</v>
      </c>
      <c r="K45" s="5">
        <v>0</v>
      </c>
      <c r="L45" s="7"/>
      <c r="M45" s="7"/>
      <c r="N45" s="7"/>
      <c r="O45" s="7">
        <f t="shared" si="0"/>
        <v>0</v>
      </c>
    </row>
    <row r="46" spans="1:15" ht="64.5" customHeight="1" x14ac:dyDescent="0.25">
      <c r="A46" s="7"/>
      <c r="B46" s="8"/>
      <c r="C46" s="7"/>
      <c r="D46" s="7" t="s">
        <v>36</v>
      </c>
      <c r="E46" s="3" t="s">
        <v>104</v>
      </c>
      <c r="F46" s="3" t="s">
        <v>105</v>
      </c>
      <c r="G46" s="4">
        <v>41640</v>
      </c>
      <c r="H46" s="4">
        <v>43100</v>
      </c>
      <c r="I46" s="5">
        <v>349800000</v>
      </c>
      <c r="J46" s="5">
        <v>349800000</v>
      </c>
      <c r="K46" s="5">
        <v>320607334</v>
      </c>
      <c r="L46" s="7"/>
      <c r="M46" s="7"/>
      <c r="N46" s="7"/>
      <c r="O46" s="7">
        <f t="shared" si="0"/>
        <v>0</v>
      </c>
    </row>
    <row r="47" spans="1:15" ht="64.5" customHeight="1" x14ac:dyDescent="0.25">
      <c r="A47" s="7"/>
      <c r="B47" s="8"/>
      <c r="C47" s="7"/>
      <c r="D47" s="7"/>
      <c r="E47" s="3" t="s">
        <v>104</v>
      </c>
      <c r="F47" s="3" t="s">
        <v>106</v>
      </c>
      <c r="G47" s="4">
        <v>41640</v>
      </c>
      <c r="H47" s="4">
        <v>43100</v>
      </c>
      <c r="I47" s="5">
        <v>13920000</v>
      </c>
      <c r="J47" s="5">
        <v>0</v>
      </c>
      <c r="K47" s="5">
        <v>0</v>
      </c>
      <c r="L47" s="7"/>
      <c r="M47" s="7"/>
      <c r="N47" s="7"/>
      <c r="O47" s="7">
        <f t="shared" si="0"/>
        <v>0</v>
      </c>
    </row>
    <row r="48" spans="1:15" ht="64.5" customHeight="1" x14ac:dyDescent="0.25">
      <c r="A48" s="7"/>
      <c r="B48" s="8"/>
      <c r="C48" s="7"/>
      <c r="D48" s="7"/>
      <c r="E48" s="3" t="s">
        <v>104</v>
      </c>
      <c r="F48" s="3" t="s">
        <v>107</v>
      </c>
      <c r="G48" s="4">
        <v>41640</v>
      </c>
      <c r="H48" s="4">
        <v>43100</v>
      </c>
      <c r="I48" s="5">
        <v>0</v>
      </c>
      <c r="J48" s="5">
        <v>0</v>
      </c>
      <c r="K48" s="5">
        <v>0</v>
      </c>
      <c r="L48" s="7"/>
      <c r="M48" s="7"/>
      <c r="N48" s="7"/>
      <c r="O48" s="7">
        <f t="shared" si="0"/>
        <v>0</v>
      </c>
    </row>
    <row r="49" spans="1:15" ht="64.5" customHeight="1" x14ac:dyDescent="0.25">
      <c r="A49" s="7"/>
      <c r="B49" s="8"/>
      <c r="C49" s="7"/>
      <c r="D49" s="7"/>
      <c r="E49" s="3" t="s">
        <v>104</v>
      </c>
      <c r="F49" s="3" t="s">
        <v>108</v>
      </c>
      <c r="G49" s="4">
        <v>41640</v>
      </c>
      <c r="H49" s="4">
        <v>43100</v>
      </c>
      <c r="I49" s="5">
        <v>0</v>
      </c>
      <c r="J49" s="5">
        <v>0</v>
      </c>
      <c r="K49" s="5">
        <v>0</v>
      </c>
      <c r="L49" s="7"/>
      <c r="M49" s="7"/>
      <c r="N49" s="7"/>
      <c r="O49" s="7">
        <f t="shared" si="0"/>
        <v>0</v>
      </c>
    </row>
    <row r="50" spans="1:15" ht="63.75" customHeight="1" x14ac:dyDescent="0.25">
      <c r="A50" s="7" t="s">
        <v>8</v>
      </c>
      <c r="B50" s="8">
        <v>2013011000405</v>
      </c>
      <c r="C50" s="7" t="s">
        <v>15</v>
      </c>
      <c r="D50" s="7" t="s">
        <v>37</v>
      </c>
      <c r="E50" s="3" t="s">
        <v>109</v>
      </c>
      <c r="F50" s="3" t="s">
        <v>110</v>
      </c>
      <c r="G50" s="4">
        <v>41652</v>
      </c>
      <c r="H50" s="4">
        <v>42735</v>
      </c>
      <c r="I50" s="5">
        <v>200000000</v>
      </c>
      <c r="J50" s="5">
        <v>10000000</v>
      </c>
      <c r="K50" s="5">
        <v>9726368</v>
      </c>
      <c r="L50" s="6">
        <f>SUM(I50:I55)</f>
        <v>900000000</v>
      </c>
      <c r="M50" s="6">
        <f>SUM(J50:J55)</f>
        <v>700000000</v>
      </c>
      <c r="N50" s="6">
        <f>SUM(K50:K55)</f>
        <v>699726368</v>
      </c>
      <c r="O50" s="6">
        <f t="shared" si="0"/>
        <v>2299726368</v>
      </c>
    </row>
    <row r="51" spans="1:15" ht="63.75" customHeight="1" x14ac:dyDescent="0.25">
      <c r="A51" s="7"/>
      <c r="B51" s="8"/>
      <c r="C51" s="7"/>
      <c r="D51" s="7"/>
      <c r="E51" s="3" t="s">
        <v>109</v>
      </c>
      <c r="F51" s="3" t="s">
        <v>111</v>
      </c>
      <c r="G51" s="4">
        <v>41660</v>
      </c>
      <c r="H51" s="4">
        <v>42003</v>
      </c>
      <c r="I51" s="5">
        <v>700000000</v>
      </c>
      <c r="J51" s="5">
        <v>690000000</v>
      </c>
      <c r="K51" s="5">
        <v>690000000</v>
      </c>
      <c r="L51" s="7"/>
      <c r="M51" s="7"/>
      <c r="N51" s="7"/>
      <c r="O51" s="7">
        <f t="shared" si="0"/>
        <v>0</v>
      </c>
    </row>
    <row r="52" spans="1:15" ht="63.75" customHeight="1" x14ac:dyDescent="0.25">
      <c r="A52" s="7"/>
      <c r="B52" s="8"/>
      <c r="C52" s="7"/>
      <c r="D52" s="7" t="s">
        <v>38</v>
      </c>
      <c r="E52" s="3" t="s">
        <v>112</v>
      </c>
      <c r="F52" s="3" t="s">
        <v>113</v>
      </c>
      <c r="G52" s="4">
        <v>41652</v>
      </c>
      <c r="H52" s="4">
        <v>42367</v>
      </c>
      <c r="I52" s="5">
        <v>0</v>
      </c>
      <c r="J52" s="5">
        <v>0</v>
      </c>
      <c r="K52" s="5">
        <v>0</v>
      </c>
      <c r="L52" s="7"/>
      <c r="M52" s="7"/>
      <c r="N52" s="7"/>
      <c r="O52" s="7">
        <f t="shared" si="0"/>
        <v>0</v>
      </c>
    </row>
    <row r="53" spans="1:15" ht="63.75" customHeight="1" x14ac:dyDescent="0.25">
      <c r="A53" s="7"/>
      <c r="B53" s="8"/>
      <c r="C53" s="7"/>
      <c r="D53" s="7"/>
      <c r="E53" s="3" t="s">
        <v>112</v>
      </c>
      <c r="F53" s="3" t="s">
        <v>114</v>
      </c>
      <c r="G53" s="4">
        <v>41652</v>
      </c>
      <c r="H53" s="4">
        <v>42367</v>
      </c>
      <c r="I53" s="5">
        <v>0</v>
      </c>
      <c r="J53" s="5">
        <v>0</v>
      </c>
      <c r="K53" s="5">
        <v>0</v>
      </c>
      <c r="L53" s="7"/>
      <c r="M53" s="7"/>
      <c r="N53" s="7"/>
      <c r="O53" s="7">
        <f t="shared" si="0"/>
        <v>0</v>
      </c>
    </row>
    <row r="54" spans="1:15" ht="63.75" customHeight="1" x14ac:dyDescent="0.25">
      <c r="A54" s="7"/>
      <c r="B54" s="8"/>
      <c r="C54" s="7"/>
      <c r="D54" s="7" t="s">
        <v>39</v>
      </c>
      <c r="E54" s="3" t="s">
        <v>115</v>
      </c>
      <c r="F54" s="3" t="s">
        <v>116</v>
      </c>
      <c r="G54" s="4">
        <v>41652</v>
      </c>
      <c r="H54" s="4">
        <v>42735</v>
      </c>
      <c r="I54" s="5">
        <v>0</v>
      </c>
      <c r="J54" s="5">
        <v>0</v>
      </c>
      <c r="K54" s="5">
        <v>0</v>
      </c>
      <c r="L54" s="7"/>
      <c r="M54" s="7"/>
      <c r="N54" s="7"/>
      <c r="O54" s="7">
        <f t="shared" si="0"/>
        <v>0</v>
      </c>
    </row>
    <row r="55" spans="1:15" ht="63.75" customHeight="1" x14ac:dyDescent="0.25">
      <c r="A55" s="7"/>
      <c r="B55" s="8"/>
      <c r="C55" s="7"/>
      <c r="D55" s="7"/>
      <c r="E55" s="3" t="s">
        <v>115</v>
      </c>
      <c r="F55" s="3" t="s">
        <v>117</v>
      </c>
      <c r="G55" s="4">
        <v>41652</v>
      </c>
      <c r="H55" s="4">
        <v>42735</v>
      </c>
      <c r="I55" s="5">
        <v>0</v>
      </c>
      <c r="J55" s="5">
        <v>0</v>
      </c>
      <c r="K55" s="5">
        <v>0</v>
      </c>
      <c r="L55" s="7"/>
      <c r="M55" s="7"/>
      <c r="N55" s="7"/>
      <c r="O55" s="7">
        <f t="shared" si="0"/>
        <v>0</v>
      </c>
    </row>
  </sheetData>
  <mergeCells count="70">
    <mergeCell ref="A1:O1"/>
    <mergeCell ref="O41:O49"/>
    <mergeCell ref="O50:O55"/>
    <mergeCell ref="O3:O10"/>
    <mergeCell ref="O11:O19"/>
    <mergeCell ref="O20:O24"/>
    <mergeCell ref="O25:O32"/>
    <mergeCell ref="O33:O40"/>
    <mergeCell ref="M41:M49"/>
    <mergeCell ref="M50:M55"/>
    <mergeCell ref="L3:L10"/>
    <mergeCell ref="L11:L19"/>
    <mergeCell ref="L20:L24"/>
    <mergeCell ref="L25:L32"/>
    <mergeCell ref="L33:L40"/>
    <mergeCell ref="L41:L49"/>
    <mergeCell ref="L50:L55"/>
    <mergeCell ref="M3:M10"/>
    <mergeCell ref="M11:M19"/>
    <mergeCell ref="M20:M24"/>
    <mergeCell ref="M25:M32"/>
    <mergeCell ref="M33:M40"/>
    <mergeCell ref="B3:B10"/>
    <mergeCell ref="A3:A10"/>
    <mergeCell ref="C3:C10"/>
    <mergeCell ref="A11:A19"/>
    <mergeCell ref="B11:B19"/>
    <mergeCell ref="C11:C19"/>
    <mergeCell ref="C41:C49"/>
    <mergeCell ref="A20:A24"/>
    <mergeCell ref="B20:B24"/>
    <mergeCell ref="C20:C24"/>
    <mergeCell ref="A25:A32"/>
    <mergeCell ref="B25:B32"/>
    <mergeCell ref="C25:C32"/>
    <mergeCell ref="D36:D38"/>
    <mergeCell ref="A50:A55"/>
    <mergeCell ref="B50:B55"/>
    <mergeCell ref="C50:C55"/>
    <mergeCell ref="D3:D4"/>
    <mergeCell ref="D5:D7"/>
    <mergeCell ref="D9:D10"/>
    <mergeCell ref="D11:D12"/>
    <mergeCell ref="D14:D15"/>
    <mergeCell ref="D16:D17"/>
    <mergeCell ref="D18:D19"/>
    <mergeCell ref="A33:A40"/>
    <mergeCell ref="B33:B40"/>
    <mergeCell ref="C33:C40"/>
    <mergeCell ref="A41:A49"/>
    <mergeCell ref="B41:B49"/>
    <mergeCell ref="D22:D24"/>
    <mergeCell ref="D25:D26"/>
    <mergeCell ref="D27:D28"/>
    <mergeCell ref="D29:D32"/>
    <mergeCell ref="D33:D35"/>
    <mergeCell ref="D54:D55"/>
    <mergeCell ref="D39:D40"/>
    <mergeCell ref="D41:D43"/>
    <mergeCell ref="D44:D45"/>
    <mergeCell ref="D46:D49"/>
    <mergeCell ref="D50:D51"/>
    <mergeCell ref="D52:D53"/>
    <mergeCell ref="N41:N49"/>
    <mergeCell ref="N50:N55"/>
    <mergeCell ref="N3:N10"/>
    <mergeCell ref="N11:N19"/>
    <mergeCell ref="N20:N24"/>
    <mergeCell ref="N25:N32"/>
    <mergeCell ref="N33:N4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1"/>
  <sheetViews>
    <sheetView zoomScale="70" zoomScaleNormal="70" workbookViewId="0">
      <selection sqref="A1:O1"/>
    </sheetView>
  </sheetViews>
  <sheetFormatPr baseColWidth="10" defaultRowHeight="15" x14ac:dyDescent="0.25"/>
  <cols>
    <col min="1" max="1" width="11.42578125" style="1"/>
    <col min="2" max="2" width="14" style="2" bestFit="1" customWidth="1"/>
    <col min="3" max="4" width="40.7109375" style="1" customWidth="1"/>
    <col min="5" max="6" width="34.7109375" style="1" customWidth="1"/>
    <col min="7" max="8" width="15.28515625" style="1" bestFit="1" customWidth="1"/>
    <col min="9" max="11" width="15.42578125" style="1" bestFit="1" customWidth="1"/>
    <col min="12" max="15" width="17.28515625" style="1" bestFit="1" customWidth="1"/>
    <col min="16" max="16384" width="11.42578125" style="1"/>
  </cols>
  <sheetData>
    <row r="1" spans="1:15" ht="17.25" customHeight="1" thickBot="1" x14ac:dyDescent="0.3">
      <c r="A1" s="9" t="s">
        <v>416</v>
      </c>
      <c r="B1" s="10"/>
      <c r="C1" s="10"/>
      <c r="D1" s="10"/>
      <c r="E1" s="10"/>
      <c r="F1" s="10"/>
      <c r="G1" s="10"/>
      <c r="H1" s="10"/>
      <c r="I1" s="10"/>
      <c r="J1" s="10"/>
      <c r="K1" s="10"/>
      <c r="L1" s="10"/>
      <c r="M1" s="10"/>
      <c r="N1" s="10"/>
      <c r="O1" s="11"/>
    </row>
    <row r="2" spans="1:15" ht="49.5" x14ac:dyDescent="0.25">
      <c r="A2" s="12" t="s">
        <v>0</v>
      </c>
      <c r="B2" s="13" t="s">
        <v>1</v>
      </c>
      <c r="C2" s="12" t="s">
        <v>2</v>
      </c>
      <c r="D2" s="12" t="s">
        <v>3</v>
      </c>
      <c r="E2" s="12" t="s">
        <v>4</v>
      </c>
      <c r="F2" s="12" t="s">
        <v>5</v>
      </c>
      <c r="G2" s="12" t="s">
        <v>6</v>
      </c>
      <c r="H2" s="12" t="s">
        <v>7</v>
      </c>
      <c r="I2" s="14" t="s">
        <v>413</v>
      </c>
      <c r="J2" s="14" t="s">
        <v>414</v>
      </c>
      <c r="K2" s="14" t="s">
        <v>415</v>
      </c>
      <c r="L2" s="14" t="s">
        <v>409</v>
      </c>
      <c r="M2" s="14" t="s">
        <v>410</v>
      </c>
      <c r="N2" s="14" t="s">
        <v>411</v>
      </c>
      <c r="O2" s="14" t="s">
        <v>412</v>
      </c>
    </row>
    <row r="3" spans="1:15" ht="51" x14ac:dyDescent="0.25">
      <c r="A3" s="7" t="s">
        <v>8</v>
      </c>
      <c r="B3" s="8">
        <v>2012011000384</v>
      </c>
      <c r="C3" s="7" t="s">
        <v>9</v>
      </c>
      <c r="D3" s="7" t="s">
        <v>118</v>
      </c>
      <c r="E3" s="3" t="s">
        <v>134</v>
      </c>
      <c r="F3" s="3" t="s">
        <v>41</v>
      </c>
      <c r="G3" s="4">
        <v>41699</v>
      </c>
      <c r="H3" s="4">
        <v>42734</v>
      </c>
      <c r="I3" s="5">
        <v>850000000</v>
      </c>
      <c r="J3" s="5">
        <v>794088602</v>
      </c>
      <c r="K3" s="5">
        <v>794088602</v>
      </c>
      <c r="L3" s="6">
        <f>SUM(I3:I16)</f>
        <v>1110000000</v>
      </c>
      <c r="M3" s="6">
        <f>SUM(J3:J16)</f>
        <v>1110000000</v>
      </c>
      <c r="N3" s="6">
        <f>SUM(K3:K16)</f>
        <v>1100473477</v>
      </c>
      <c r="O3" s="6">
        <f>N3+M3+L3</f>
        <v>3320473477</v>
      </c>
    </row>
    <row r="4" spans="1:15" ht="51" x14ac:dyDescent="0.25">
      <c r="A4" s="7"/>
      <c r="B4" s="8"/>
      <c r="C4" s="7"/>
      <c r="D4" s="7"/>
      <c r="E4" s="3" t="s">
        <v>134</v>
      </c>
      <c r="F4" s="3" t="s">
        <v>42</v>
      </c>
      <c r="G4" s="4">
        <v>41713</v>
      </c>
      <c r="H4" s="4">
        <v>42734</v>
      </c>
      <c r="I4" s="5">
        <v>174000000</v>
      </c>
      <c r="J4" s="5">
        <v>24000000</v>
      </c>
      <c r="K4" s="5">
        <v>24000000</v>
      </c>
      <c r="L4" s="7"/>
      <c r="M4" s="7"/>
      <c r="N4" s="7"/>
      <c r="O4" s="7">
        <f t="shared" ref="O4:O67" si="0">N4+M4+L4</f>
        <v>0</v>
      </c>
    </row>
    <row r="5" spans="1:15" ht="51" x14ac:dyDescent="0.25">
      <c r="A5" s="7"/>
      <c r="B5" s="8"/>
      <c r="C5" s="7"/>
      <c r="D5" s="7" t="s">
        <v>119</v>
      </c>
      <c r="E5" s="3" t="s">
        <v>135</v>
      </c>
      <c r="F5" s="3" t="s">
        <v>44</v>
      </c>
      <c r="G5" s="4">
        <v>41713</v>
      </c>
      <c r="H5" s="4">
        <v>42734</v>
      </c>
      <c r="I5" s="5">
        <v>0</v>
      </c>
      <c r="J5" s="5">
        <v>0</v>
      </c>
      <c r="K5" s="5">
        <v>0</v>
      </c>
      <c r="L5" s="7"/>
      <c r="M5" s="7"/>
      <c r="N5" s="7"/>
      <c r="O5" s="7">
        <f t="shared" si="0"/>
        <v>0</v>
      </c>
    </row>
    <row r="6" spans="1:15" ht="51.75" customHeight="1" x14ac:dyDescent="0.25">
      <c r="A6" s="7"/>
      <c r="B6" s="8"/>
      <c r="C6" s="7"/>
      <c r="D6" s="7"/>
      <c r="E6" s="3" t="s">
        <v>135</v>
      </c>
      <c r="F6" s="3" t="s">
        <v>136</v>
      </c>
      <c r="G6" s="4">
        <v>42235</v>
      </c>
      <c r="H6" s="4">
        <v>42735</v>
      </c>
      <c r="I6" s="5">
        <v>0</v>
      </c>
      <c r="J6" s="5">
        <v>0</v>
      </c>
      <c r="K6" s="5">
        <v>0</v>
      </c>
      <c r="L6" s="7"/>
      <c r="M6" s="7"/>
      <c r="N6" s="7"/>
      <c r="O6" s="7">
        <f t="shared" si="0"/>
        <v>0</v>
      </c>
    </row>
    <row r="7" spans="1:15" ht="51.75" customHeight="1" x14ac:dyDescent="0.25">
      <c r="A7" s="7"/>
      <c r="B7" s="8"/>
      <c r="C7" s="7"/>
      <c r="D7" s="7"/>
      <c r="E7" s="3" t="s">
        <v>135</v>
      </c>
      <c r="F7" s="3" t="s">
        <v>137</v>
      </c>
      <c r="G7" s="4">
        <v>42235</v>
      </c>
      <c r="H7" s="4">
        <v>42735</v>
      </c>
      <c r="I7" s="5">
        <v>0</v>
      </c>
      <c r="J7" s="5">
        <v>65911398</v>
      </c>
      <c r="K7" s="5">
        <v>60831575</v>
      </c>
      <c r="L7" s="7"/>
      <c r="M7" s="7"/>
      <c r="N7" s="7"/>
      <c r="O7" s="7">
        <f t="shared" si="0"/>
        <v>0</v>
      </c>
    </row>
    <row r="8" spans="1:15" ht="51.75" customHeight="1" x14ac:dyDescent="0.25">
      <c r="A8" s="7"/>
      <c r="B8" s="8"/>
      <c r="C8" s="7"/>
      <c r="D8" s="7"/>
      <c r="E8" s="3" t="s">
        <v>135</v>
      </c>
      <c r="F8" s="3" t="s">
        <v>138</v>
      </c>
      <c r="G8" s="4">
        <v>42009</v>
      </c>
      <c r="H8" s="4">
        <v>42735</v>
      </c>
      <c r="I8" s="5">
        <v>86000000</v>
      </c>
      <c r="J8" s="5">
        <v>200000000</v>
      </c>
      <c r="K8" s="5">
        <v>199553300</v>
      </c>
      <c r="L8" s="7"/>
      <c r="M8" s="7"/>
      <c r="N8" s="7"/>
      <c r="O8" s="7">
        <f t="shared" si="0"/>
        <v>0</v>
      </c>
    </row>
    <row r="9" spans="1:15" ht="51.75" customHeight="1" x14ac:dyDescent="0.25">
      <c r="A9" s="7"/>
      <c r="B9" s="8"/>
      <c r="C9" s="7"/>
      <c r="D9" s="7"/>
      <c r="E9" s="3" t="s">
        <v>135</v>
      </c>
      <c r="F9" s="3" t="s">
        <v>139</v>
      </c>
      <c r="G9" s="4">
        <v>42370</v>
      </c>
      <c r="H9" s="4">
        <v>42735</v>
      </c>
      <c r="I9" s="5">
        <v>0</v>
      </c>
      <c r="J9" s="5">
        <v>0</v>
      </c>
      <c r="K9" s="5">
        <v>0</v>
      </c>
      <c r="L9" s="7"/>
      <c r="M9" s="7"/>
      <c r="N9" s="7"/>
      <c r="O9" s="7">
        <f t="shared" si="0"/>
        <v>0</v>
      </c>
    </row>
    <row r="10" spans="1:15" ht="51.75" customHeight="1" x14ac:dyDescent="0.25">
      <c r="A10" s="7"/>
      <c r="B10" s="8"/>
      <c r="C10" s="7"/>
      <c r="D10" s="7"/>
      <c r="E10" s="3" t="s">
        <v>135</v>
      </c>
      <c r="F10" s="3" t="s">
        <v>140</v>
      </c>
      <c r="G10" s="4">
        <v>42370</v>
      </c>
      <c r="H10" s="4">
        <v>42735</v>
      </c>
      <c r="I10" s="5">
        <v>0</v>
      </c>
      <c r="J10" s="5">
        <v>0</v>
      </c>
      <c r="K10" s="5">
        <v>0</v>
      </c>
      <c r="L10" s="7"/>
      <c r="M10" s="7"/>
      <c r="N10" s="7"/>
      <c r="O10" s="7">
        <f t="shared" si="0"/>
        <v>0</v>
      </c>
    </row>
    <row r="11" spans="1:15" ht="51.75" customHeight="1" x14ac:dyDescent="0.25">
      <c r="A11" s="7"/>
      <c r="B11" s="8"/>
      <c r="C11" s="7"/>
      <c r="D11" s="7"/>
      <c r="E11" s="3" t="s">
        <v>135</v>
      </c>
      <c r="F11" s="3" t="s">
        <v>45</v>
      </c>
      <c r="G11" s="4">
        <v>41713</v>
      </c>
      <c r="H11" s="4">
        <v>42734</v>
      </c>
      <c r="I11" s="5">
        <v>0</v>
      </c>
      <c r="J11" s="5">
        <v>0</v>
      </c>
      <c r="K11" s="5">
        <v>0</v>
      </c>
      <c r="L11" s="7"/>
      <c r="M11" s="7"/>
      <c r="N11" s="7"/>
      <c r="O11" s="7">
        <f t="shared" si="0"/>
        <v>0</v>
      </c>
    </row>
    <row r="12" spans="1:15" ht="51.75" customHeight="1" x14ac:dyDescent="0.25">
      <c r="A12" s="7"/>
      <c r="B12" s="8"/>
      <c r="C12" s="7"/>
      <c r="D12" s="7"/>
      <c r="E12" s="3" t="s">
        <v>135</v>
      </c>
      <c r="F12" s="3" t="s">
        <v>46</v>
      </c>
      <c r="G12" s="4">
        <v>41699</v>
      </c>
      <c r="H12" s="4">
        <v>42734</v>
      </c>
      <c r="I12" s="5">
        <v>0</v>
      </c>
      <c r="J12" s="5">
        <v>4000000</v>
      </c>
      <c r="K12" s="5">
        <v>0</v>
      </c>
      <c r="L12" s="7"/>
      <c r="M12" s="7"/>
      <c r="N12" s="7"/>
      <c r="O12" s="7">
        <f t="shared" si="0"/>
        <v>0</v>
      </c>
    </row>
    <row r="13" spans="1:15" ht="63.75" x14ac:dyDescent="0.25">
      <c r="A13" s="7"/>
      <c r="B13" s="8"/>
      <c r="C13" s="7"/>
      <c r="D13" s="7" t="s">
        <v>18</v>
      </c>
      <c r="E13" s="3" t="s">
        <v>141</v>
      </c>
      <c r="F13" s="3" t="s">
        <v>142</v>
      </c>
      <c r="G13" s="4">
        <v>42005</v>
      </c>
      <c r="H13" s="4">
        <v>42369</v>
      </c>
      <c r="I13" s="5">
        <v>0</v>
      </c>
      <c r="J13" s="5">
        <v>0</v>
      </c>
      <c r="K13" s="5">
        <v>0</v>
      </c>
      <c r="L13" s="7"/>
      <c r="M13" s="7"/>
      <c r="N13" s="7"/>
      <c r="O13" s="7">
        <f t="shared" si="0"/>
        <v>0</v>
      </c>
    </row>
    <row r="14" spans="1:15" ht="51.75" customHeight="1" x14ac:dyDescent="0.25">
      <c r="A14" s="7"/>
      <c r="B14" s="8"/>
      <c r="C14" s="7"/>
      <c r="D14" s="7"/>
      <c r="E14" s="3" t="s">
        <v>141</v>
      </c>
      <c r="F14" s="3" t="s">
        <v>48</v>
      </c>
      <c r="G14" s="4">
        <v>41713</v>
      </c>
      <c r="H14" s="4">
        <v>42734</v>
      </c>
      <c r="I14" s="5">
        <v>0</v>
      </c>
      <c r="J14" s="5">
        <v>0</v>
      </c>
      <c r="K14" s="5">
        <v>0</v>
      </c>
      <c r="L14" s="7"/>
      <c r="M14" s="7"/>
      <c r="N14" s="7"/>
      <c r="O14" s="7">
        <f t="shared" si="0"/>
        <v>0</v>
      </c>
    </row>
    <row r="15" spans="1:15" ht="38.25" x14ac:dyDescent="0.25">
      <c r="A15" s="7"/>
      <c r="B15" s="8"/>
      <c r="C15" s="7"/>
      <c r="D15" s="7" t="s">
        <v>120</v>
      </c>
      <c r="E15" s="3" t="s">
        <v>143</v>
      </c>
      <c r="F15" s="3" t="s">
        <v>50</v>
      </c>
      <c r="G15" s="4">
        <v>41708</v>
      </c>
      <c r="H15" s="4">
        <v>42734</v>
      </c>
      <c r="I15" s="5">
        <v>0</v>
      </c>
      <c r="J15" s="5">
        <v>22000000</v>
      </c>
      <c r="K15" s="5">
        <v>22000000</v>
      </c>
      <c r="L15" s="7"/>
      <c r="M15" s="7"/>
      <c r="N15" s="7"/>
      <c r="O15" s="7">
        <f t="shared" si="0"/>
        <v>0</v>
      </c>
    </row>
    <row r="16" spans="1:15" ht="63.75" x14ac:dyDescent="0.25">
      <c r="A16" s="7"/>
      <c r="B16" s="8"/>
      <c r="C16" s="7"/>
      <c r="D16" s="7"/>
      <c r="E16" s="3" t="s">
        <v>143</v>
      </c>
      <c r="F16" s="3" t="s">
        <v>51</v>
      </c>
      <c r="G16" s="4">
        <v>41730</v>
      </c>
      <c r="H16" s="4">
        <v>42734</v>
      </c>
      <c r="I16" s="5">
        <v>0</v>
      </c>
      <c r="J16" s="5">
        <v>0</v>
      </c>
      <c r="K16" s="5">
        <v>0</v>
      </c>
      <c r="L16" s="7"/>
      <c r="M16" s="7"/>
      <c r="N16" s="7"/>
      <c r="O16" s="7">
        <f t="shared" si="0"/>
        <v>0</v>
      </c>
    </row>
    <row r="17" spans="1:15" ht="51" customHeight="1" x14ac:dyDescent="0.25">
      <c r="A17" s="7" t="s">
        <v>8</v>
      </c>
      <c r="B17" s="8">
        <v>2012011000385</v>
      </c>
      <c r="C17" s="7" t="s">
        <v>10</v>
      </c>
      <c r="D17" s="7" t="s">
        <v>121</v>
      </c>
      <c r="E17" s="3" t="s">
        <v>144</v>
      </c>
      <c r="F17" s="3" t="s">
        <v>53</v>
      </c>
      <c r="G17" s="4">
        <v>41708</v>
      </c>
      <c r="H17" s="4">
        <v>42735</v>
      </c>
      <c r="I17" s="5">
        <v>116000000</v>
      </c>
      <c r="J17" s="5">
        <v>67462000</v>
      </c>
      <c r="K17" s="5">
        <v>64462000</v>
      </c>
      <c r="L17" s="6">
        <f>SUM(I17:I33)</f>
        <v>700000000</v>
      </c>
      <c r="M17" s="6">
        <f>SUM(J17:J33)</f>
        <v>595000000</v>
      </c>
      <c r="N17" s="6">
        <f>SUM(K17:K33)</f>
        <v>567884845</v>
      </c>
      <c r="O17" s="6">
        <f t="shared" si="0"/>
        <v>1862884845</v>
      </c>
    </row>
    <row r="18" spans="1:15" ht="51" customHeight="1" x14ac:dyDescent="0.25">
      <c r="A18" s="7"/>
      <c r="B18" s="8"/>
      <c r="C18" s="7"/>
      <c r="D18" s="7"/>
      <c r="E18" s="3" t="s">
        <v>144</v>
      </c>
      <c r="F18" s="3" t="s">
        <v>54</v>
      </c>
      <c r="G18" s="4">
        <v>41708</v>
      </c>
      <c r="H18" s="4">
        <v>42735</v>
      </c>
      <c r="I18" s="5">
        <v>0</v>
      </c>
      <c r="J18" s="5">
        <v>0</v>
      </c>
      <c r="K18" s="5">
        <v>0</v>
      </c>
      <c r="L18" s="7"/>
      <c r="M18" s="7"/>
      <c r="N18" s="7"/>
      <c r="O18" s="7">
        <f t="shared" si="0"/>
        <v>0</v>
      </c>
    </row>
    <row r="19" spans="1:15" ht="51" customHeight="1" x14ac:dyDescent="0.25">
      <c r="A19" s="7"/>
      <c r="B19" s="8"/>
      <c r="C19" s="7"/>
      <c r="D19" s="7"/>
      <c r="E19" s="3" t="s">
        <v>145</v>
      </c>
      <c r="F19" s="3" t="s">
        <v>54</v>
      </c>
      <c r="G19" s="4">
        <v>42014</v>
      </c>
      <c r="H19" s="4">
        <v>42735</v>
      </c>
      <c r="I19" s="5">
        <v>22000000</v>
      </c>
      <c r="J19" s="5">
        <v>15657936</v>
      </c>
      <c r="K19" s="5">
        <v>12639793</v>
      </c>
      <c r="L19" s="7"/>
      <c r="M19" s="7"/>
      <c r="N19" s="7"/>
      <c r="O19" s="7">
        <f t="shared" si="0"/>
        <v>0</v>
      </c>
    </row>
    <row r="20" spans="1:15" ht="51" customHeight="1" x14ac:dyDescent="0.25">
      <c r="A20" s="7"/>
      <c r="B20" s="8"/>
      <c r="C20" s="7"/>
      <c r="D20" s="7" t="s">
        <v>122</v>
      </c>
      <c r="E20" s="3" t="s">
        <v>146</v>
      </c>
      <c r="F20" s="3" t="s">
        <v>147</v>
      </c>
      <c r="G20" s="4">
        <v>41687</v>
      </c>
      <c r="H20" s="4">
        <v>42735</v>
      </c>
      <c r="I20" s="5">
        <v>55250000</v>
      </c>
      <c r="J20" s="5">
        <v>0</v>
      </c>
      <c r="K20" s="5">
        <v>0</v>
      </c>
      <c r="L20" s="7"/>
      <c r="M20" s="7"/>
      <c r="N20" s="7"/>
      <c r="O20" s="7">
        <f t="shared" si="0"/>
        <v>0</v>
      </c>
    </row>
    <row r="21" spans="1:15" ht="51" customHeight="1" x14ac:dyDescent="0.25">
      <c r="A21" s="7"/>
      <c r="B21" s="8"/>
      <c r="C21" s="7"/>
      <c r="D21" s="7"/>
      <c r="E21" s="3" t="s">
        <v>146</v>
      </c>
      <c r="F21" s="3" t="s">
        <v>148</v>
      </c>
      <c r="G21" s="4">
        <v>42005</v>
      </c>
      <c r="H21" s="4">
        <v>42735</v>
      </c>
      <c r="I21" s="5">
        <v>11000000</v>
      </c>
      <c r="J21" s="5">
        <v>0</v>
      </c>
      <c r="K21" s="5">
        <v>0</v>
      </c>
      <c r="L21" s="7"/>
      <c r="M21" s="7"/>
      <c r="N21" s="7"/>
      <c r="O21" s="7">
        <f t="shared" si="0"/>
        <v>0</v>
      </c>
    </row>
    <row r="22" spans="1:15" ht="25.5" x14ac:dyDescent="0.25">
      <c r="A22" s="7"/>
      <c r="B22" s="8"/>
      <c r="C22" s="7"/>
      <c r="D22" s="7" t="s">
        <v>22</v>
      </c>
      <c r="E22" s="3" t="s">
        <v>57</v>
      </c>
      <c r="F22" s="3" t="s">
        <v>149</v>
      </c>
      <c r="G22" s="4">
        <v>41640</v>
      </c>
      <c r="H22" s="4">
        <v>42735</v>
      </c>
      <c r="I22" s="5">
        <v>70000000</v>
      </c>
      <c r="J22" s="5">
        <v>27000000</v>
      </c>
      <c r="K22" s="5">
        <v>27000000</v>
      </c>
      <c r="L22" s="7"/>
      <c r="M22" s="7"/>
      <c r="N22" s="7"/>
      <c r="O22" s="7">
        <f t="shared" si="0"/>
        <v>0</v>
      </c>
    </row>
    <row r="23" spans="1:15" ht="25.5" x14ac:dyDescent="0.25">
      <c r="A23" s="7"/>
      <c r="B23" s="8"/>
      <c r="C23" s="7"/>
      <c r="D23" s="7"/>
      <c r="E23" s="3" t="s">
        <v>57</v>
      </c>
      <c r="F23" s="3" t="s">
        <v>150</v>
      </c>
      <c r="G23" s="4">
        <v>42171</v>
      </c>
      <c r="H23" s="4">
        <v>42735</v>
      </c>
      <c r="I23" s="5">
        <v>0</v>
      </c>
      <c r="J23" s="5">
        <v>36000000</v>
      </c>
      <c r="K23" s="5">
        <v>30000000</v>
      </c>
      <c r="L23" s="7"/>
      <c r="M23" s="7"/>
      <c r="N23" s="7"/>
      <c r="O23" s="7">
        <f t="shared" si="0"/>
        <v>0</v>
      </c>
    </row>
    <row r="24" spans="1:15" ht="25.5" x14ac:dyDescent="0.25">
      <c r="A24" s="7"/>
      <c r="B24" s="8"/>
      <c r="C24" s="7"/>
      <c r="D24" s="7"/>
      <c r="E24" s="3" t="s">
        <v>57</v>
      </c>
      <c r="F24" s="3" t="s">
        <v>151</v>
      </c>
      <c r="G24" s="4">
        <v>41687</v>
      </c>
      <c r="H24" s="4">
        <v>42735</v>
      </c>
      <c r="I24" s="5">
        <v>68000000</v>
      </c>
      <c r="J24" s="5">
        <v>66595124</v>
      </c>
      <c r="K24" s="5">
        <v>63281862</v>
      </c>
      <c r="L24" s="7"/>
      <c r="M24" s="7"/>
      <c r="N24" s="7"/>
      <c r="O24" s="7">
        <f t="shared" si="0"/>
        <v>0</v>
      </c>
    </row>
    <row r="25" spans="1:15" ht="38.25" customHeight="1" x14ac:dyDescent="0.25">
      <c r="A25" s="7"/>
      <c r="B25" s="8"/>
      <c r="C25" s="7"/>
      <c r="D25" s="7" t="s">
        <v>123</v>
      </c>
      <c r="E25" s="3" t="s">
        <v>60</v>
      </c>
      <c r="F25" s="3" t="s">
        <v>152</v>
      </c>
      <c r="G25" s="4">
        <v>41680</v>
      </c>
      <c r="H25" s="4">
        <v>42735</v>
      </c>
      <c r="I25" s="5">
        <v>68000000</v>
      </c>
      <c r="J25" s="5">
        <v>58100000</v>
      </c>
      <c r="K25" s="5">
        <v>58100000</v>
      </c>
      <c r="L25" s="7"/>
      <c r="M25" s="7"/>
      <c r="N25" s="7"/>
      <c r="O25" s="7">
        <f t="shared" si="0"/>
        <v>0</v>
      </c>
    </row>
    <row r="26" spans="1:15" ht="38.25" x14ac:dyDescent="0.25">
      <c r="A26" s="7"/>
      <c r="B26" s="8"/>
      <c r="C26" s="7"/>
      <c r="D26" s="7"/>
      <c r="E26" s="3" t="s">
        <v>60</v>
      </c>
      <c r="F26" s="3" t="s">
        <v>153</v>
      </c>
      <c r="G26" s="4">
        <v>42005</v>
      </c>
      <c r="H26" s="4">
        <v>42735</v>
      </c>
      <c r="I26" s="5">
        <v>9000000</v>
      </c>
      <c r="J26" s="5">
        <v>408940</v>
      </c>
      <c r="K26" s="5">
        <v>406171</v>
      </c>
      <c r="L26" s="7"/>
      <c r="M26" s="7"/>
      <c r="N26" s="7"/>
      <c r="O26" s="7">
        <f t="shared" si="0"/>
        <v>0</v>
      </c>
    </row>
    <row r="27" spans="1:15" ht="38.25" customHeight="1" x14ac:dyDescent="0.25">
      <c r="A27" s="7"/>
      <c r="B27" s="8"/>
      <c r="C27" s="7"/>
      <c r="D27" s="7"/>
      <c r="E27" s="3" t="s">
        <v>60</v>
      </c>
      <c r="F27" s="3" t="s">
        <v>154</v>
      </c>
      <c r="G27" s="4">
        <v>42005</v>
      </c>
      <c r="H27" s="4">
        <v>42735</v>
      </c>
      <c r="I27" s="5">
        <v>20000000</v>
      </c>
      <c r="J27" s="5">
        <v>12000000</v>
      </c>
      <c r="K27" s="5">
        <v>4915001</v>
      </c>
      <c r="L27" s="7"/>
      <c r="M27" s="7"/>
      <c r="N27" s="7"/>
      <c r="O27" s="7">
        <f t="shared" si="0"/>
        <v>0</v>
      </c>
    </row>
    <row r="28" spans="1:15" ht="38.25" customHeight="1" x14ac:dyDescent="0.25">
      <c r="A28" s="7"/>
      <c r="B28" s="8"/>
      <c r="C28" s="7"/>
      <c r="D28" s="7"/>
      <c r="E28" s="3" t="s">
        <v>60</v>
      </c>
      <c r="F28" s="3" t="s">
        <v>155</v>
      </c>
      <c r="G28" s="4">
        <v>41680</v>
      </c>
      <c r="H28" s="4">
        <v>42735</v>
      </c>
      <c r="I28" s="5">
        <v>12000000</v>
      </c>
      <c r="J28" s="5">
        <v>50000000</v>
      </c>
      <c r="K28" s="5">
        <v>50000000</v>
      </c>
      <c r="L28" s="7"/>
      <c r="M28" s="7"/>
      <c r="N28" s="7"/>
      <c r="O28" s="7">
        <f t="shared" si="0"/>
        <v>0</v>
      </c>
    </row>
    <row r="29" spans="1:15" ht="38.25" x14ac:dyDescent="0.25">
      <c r="A29" s="7"/>
      <c r="B29" s="8"/>
      <c r="C29" s="7"/>
      <c r="D29" s="7"/>
      <c r="E29" s="3" t="s">
        <v>60</v>
      </c>
      <c r="F29" s="3" t="s">
        <v>156</v>
      </c>
      <c r="G29" s="4">
        <v>42370</v>
      </c>
      <c r="H29" s="4">
        <v>42735</v>
      </c>
      <c r="I29" s="5">
        <v>0</v>
      </c>
      <c r="J29" s="5">
        <v>0</v>
      </c>
      <c r="K29" s="5">
        <v>0</v>
      </c>
      <c r="L29" s="7"/>
      <c r="M29" s="7"/>
      <c r="N29" s="7"/>
      <c r="O29" s="7">
        <f t="shared" si="0"/>
        <v>0</v>
      </c>
    </row>
    <row r="30" spans="1:15" ht="51" customHeight="1" x14ac:dyDescent="0.25">
      <c r="A30" s="7"/>
      <c r="B30" s="8"/>
      <c r="C30" s="7"/>
      <c r="D30" s="7" t="s">
        <v>124</v>
      </c>
      <c r="E30" s="3" t="s">
        <v>63</v>
      </c>
      <c r="F30" s="3" t="s">
        <v>157</v>
      </c>
      <c r="G30" s="4">
        <v>42370</v>
      </c>
      <c r="H30" s="4">
        <v>42735</v>
      </c>
      <c r="I30" s="5">
        <v>0</v>
      </c>
      <c r="J30" s="5">
        <v>0</v>
      </c>
      <c r="K30" s="5">
        <v>0</v>
      </c>
      <c r="L30" s="7"/>
      <c r="M30" s="7"/>
      <c r="N30" s="7"/>
      <c r="O30" s="7">
        <f t="shared" si="0"/>
        <v>0</v>
      </c>
    </row>
    <row r="31" spans="1:15" ht="51" customHeight="1" x14ac:dyDescent="0.25">
      <c r="A31" s="7"/>
      <c r="B31" s="8"/>
      <c r="C31" s="7"/>
      <c r="D31" s="7"/>
      <c r="E31" s="3" t="s">
        <v>63</v>
      </c>
      <c r="F31" s="3" t="s">
        <v>158</v>
      </c>
      <c r="G31" s="4">
        <v>42013</v>
      </c>
      <c r="H31" s="4">
        <v>42735</v>
      </c>
      <c r="I31" s="5">
        <v>46670000</v>
      </c>
      <c r="J31" s="5">
        <v>0</v>
      </c>
      <c r="K31" s="5">
        <v>0</v>
      </c>
      <c r="L31" s="7"/>
      <c r="M31" s="7"/>
      <c r="N31" s="7"/>
      <c r="O31" s="7">
        <f t="shared" si="0"/>
        <v>0</v>
      </c>
    </row>
    <row r="32" spans="1:15" ht="51" x14ac:dyDescent="0.25">
      <c r="A32" s="7"/>
      <c r="B32" s="8"/>
      <c r="C32" s="7"/>
      <c r="D32" s="7"/>
      <c r="E32" s="3" t="s">
        <v>63</v>
      </c>
      <c r="F32" s="3" t="s">
        <v>159</v>
      </c>
      <c r="G32" s="4">
        <v>41640</v>
      </c>
      <c r="H32" s="4">
        <v>42735</v>
      </c>
      <c r="I32" s="5">
        <v>72080000</v>
      </c>
      <c r="J32" s="5">
        <v>64726000</v>
      </c>
      <c r="K32" s="5">
        <v>64652940</v>
      </c>
      <c r="L32" s="7"/>
      <c r="M32" s="7"/>
      <c r="N32" s="7"/>
      <c r="O32" s="7">
        <f t="shared" si="0"/>
        <v>0</v>
      </c>
    </row>
    <row r="33" spans="1:15" ht="51" customHeight="1" x14ac:dyDescent="0.25">
      <c r="A33" s="7"/>
      <c r="B33" s="8"/>
      <c r="C33" s="7"/>
      <c r="D33" s="7"/>
      <c r="E33" s="3" t="s">
        <v>63</v>
      </c>
      <c r="F33" s="3" t="s">
        <v>160</v>
      </c>
      <c r="G33" s="4">
        <v>41652</v>
      </c>
      <c r="H33" s="4">
        <v>42735</v>
      </c>
      <c r="I33" s="5">
        <v>130000000</v>
      </c>
      <c r="J33" s="5">
        <v>197050000</v>
      </c>
      <c r="K33" s="5">
        <v>192427078</v>
      </c>
      <c r="L33" s="7"/>
      <c r="M33" s="7"/>
      <c r="N33" s="7"/>
      <c r="O33" s="7">
        <f t="shared" si="0"/>
        <v>0</v>
      </c>
    </row>
    <row r="34" spans="1:15" ht="63.75" customHeight="1" x14ac:dyDescent="0.25">
      <c r="A34" s="7" t="s">
        <v>8</v>
      </c>
      <c r="B34" s="8">
        <v>2012011000386</v>
      </c>
      <c r="C34" s="7" t="s">
        <v>11</v>
      </c>
      <c r="D34" s="7" t="s">
        <v>125</v>
      </c>
      <c r="E34" s="3" t="s">
        <v>66</v>
      </c>
      <c r="F34" s="3" t="s">
        <v>161</v>
      </c>
      <c r="G34" s="4">
        <v>42012</v>
      </c>
      <c r="H34" s="4">
        <v>42735</v>
      </c>
      <c r="I34" s="5">
        <v>130000000</v>
      </c>
      <c r="J34" s="5">
        <v>85000000</v>
      </c>
      <c r="K34" s="5">
        <v>84968260</v>
      </c>
      <c r="L34" s="6">
        <f>SUM(I34:I42)</f>
        <v>850000000</v>
      </c>
      <c r="M34" s="6">
        <f>SUM(J34:J42)</f>
        <v>722500000</v>
      </c>
      <c r="N34" s="6">
        <f>SUM(K34:K42)</f>
        <v>710045995</v>
      </c>
      <c r="O34" s="6">
        <f t="shared" si="0"/>
        <v>2282545995</v>
      </c>
    </row>
    <row r="35" spans="1:15" ht="63.75" customHeight="1" x14ac:dyDescent="0.25">
      <c r="A35" s="7"/>
      <c r="B35" s="8"/>
      <c r="C35" s="7"/>
      <c r="D35" s="7"/>
      <c r="E35" s="3" t="s">
        <v>66</v>
      </c>
      <c r="F35" s="3" t="s">
        <v>162</v>
      </c>
      <c r="G35" s="4">
        <v>41652</v>
      </c>
      <c r="H35" s="4">
        <v>42734</v>
      </c>
      <c r="I35" s="5">
        <v>118800000</v>
      </c>
      <c r="J35" s="5">
        <v>90300000</v>
      </c>
      <c r="K35" s="5">
        <v>88140116</v>
      </c>
      <c r="L35" s="7"/>
      <c r="M35" s="7"/>
      <c r="N35" s="7"/>
      <c r="O35" s="7">
        <f t="shared" si="0"/>
        <v>0</v>
      </c>
    </row>
    <row r="36" spans="1:15" ht="63.75" customHeight="1" x14ac:dyDescent="0.25">
      <c r="A36" s="7"/>
      <c r="B36" s="8"/>
      <c r="C36" s="7"/>
      <c r="D36" s="7"/>
      <c r="E36" s="3" t="s">
        <v>66</v>
      </c>
      <c r="F36" s="3" t="s">
        <v>163</v>
      </c>
      <c r="G36" s="4">
        <v>42012</v>
      </c>
      <c r="H36" s="4">
        <v>42735</v>
      </c>
      <c r="I36" s="5">
        <v>296200000</v>
      </c>
      <c r="J36" s="5">
        <v>288450000</v>
      </c>
      <c r="K36" s="5">
        <v>288414448</v>
      </c>
      <c r="L36" s="7"/>
      <c r="M36" s="7"/>
      <c r="N36" s="7"/>
      <c r="O36" s="7">
        <f t="shared" si="0"/>
        <v>0</v>
      </c>
    </row>
    <row r="37" spans="1:15" ht="64.5" customHeight="1" x14ac:dyDescent="0.25">
      <c r="A37" s="7"/>
      <c r="B37" s="8"/>
      <c r="C37" s="7"/>
      <c r="D37" s="7" t="s">
        <v>126</v>
      </c>
      <c r="E37" s="3" t="s">
        <v>164</v>
      </c>
      <c r="F37" s="3" t="s">
        <v>165</v>
      </c>
      <c r="G37" s="4">
        <v>41652</v>
      </c>
      <c r="H37" s="4">
        <v>42735</v>
      </c>
      <c r="I37" s="5">
        <v>46000000</v>
      </c>
      <c r="J37" s="5">
        <v>57775000</v>
      </c>
      <c r="K37" s="5">
        <v>55352451</v>
      </c>
      <c r="L37" s="7"/>
      <c r="M37" s="7"/>
      <c r="N37" s="7"/>
      <c r="O37" s="7">
        <f t="shared" si="0"/>
        <v>0</v>
      </c>
    </row>
    <row r="38" spans="1:15" ht="64.5" customHeight="1" x14ac:dyDescent="0.25">
      <c r="A38" s="7"/>
      <c r="B38" s="8"/>
      <c r="C38" s="7"/>
      <c r="D38" s="7"/>
      <c r="E38" s="3" t="s">
        <v>164</v>
      </c>
      <c r="F38" s="3" t="s">
        <v>166</v>
      </c>
      <c r="G38" s="4">
        <v>42012</v>
      </c>
      <c r="H38" s="4">
        <v>42369</v>
      </c>
      <c r="I38" s="5">
        <v>74000000</v>
      </c>
      <c r="J38" s="5">
        <v>43725000</v>
      </c>
      <c r="K38" s="5">
        <v>43725000</v>
      </c>
      <c r="L38" s="7"/>
      <c r="M38" s="7"/>
      <c r="N38" s="7"/>
      <c r="O38" s="7">
        <f t="shared" si="0"/>
        <v>0</v>
      </c>
    </row>
    <row r="39" spans="1:15" ht="64.5" customHeight="1" x14ac:dyDescent="0.25">
      <c r="A39" s="7"/>
      <c r="B39" s="8"/>
      <c r="C39" s="7"/>
      <c r="D39" s="7"/>
      <c r="E39" s="3" t="s">
        <v>164</v>
      </c>
      <c r="F39" s="3" t="s">
        <v>167</v>
      </c>
      <c r="G39" s="4">
        <v>42370</v>
      </c>
      <c r="H39" s="4">
        <v>42735</v>
      </c>
      <c r="I39" s="5">
        <v>0</v>
      </c>
      <c r="J39" s="5">
        <v>0</v>
      </c>
      <c r="K39" s="5">
        <v>0</v>
      </c>
      <c r="L39" s="7"/>
      <c r="M39" s="7"/>
      <c r="N39" s="7"/>
      <c r="O39" s="7">
        <f t="shared" si="0"/>
        <v>0</v>
      </c>
    </row>
    <row r="40" spans="1:15" ht="64.5" customHeight="1" x14ac:dyDescent="0.25">
      <c r="A40" s="7"/>
      <c r="B40" s="8"/>
      <c r="C40" s="7"/>
      <c r="D40" s="7" t="s">
        <v>127</v>
      </c>
      <c r="E40" s="3" t="s">
        <v>168</v>
      </c>
      <c r="F40" s="3" t="s">
        <v>169</v>
      </c>
      <c r="G40" s="4">
        <v>41640</v>
      </c>
      <c r="H40" s="4">
        <v>42735</v>
      </c>
      <c r="I40" s="5">
        <v>2400000</v>
      </c>
      <c r="J40" s="5">
        <v>11850000</v>
      </c>
      <c r="K40" s="5">
        <v>11068720</v>
      </c>
      <c r="L40" s="7"/>
      <c r="M40" s="7"/>
      <c r="N40" s="7"/>
      <c r="O40" s="7">
        <f t="shared" si="0"/>
        <v>0</v>
      </c>
    </row>
    <row r="41" spans="1:15" ht="64.5" customHeight="1" x14ac:dyDescent="0.25">
      <c r="A41" s="7"/>
      <c r="B41" s="8"/>
      <c r="C41" s="7"/>
      <c r="D41" s="7"/>
      <c r="E41" s="3" t="s">
        <v>168</v>
      </c>
      <c r="F41" s="3" t="s">
        <v>170</v>
      </c>
      <c r="G41" s="4">
        <v>41652</v>
      </c>
      <c r="H41" s="4">
        <v>42735</v>
      </c>
      <c r="I41" s="5">
        <v>104000000</v>
      </c>
      <c r="J41" s="5">
        <v>99800000</v>
      </c>
      <c r="K41" s="5">
        <v>95800000</v>
      </c>
      <c r="L41" s="7"/>
      <c r="M41" s="7"/>
      <c r="N41" s="7"/>
      <c r="O41" s="7">
        <f t="shared" si="0"/>
        <v>0</v>
      </c>
    </row>
    <row r="42" spans="1:15" ht="64.5" customHeight="1" x14ac:dyDescent="0.25">
      <c r="A42" s="7"/>
      <c r="B42" s="8"/>
      <c r="C42" s="7"/>
      <c r="D42" s="7"/>
      <c r="E42" s="3" t="s">
        <v>168</v>
      </c>
      <c r="F42" s="3" t="s">
        <v>171</v>
      </c>
      <c r="G42" s="4">
        <v>41640</v>
      </c>
      <c r="H42" s="4">
        <v>42734</v>
      </c>
      <c r="I42" s="5">
        <v>78600000</v>
      </c>
      <c r="J42" s="5">
        <v>45600000</v>
      </c>
      <c r="K42" s="5">
        <v>42577000</v>
      </c>
      <c r="L42" s="7"/>
      <c r="M42" s="7"/>
      <c r="N42" s="7"/>
      <c r="O42" s="7">
        <f t="shared" si="0"/>
        <v>0</v>
      </c>
    </row>
    <row r="43" spans="1:15" ht="51" customHeight="1" x14ac:dyDescent="0.25">
      <c r="A43" s="7" t="s">
        <v>8</v>
      </c>
      <c r="B43" s="8">
        <v>2013011000054</v>
      </c>
      <c r="C43" s="7" t="s">
        <v>12</v>
      </c>
      <c r="D43" s="7" t="s">
        <v>128</v>
      </c>
      <c r="E43" s="3" t="s">
        <v>172</v>
      </c>
      <c r="F43" s="3" t="s">
        <v>75</v>
      </c>
      <c r="G43" s="4">
        <v>41640</v>
      </c>
      <c r="H43" s="4">
        <v>43100</v>
      </c>
      <c r="I43" s="5">
        <v>59600000</v>
      </c>
      <c r="J43" s="5">
        <v>59600000</v>
      </c>
      <c r="K43" s="5">
        <v>51157675</v>
      </c>
      <c r="L43" s="6">
        <f>SUM(I43:I56)</f>
        <v>720000000</v>
      </c>
      <c r="M43" s="6">
        <f>SUM(J43:J56)</f>
        <v>612000000</v>
      </c>
      <c r="N43" s="6">
        <f>SUM(K43:K56)</f>
        <v>513890572</v>
      </c>
      <c r="O43" s="6">
        <f t="shared" si="0"/>
        <v>1845890572</v>
      </c>
    </row>
    <row r="44" spans="1:15" ht="51" customHeight="1" x14ac:dyDescent="0.25">
      <c r="A44" s="7"/>
      <c r="B44" s="8"/>
      <c r="C44" s="7"/>
      <c r="D44" s="7"/>
      <c r="E44" s="3" t="s">
        <v>172</v>
      </c>
      <c r="F44" s="3" t="s">
        <v>173</v>
      </c>
      <c r="G44" s="4">
        <v>41652</v>
      </c>
      <c r="H44" s="4">
        <v>43098</v>
      </c>
      <c r="I44" s="5">
        <v>205000000</v>
      </c>
      <c r="J44" s="5">
        <v>139176000</v>
      </c>
      <c r="K44" s="5">
        <v>113008897</v>
      </c>
      <c r="L44" s="7"/>
      <c r="M44" s="7"/>
      <c r="N44" s="7"/>
      <c r="O44" s="7">
        <f t="shared" si="0"/>
        <v>0</v>
      </c>
    </row>
    <row r="45" spans="1:15" ht="51" customHeight="1" x14ac:dyDescent="0.25">
      <c r="A45" s="7"/>
      <c r="B45" s="8"/>
      <c r="C45" s="7"/>
      <c r="D45" s="7"/>
      <c r="E45" s="3" t="s">
        <v>172</v>
      </c>
      <c r="F45" s="3" t="s">
        <v>174</v>
      </c>
      <c r="G45" s="4">
        <v>42005</v>
      </c>
      <c r="H45" s="4">
        <v>42369</v>
      </c>
      <c r="I45" s="5">
        <v>0</v>
      </c>
      <c r="J45" s="5">
        <v>15000000</v>
      </c>
      <c r="K45" s="5">
        <v>0</v>
      </c>
      <c r="L45" s="7"/>
      <c r="M45" s="7"/>
      <c r="N45" s="7"/>
      <c r="O45" s="7">
        <f t="shared" si="0"/>
        <v>0</v>
      </c>
    </row>
    <row r="46" spans="1:15" ht="38.25" x14ac:dyDescent="0.25">
      <c r="A46" s="7"/>
      <c r="B46" s="8"/>
      <c r="C46" s="7"/>
      <c r="D46" s="7" t="s">
        <v>129</v>
      </c>
      <c r="E46" s="3" t="s">
        <v>175</v>
      </c>
      <c r="F46" s="3" t="s">
        <v>176</v>
      </c>
      <c r="G46" s="4">
        <v>41640</v>
      </c>
      <c r="H46" s="4">
        <v>43100</v>
      </c>
      <c r="I46" s="5">
        <v>60000000</v>
      </c>
      <c r="J46" s="5">
        <v>60000000</v>
      </c>
      <c r="K46" s="5">
        <v>60000000</v>
      </c>
      <c r="L46" s="7"/>
      <c r="M46" s="7"/>
      <c r="N46" s="7"/>
      <c r="O46" s="7">
        <f t="shared" si="0"/>
        <v>0</v>
      </c>
    </row>
    <row r="47" spans="1:15" ht="51" x14ac:dyDescent="0.25">
      <c r="A47" s="7"/>
      <c r="B47" s="8"/>
      <c r="C47" s="7"/>
      <c r="D47" s="7"/>
      <c r="E47" s="3" t="s">
        <v>175</v>
      </c>
      <c r="F47" s="3" t="s">
        <v>177</v>
      </c>
      <c r="G47" s="4">
        <v>41640</v>
      </c>
      <c r="H47" s="4">
        <v>43100</v>
      </c>
      <c r="I47" s="5">
        <v>50000000</v>
      </c>
      <c r="J47" s="5">
        <v>25000000</v>
      </c>
      <c r="K47" s="5">
        <v>25000000</v>
      </c>
      <c r="L47" s="7"/>
      <c r="M47" s="7"/>
      <c r="N47" s="7"/>
      <c r="O47" s="7">
        <f t="shared" si="0"/>
        <v>0</v>
      </c>
    </row>
    <row r="48" spans="1:15" ht="38.25" customHeight="1" x14ac:dyDescent="0.25">
      <c r="A48" s="7"/>
      <c r="B48" s="8"/>
      <c r="C48" s="7"/>
      <c r="D48" s="7" t="s">
        <v>130</v>
      </c>
      <c r="E48" s="3" t="s">
        <v>178</v>
      </c>
      <c r="F48" s="3" t="s">
        <v>81</v>
      </c>
      <c r="G48" s="4">
        <v>41640</v>
      </c>
      <c r="H48" s="4">
        <v>41640</v>
      </c>
      <c r="I48" s="5">
        <v>0</v>
      </c>
      <c r="J48" s="5">
        <v>0</v>
      </c>
      <c r="K48" s="5">
        <v>0</v>
      </c>
      <c r="L48" s="7"/>
      <c r="M48" s="7"/>
      <c r="N48" s="7"/>
      <c r="O48" s="7">
        <f t="shared" si="0"/>
        <v>0</v>
      </c>
    </row>
    <row r="49" spans="1:15" ht="38.25" customHeight="1" x14ac:dyDescent="0.25">
      <c r="A49" s="7"/>
      <c r="B49" s="8"/>
      <c r="C49" s="7"/>
      <c r="D49" s="7"/>
      <c r="E49" s="3" t="s">
        <v>178</v>
      </c>
      <c r="F49" s="3" t="s">
        <v>82</v>
      </c>
      <c r="G49" s="4">
        <v>41640</v>
      </c>
      <c r="H49" s="4">
        <v>43100</v>
      </c>
      <c r="I49" s="5">
        <v>0</v>
      </c>
      <c r="J49" s="5">
        <v>0</v>
      </c>
      <c r="K49" s="5">
        <v>0</v>
      </c>
      <c r="L49" s="7"/>
      <c r="M49" s="7"/>
      <c r="N49" s="7"/>
      <c r="O49" s="7">
        <f t="shared" si="0"/>
        <v>0</v>
      </c>
    </row>
    <row r="50" spans="1:15" ht="38.25" customHeight="1" x14ac:dyDescent="0.25">
      <c r="A50" s="7"/>
      <c r="B50" s="8"/>
      <c r="C50" s="7"/>
      <c r="D50" s="7"/>
      <c r="E50" s="3" t="s">
        <v>178</v>
      </c>
      <c r="F50" s="3" t="s">
        <v>83</v>
      </c>
      <c r="G50" s="4">
        <v>41640</v>
      </c>
      <c r="H50" s="4">
        <v>43100</v>
      </c>
      <c r="I50" s="5">
        <v>156900000</v>
      </c>
      <c r="J50" s="5">
        <v>124724000</v>
      </c>
      <c r="K50" s="5">
        <v>114724000</v>
      </c>
      <c r="L50" s="7"/>
      <c r="M50" s="7"/>
      <c r="N50" s="7"/>
      <c r="O50" s="7">
        <f t="shared" si="0"/>
        <v>0</v>
      </c>
    </row>
    <row r="51" spans="1:15" ht="38.25" customHeight="1" x14ac:dyDescent="0.25">
      <c r="A51" s="7"/>
      <c r="B51" s="8"/>
      <c r="C51" s="7"/>
      <c r="D51" s="7"/>
      <c r="E51" s="3" t="s">
        <v>178</v>
      </c>
      <c r="F51" s="3" t="s">
        <v>179</v>
      </c>
      <c r="G51" s="4">
        <v>42005</v>
      </c>
      <c r="H51" s="4">
        <v>43100</v>
      </c>
      <c r="I51" s="5">
        <v>0</v>
      </c>
      <c r="J51" s="5">
        <v>0</v>
      </c>
      <c r="K51" s="5">
        <v>0</v>
      </c>
      <c r="L51" s="7"/>
      <c r="M51" s="7"/>
      <c r="N51" s="7"/>
      <c r="O51" s="7">
        <f t="shared" si="0"/>
        <v>0</v>
      </c>
    </row>
    <row r="52" spans="1:15" ht="38.25" x14ac:dyDescent="0.25">
      <c r="A52" s="7"/>
      <c r="B52" s="8"/>
      <c r="C52" s="7"/>
      <c r="D52" s="7"/>
      <c r="E52" s="3" t="s">
        <v>178</v>
      </c>
      <c r="F52" s="3" t="s">
        <v>180</v>
      </c>
      <c r="G52" s="4">
        <v>42005</v>
      </c>
      <c r="H52" s="4">
        <v>43100</v>
      </c>
      <c r="I52" s="5">
        <v>0</v>
      </c>
      <c r="J52" s="5">
        <v>0</v>
      </c>
      <c r="K52" s="5">
        <v>0</v>
      </c>
      <c r="L52" s="7"/>
      <c r="M52" s="7"/>
      <c r="N52" s="7"/>
      <c r="O52" s="7">
        <f t="shared" si="0"/>
        <v>0</v>
      </c>
    </row>
    <row r="53" spans="1:15" ht="38.25" customHeight="1" x14ac:dyDescent="0.25">
      <c r="A53" s="7"/>
      <c r="B53" s="8"/>
      <c r="C53" s="7"/>
      <c r="D53" s="7"/>
      <c r="E53" s="3" t="s">
        <v>178</v>
      </c>
      <c r="F53" s="3" t="s">
        <v>84</v>
      </c>
      <c r="G53" s="4">
        <v>41640</v>
      </c>
      <c r="H53" s="4">
        <v>41640</v>
      </c>
      <c r="I53" s="5">
        <v>0</v>
      </c>
      <c r="J53" s="5">
        <v>0</v>
      </c>
      <c r="K53" s="5">
        <v>0</v>
      </c>
      <c r="L53" s="7"/>
      <c r="M53" s="7"/>
      <c r="N53" s="7"/>
      <c r="O53" s="7">
        <f t="shared" si="0"/>
        <v>0</v>
      </c>
    </row>
    <row r="54" spans="1:15" ht="51" x14ac:dyDescent="0.25">
      <c r="A54" s="7"/>
      <c r="B54" s="8"/>
      <c r="C54" s="7"/>
      <c r="D54" s="7"/>
      <c r="E54" s="3" t="s">
        <v>178</v>
      </c>
      <c r="F54" s="3" t="s">
        <v>181</v>
      </c>
      <c r="G54" s="4">
        <v>42005</v>
      </c>
      <c r="H54" s="4">
        <v>43100</v>
      </c>
      <c r="I54" s="5">
        <v>150000000</v>
      </c>
      <c r="J54" s="5">
        <v>150000000</v>
      </c>
      <c r="K54" s="5">
        <v>150000000</v>
      </c>
      <c r="L54" s="7"/>
      <c r="M54" s="7"/>
      <c r="N54" s="7"/>
      <c r="O54" s="7">
        <f t="shared" si="0"/>
        <v>0</v>
      </c>
    </row>
    <row r="55" spans="1:15" ht="38.25" x14ac:dyDescent="0.25">
      <c r="A55" s="7"/>
      <c r="B55" s="8"/>
      <c r="C55" s="7"/>
      <c r="D55" s="7"/>
      <c r="E55" s="3" t="s">
        <v>178</v>
      </c>
      <c r="F55" s="3" t="s">
        <v>182</v>
      </c>
      <c r="G55" s="4">
        <v>42005</v>
      </c>
      <c r="H55" s="4">
        <v>43100</v>
      </c>
      <c r="I55" s="5">
        <v>38500000</v>
      </c>
      <c r="J55" s="5">
        <v>15000000</v>
      </c>
      <c r="K55" s="5">
        <v>0</v>
      </c>
      <c r="L55" s="7"/>
      <c r="M55" s="7"/>
      <c r="N55" s="7"/>
      <c r="O55" s="7">
        <f t="shared" si="0"/>
        <v>0</v>
      </c>
    </row>
    <row r="56" spans="1:15" ht="38.25" x14ac:dyDescent="0.25">
      <c r="A56" s="7"/>
      <c r="B56" s="8"/>
      <c r="C56" s="7"/>
      <c r="D56" s="7"/>
      <c r="E56" s="3" t="s">
        <v>178</v>
      </c>
      <c r="F56" s="3" t="s">
        <v>183</v>
      </c>
      <c r="G56" s="4">
        <v>42005</v>
      </c>
      <c r="H56" s="4">
        <v>42369</v>
      </c>
      <c r="I56" s="5">
        <v>0</v>
      </c>
      <c r="J56" s="5">
        <v>23500000</v>
      </c>
      <c r="K56" s="5">
        <v>0</v>
      </c>
      <c r="L56" s="7"/>
      <c r="M56" s="7"/>
      <c r="N56" s="7"/>
      <c r="O56" s="7">
        <f t="shared" si="0"/>
        <v>0</v>
      </c>
    </row>
    <row r="57" spans="1:15" ht="51" customHeight="1" x14ac:dyDescent="0.25">
      <c r="A57" s="7" t="s">
        <v>8</v>
      </c>
      <c r="B57" s="8">
        <v>2013011000401</v>
      </c>
      <c r="C57" s="7" t="s">
        <v>13</v>
      </c>
      <c r="D57" s="7" t="s">
        <v>31</v>
      </c>
      <c r="E57" s="3" t="s">
        <v>184</v>
      </c>
      <c r="F57" s="3" t="s">
        <v>86</v>
      </c>
      <c r="G57" s="4">
        <v>41640</v>
      </c>
      <c r="H57" s="4">
        <v>43100</v>
      </c>
      <c r="I57" s="5">
        <v>1391000000</v>
      </c>
      <c r="J57" s="5">
        <v>1171881743</v>
      </c>
      <c r="K57" s="5">
        <v>1144895771.8</v>
      </c>
      <c r="L57" s="6">
        <f>SUM(I57:I68)</f>
        <v>1605000000</v>
      </c>
      <c r="M57" s="6">
        <f>SUM(J57:J68)</f>
        <v>1364250000</v>
      </c>
      <c r="N57" s="6">
        <f>SUM(K57:K68)</f>
        <v>1322214888.8</v>
      </c>
      <c r="O57" s="6">
        <f t="shared" si="0"/>
        <v>4291464888.8000002</v>
      </c>
    </row>
    <row r="58" spans="1:15" ht="63.75" x14ac:dyDescent="0.25">
      <c r="A58" s="7"/>
      <c r="B58" s="8"/>
      <c r="C58" s="7"/>
      <c r="D58" s="7"/>
      <c r="E58" s="3" t="s">
        <v>184</v>
      </c>
      <c r="F58" s="3" t="s">
        <v>185</v>
      </c>
      <c r="G58" s="4">
        <v>42370</v>
      </c>
      <c r="H58" s="4">
        <v>43100</v>
      </c>
      <c r="I58" s="5">
        <v>0</v>
      </c>
      <c r="J58" s="5">
        <v>0</v>
      </c>
      <c r="K58" s="5">
        <v>0</v>
      </c>
      <c r="L58" s="7"/>
      <c r="M58" s="7"/>
      <c r="N58" s="7"/>
      <c r="O58" s="7">
        <f t="shared" si="0"/>
        <v>0</v>
      </c>
    </row>
    <row r="59" spans="1:15" ht="51" x14ac:dyDescent="0.25">
      <c r="A59" s="7"/>
      <c r="B59" s="8"/>
      <c r="C59" s="7"/>
      <c r="D59" s="7"/>
      <c r="E59" s="3" t="s">
        <v>184</v>
      </c>
      <c r="F59" s="3" t="s">
        <v>87</v>
      </c>
      <c r="G59" s="4">
        <v>41640</v>
      </c>
      <c r="H59" s="4">
        <v>43100</v>
      </c>
      <c r="I59" s="5">
        <v>146000000</v>
      </c>
      <c r="J59" s="5">
        <v>133954905</v>
      </c>
      <c r="K59" s="5">
        <v>131463442</v>
      </c>
      <c r="L59" s="7"/>
      <c r="M59" s="7"/>
      <c r="N59" s="7"/>
      <c r="O59" s="7">
        <f t="shared" si="0"/>
        <v>0</v>
      </c>
    </row>
    <row r="60" spans="1:15" ht="51" customHeight="1" x14ac:dyDescent="0.25">
      <c r="A60" s="7"/>
      <c r="B60" s="8"/>
      <c r="C60" s="7"/>
      <c r="D60" s="7"/>
      <c r="E60" s="3" t="s">
        <v>88</v>
      </c>
      <c r="F60" s="3" t="s">
        <v>89</v>
      </c>
      <c r="G60" s="4">
        <v>41640</v>
      </c>
      <c r="H60" s="4">
        <v>43100</v>
      </c>
      <c r="I60" s="5">
        <v>0</v>
      </c>
      <c r="J60" s="5">
        <v>0</v>
      </c>
      <c r="K60" s="5">
        <v>0</v>
      </c>
      <c r="L60" s="7"/>
      <c r="M60" s="7"/>
      <c r="N60" s="7"/>
      <c r="O60" s="7">
        <f t="shared" si="0"/>
        <v>0</v>
      </c>
    </row>
    <row r="61" spans="1:15" ht="51" customHeight="1" x14ac:dyDescent="0.25">
      <c r="A61" s="7"/>
      <c r="B61" s="8"/>
      <c r="C61" s="7"/>
      <c r="D61" s="7"/>
      <c r="E61" s="3" t="s">
        <v>88</v>
      </c>
      <c r="F61" s="3" t="s">
        <v>186</v>
      </c>
      <c r="G61" s="4">
        <v>42370</v>
      </c>
      <c r="H61" s="4">
        <v>43100</v>
      </c>
      <c r="I61" s="5">
        <v>0</v>
      </c>
      <c r="J61" s="5">
        <v>0</v>
      </c>
      <c r="K61" s="5">
        <v>0</v>
      </c>
      <c r="L61" s="7"/>
      <c r="M61" s="7"/>
      <c r="N61" s="7"/>
      <c r="O61" s="7">
        <f t="shared" si="0"/>
        <v>0</v>
      </c>
    </row>
    <row r="62" spans="1:15" ht="51" x14ac:dyDescent="0.25">
      <c r="A62" s="7"/>
      <c r="B62" s="8"/>
      <c r="C62" s="7"/>
      <c r="D62" s="7" t="s">
        <v>131</v>
      </c>
      <c r="E62" s="3" t="s">
        <v>187</v>
      </c>
      <c r="F62" s="3" t="s">
        <v>91</v>
      </c>
      <c r="G62" s="4">
        <v>41640</v>
      </c>
      <c r="H62" s="4">
        <v>43100</v>
      </c>
      <c r="I62" s="5">
        <v>33000000</v>
      </c>
      <c r="J62" s="5">
        <v>33000000</v>
      </c>
      <c r="K62" s="5">
        <v>20442323</v>
      </c>
      <c r="L62" s="7"/>
      <c r="M62" s="7"/>
      <c r="N62" s="7"/>
      <c r="O62" s="7">
        <f t="shared" si="0"/>
        <v>0</v>
      </c>
    </row>
    <row r="63" spans="1:15" ht="63.75" x14ac:dyDescent="0.25">
      <c r="A63" s="7"/>
      <c r="B63" s="8"/>
      <c r="C63" s="7"/>
      <c r="D63" s="7"/>
      <c r="E63" s="3" t="s">
        <v>187</v>
      </c>
      <c r="F63" s="3" t="s">
        <v>188</v>
      </c>
      <c r="G63" s="4">
        <v>42370</v>
      </c>
      <c r="H63" s="4">
        <v>43100</v>
      </c>
      <c r="I63" s="5">
        <v>0</v>
      </c>
      <c r="J63" s="5">
        <v>0</v>
      </c>
      <c r="K63" s="5">
        <v>0</v>
      </c>
      <c r="L63" s="7"/>
      <c r="M63" s="7"/>
      <c r="N63" s="7"/>
      <c r="O63" s="7">
        <f t="shared" si="0"/>
        <v>0</v>
      </c>
    </row>
    <row r="64" spans="1:15" ht="51" customHeight="1" x14ac:dyDescent="0.25">
      <c r="A64" s="7"/>
      <c r="B64" s="8"/>
      <c r="C64" s="7"/>
      <c r="D64" s="7"/>
      <c r="E64" s="3" t="s">
        <v>187</v>
      </c>
      <c r="F64" s="3" t="s">
        <v>92</v>
      </c>
      <c r="G64" s="4">
        <v>41640</v>
      </c>
      <c r="H64" s="4">
        <v>43100</v>
      </c>
      <c r="I64" s="5">
        <v>0</v>
      </c>
      <c r="J64" s="5">
        <v>0</v>
      </c>
      <c r="K64" s="5">
        <v>0</v>
      </c>
      <c r="L64" s="7"/>
      <c r="M64" s="7"/>
      <c r="N64" s="7"/>
      <c r="O64" s="7">
        <f t="shared" si="0"/>
        <v>0</v>
      </c>
    </row>
    <row r="65" spans="1:15" ht="51" x14ac:dyDescent="0.25">
      <c r="A65" s="7"/>
      <c r="B65" s="8"/>
      <c r="C65" s="7"/>
      <c r="D65" s="7"/>
      <c r="E65" s="3" t="s">
        <v>187</v>
      </c>
      <c r="F65" s="3" t="s">
        <v>189</v>
      </c>
      <c r="G65" s="4">
        <v>42370</v>
      </c>
      <c r="H65" s="4">
        <v>43100</v>
      </c>
      <c r="I65" s="5">
        <v>0</v>
      </c>
      <c r="J65" s="5">
        <v>0</v>
      </c>
      <c r="K65" s="5">
        <v>0</v>
      </c>
      <c r="L65" s="7"/>
      <c r="M65" s="7"/>
      <c r="N65" s="7"/>
      <c r="O65" s="7">
        <f t="shared" si="0"/>
        <v>0</v>
      </c>
    </row>
    <row r="66" spans="1:15" ht="51" customHeight="1" x14ac:dyDescent="0.25">
      <c r="A66" s="7"/>
      <c r="B66" s="8"/>
      <c r="C66" s="7"/>
      <c r="D66" s="7"/>
      <c r="E66" s="3" t="s">
        <v>187</v>
      </c>
      <c r="F66" s="3" t="s">
        <v>190</v>
      </c>
      <c r="G66" s="4">
        <v>41640</v>
      </c>
      <c r="H66" s="4">
        <v>43100</v>
      </c>
      <c r="I66" s="5">
        <v>35000000</v>
      </c>
      <c r="J66" s="5">
        <v>25413352</v>
      </c>
      <c r="K66" s="5">
        <v>25413352</v>
      </c>
      <c r="L66" s="7"/>
      <c r="M66" s="7"/>
      <c r="N66" s="7"/>
      <c r="O66" s="7">
        <f t="shared" si="0"/>
        <v>0</v>
      </c>
    </row>
    <row r="67" spans="1:15" ht="38.25" x14ac:dyDescent="0.25">
      <c r="A67" s="7"/>
      <c r="B67" s="8"/>
      <c r="C67" s="7"/>
      <c r="D67" s="7" t="s">
        <v>33</v>
      </c>
      <c r="E67" s="3" t="s">
        <v>191</v>
      </c>
      <c r="F67" s="3" t="s">
        <v>95</v>
      </c>
      <c r="G67" s="4">
        <v>41640</v>
      </c>
      <c r="H67" s="4">
        <v>43100</v>
      </c>
      <c r="I67" s="5">
        <v>0</v>
      </c>
      <c r="J67" s="5">
        <v>0</v>
      </c>
      <c r="K67" s="5">
        <v>0</v>
      </c>
      <c r="L67" s="7"/>
      <c r="M67" s="7"/>
      <c r="N67" s="7"/>
      <c r="O67" s="7">
        <f t="shared" si="0"/>
        <v>0</v>
      </c>
    </row>
    <row r="68" spans="1:15" ht="51.75" customHeight="1" x14ac:dyDescent="0.25">
      <c r="A68" s="7"/>
      <c r="B68" s="8"/>
      <c r="C68" s="7"/>
      <c r="D68" s="7"/>
      <c r="E68" s="3" t="s">
        <v>191</v>
      </c>
      <c r="F68" s="3" t="s">
        <v>96</v>
      </c>
      <c r="G68" s="4">
        <v>41640</v>
      </c>
      <c r="H68" s="4">
        <v>43100</v>
      </c>
      <c r="I68" s="5">
        <v>0</v>
      </c>
      <c r="J68" s="5">
        <v>0</v>
      </c>
      <c r="K68" s="5">
        <v>0</v>
      </c>
      <c r="L68" s="7"/>
      <c r="M68" s="7"/>
      <c r="N68" s="7"/>
      <c r="O68" s="7">
        <f t="shared" ref="O68:O91" si="1">N68+M68+L68</f>
        <v>0</v>
      </c>
    </row>
    <row r="69" spans="1:15" ht="25.5" x14ac:dyDescent="0.25">
      <c r="A69" s="7" t="s">
        <v>8</v>
      </c>
      <c r="B69" s="8">
        <v>2013011000403</v>
      </c>
      <c r="C69" s="7" t="s">
        <v>14</v>
      </c>
      <c r="D69" s="7" t="s">
        <v>34</v>
      </c>
      <c r="E69" s="3" t="s">
        <v>97</v>
      </c>
      <c r="F69" s="3" t="s">
        <v>98</v>
      </c>
      <c r="G69" s="4">
        <v>41640</v>
      </c>
      <c r="H69" s="4">
        <v>43100</v>
      </c>
      <c r="I69" s="5">
        <v>1310026728</v>
      </c>
      <c r="J69" s="5">
        <v>1104221729</v>
      </c>
      <c r="K69" s="5">
        <v>1103995474.2</v>
      </c>
      <c r="L69" s="6">
        <f>SUM(I69:I84)</f>
        <v>2000000000</v>
      </c>
      <c r="M69" s="6">
        <f>SUM(J69:J84)</f>
        <v>1700000000</v>
      </c>
      <c r="N69" s="6">
        <f>SUM(K69:K84)</f>
        <v>1662534269.2</v>
      </c>
      <c r="O69" s="6">
        <f t="shared" si="1"/>
        <v>5362534269.1999998</v>
      </c>
    </row>
    <row r="70" spans="1:15" ht="25.5" x14ac:dyDescent="0.25">
      <c r="A70" s="7"/>
      <c r="B70" s="8"/>
      <c r="C70" s="7"/>
      <c r="D70" s="7"/>
      <c r="E70" s="3" t="s">
        <v>97</v>
      </c>
      <c r="F70" s="3" t="s">
        <v>192</v>
      </c>
      <c r="G70" s="4">
        <v>42370</v>
      </c>
      <c r="H70" s="4">
        <v>43100</v>
      </c>
      <c r="I70" s="5">
        <v>0</v>
      </c>
      <c r="J70" s="5">
        <v>0</v>
      </c>
      <c r="K70" s="5">
        <v>0</v>
      </c>
      <c r="L70" s="7"/>
      <c r="M70" s="7"/>
      <c r="N70" s="7"/>
      <c r="O70" s="7">
        <f t="shared" si="1"/>
        <v>0</v>
      </c>
    </row>
    <row r="71" spans="1:15" ht="51" x14ac:dyDescent="0.25">
      <c r="A71" s="7"/>
      <c r="B71" s="8"/>
      <c r="C71" s="7"/>
      <c r="D71" s="7"/>
      <c r="E71" s="3" t="s">
        <v>97</v>
      </c>
      <c r="F71" s="3" t="s">
        <v>99</v>
      </c>
      <c r="G71" s="4">
        <v>41640</v>
      </c>
      <c r="H71" s="4">
        <v>42369</v>
      </c>
      <c r="I71" s="5">
        <v>0</v>
      </c>
      <c r="J71" s="5">
        <v>0</v>
      </c>
      <c r="K71" s="5">
        <v>0</v>
      </c>
      <c r="L71" s="7"/>
      <c r="M71" s="7"/>
      <c r="N71" s="7"/>
      <c r="O71" s="7">
        <f t="shared" si="1"/>
        <v>0</v>
      </c>
    </row>
    <row r="72" spans="1:15" ht="25.5" x14ac:dyDescent="0.25">
      <c r="A72" s="7"/>
      <c r="B72" s="8"/>
      <c r="C72" s="7"/>
      <c r="D72" s="7"/>
      <c r="E72" s="3" t="s">
        <v>97</v>
      </c>
      <c r="F72" s="3" t="s">
        <v>100</v>
      </c>
      <c r="G72" s="4">
        <v>41640</v>
      </c>
      <c r="H72" s="4">
        <v>43100</v>
      </c>
      <c r="I72" s="5">
        <v>6960000</v>
      </c>
      <c r="J72" s="5">
        <v>6960000</v>
      </c>
      <c r="K72" s="5">
        <v>6960000</v>
      </c>
      <c r="L72" s="7"/>
      <c r="M72" s="7"/>
      <c r="N72" s="7"/>
      <c r="O72" s="7">
        <f t="shared" si="1"/>
        <v>0</v>
      </c>
    </row>
    <row r="73" spans="1:15" ht="38.25" customHeight="1" x14ac:dyDescent="0.25">
      <c r="A73" s="7"/>
      <c r="B73" s="8"/>
      <c r="C73" s="7"/>
      <c r="D73" s="7" t="s">
        <v>132</v>
      </c>
      <c r="E73" s="3" t="s">
        <v>193</v>
      </c>
      <c r="F73" s="3" t="s">
        <v>194</v>
      </c>
      <c r="G73" s="4">
        <v>42370</v>
      </c>
      <c r="H73" s="4">
        <v>43100</v>
      </c>
      <c r="I73" s="5">
        <v>0</v>
      </c>
      <c r="J73" s="5">
        <v>0</v>
      </c>
      <c r="K73" s="5">
        <v>0</v>
      </c>
      <c r="L73" s="7"/>
      <c r="M73" s="7"/>
      <c r="N73" s="7"/>
      <c r="O73" s="7">
        <f t="shared" si="1"/>
        <v>0</v>
      </c>
    </row>
    <row r="74" spans="1:15" ht="38.25" customHeight="1" x14ac:dyDescent="0.25">
      <c r="A74" s="7"/>
      <c r="B74" s="8"/>
      <c r="C74" s="7"/>
      <c r="D74" s="7"/>
      <c r="E74" s="3" t="s">
        <v>193</v>
      </c>
      <c r="F74" s="3" t="s">
        <v>195</v>
      </c>
      <c r="G74" s="4">
        <v>42370</v>
      </c>
      <c r="H74" s="4">
        <v>43100</v>
      </c>
      <c r="I74" s="5">
        <v>0</v>
      </c>
      <c r="J74" s="5">
        <v>0</v>
      </c>
      <c r="K74" s="5">
        <v>0</v>
      </c>
      <c r="L74" s="7"/>
      <c r="M74" s="7"/>
      <c r="N74" s="7"/>
      <c r="O74" s="7">
        <f t="shared" si="1"/>
        <v>0</v>
      </c>
    </row>
    <row r="75" spans="1:15" ht="38.25" customHeight="1" x14ac:dyDescent="0.25">
      <c r="A75" s="7"/>
      <c r="B75" s="8"/>
      <c r="C75" s="7"/>
      <c r="D75" s="7"/>
      <c r="E75" s="3" t="s">
        <v>193</v>
      </c>
      <c r="F75" s="3" t="s">
        <v>196</v>
      </c>
      <c r="G75" s="4">
        <v>41640</v>
      </c>
      <c r="H75" s="4">
        <v>43100</v>
      </c>
      <c r="I75" s="5">
        <v>23200000</v>
      </c>
      <c r="J75" s="5">
        <v>0</v>
      </c>
      <c r="K75" s="5">
        <v>0</v>
      </c>
      <c r="L75" s="7"/>
      <c r="M75" s="7"/>
      <c r="N75" s="7"/>
      <c r="O75" s="7">
        <f t="shared" si="1"/>
        <v>0</v>
      </c>
    </row>
    <row r="76" spans="1:15" ht="38.25" customHeight="1" x14ac:dyDescent="0.25">
      <c r="A76" s="7"/>
      <c r="B76" s="8"/>
      <c r="C76" s="7"/>
      <c r="D76" s="7"/>
      <c r="E76" s="3" t="s">
        <v>193</v>
      </c>
      <c r="F76" s="3" t="s">
        <v>197</v>
      </c>
      <c r="G76" s="4">
        <v>42011</v>
      </c>
      <c r="H76" s="4">
        <v>43100</v>
      </c>
      <c r="I76" s="5">
        <v>11600000</v>
      </c>
      <c r="J76" s="5">
        <v>11600000</v>
      </c>
      <c r="K76" s="5">
        <v>10305228</v>
      </c>
      <c r="L76" s="7"/>
      <c r="M76" s="7"/>
      <c r="N76" s="7"/>
      <c r="O76" s="7">
        <f t="shared" si="1"/>
        <v>0</v>
      </c>
    </row>
    <row r="77" spans="1:15" ht="38.25" customHeight="1" x14ac:dyDescent="0.25">
      <c r="A77" s="7"/>
      <c r="B77" s="8"/>
      <c r="C77" s="7"/>
      <c r="D77" s="7"/>
      <c r="E77" s="3" t="s">
        <v>193</v>
      </c>
      <c r="F77" s="3" t="s">
        <v>198</v>
      </c>
      <c r="G77" s="4">
        <v>42011</v>
      </c>
      <c r="H77" s="4">
        <v>43100</v>
      </c>
      <c r="I77" s="5">
        <v>11600000</v>
      </c>
      <c r="J77" s="5">
        <v>11600000</v>
      </c>
      <c r="K77" s="5">
        <v>8119283</v>
      </c>
      <c r="L77" s="7"/>
      <c r="M77" s="7"/>
      <c r="N77" s="7"/>
      <c r="O77" s="7">
        <f t="shared" si="1"/>
        <v>0</v>
      </c>
    </row>
    <row r="78" spans="1:15" ht="38.25" customHeight="1" x14ac:dyDescent="0.25">
      <c r="A78" s="7"/>
      <c r="B78" s="8"/>
      <c r="C78" s="7"/>
      <c r="D78" s="7"/>
      <c r="E78" s="3" t="s">
        <v>193</v>
      </c>
      <c r="F78" s="3" t="s">
        <v>103</v>
      </c>
      <c r="G78" s="4">
        <v>41640</v>
      </c>
      <c r="H78" s="4">
        <v>43100</v>
      </c>
      <c r="I78" s="5">
        <v>0</v>
      </c>
      <c r="J78" s="5">
        <v>0</v>
      </c>
      <c r="K78" s="5">
        <v>0</v>
      </c>
      <c r="L78" s="7"/>
      <c r="M78" s="7"/>
      <c r="N78" s="7"/>
      <c r="O78" s="7">
        <f t="shared" si="1"/>
        <v>0</v>
      </c>
    </row>
    <row r="79" spans="1:15" ht="38.25" customHeight="1" x14ac:dyDescent="0.25">
      <c r="A79" s="7"/>
      <c r="B79" s="8"/>
      <c r="C79" s="7"/>
      <c r="D79" s="7"/>
      <c r="E79" s="3" t="s">
        <v>199</v>
      </c>
      <c r="F79" s="3" t="s">
        <v>103</v>
      </c>
      <c r="G79" s="4">
        <v>42011</v>
      </c>
      <c r="H79" s="4">
        <v>43100</v>
      </c>
      <c r="I79" s="5">
        <v>178761000</v>
      </c>
      <c r="J79" s="5">
        <v>49510996</v>
      </c>
      <c r="K79" s="5">
        <v>30166365</v>
      </c>
      <c r="L79" s="7"/>
      <c r="M79" s="7"/>
      <c r="N79" s="7"/>
      <c r="O79" s="7">
        <f t="shared" si="1"/>
        <v>0</v>
      </c>
    </row>
    <row r="80" spans="1:15" ht="39" customHeight="1" x14ac:dyDescent="0.25">
      <c r="A80" s="7"/>
      <c r="B80" s="8"/>
      <c r="C80" s="7"/>
      <c r="D80" s="7" t="s">
        <v>36</v>
      </c>
      <c r="E80" s="3" t="s">
        <v>200</v>
      </c>
      <c r="F80" s="3" t="s">
        <v>105</v>
      </c>
      <c r="G80" s="4">
        <v>41640</v>
      </c>
      <c r="H80" s="4">
        <v>43100</v>
      </c>
      <c r="I80" s="5">
        <v>247702960</v>
      </c>
      <c r="J80" s="5">
        <v>273872705</v>
      </c>
      <c r="K80" s="5">
        <v>262829957</v>
      </c>
      <c r="L80" s="7"/>
      <c r="M80" s="7"/>
      <c r="N80" s="7"/>
      <c r="O80" s="7">
        <f t="shared" si="1"/>
        <v>0</v>
      </c>
    </row>
    <row r="81" spans="1:15" ht="39" customHeight="1" x14ac:dyDescent="0.25">
      <c r="A81" s="7"/>
      <c r="B81" s="8"/>
      <c r="C81" s="7"/>
      <c r="D81" s="7"/>
      <c r="E81" s="3" t="s">
        <v>200</v>
      </c>
      <c r="F81" s="3" t="s">
        <v>201</v>
      </c>
      <c r="G81" s="4">
        <v>42370</v>
      </c>
      <c r="H81" s="4">
        <v>43100</v>
      </c>
      <c r="I81" s="5">
        <v>0</v>
      </c>
      <c r="J81" s="5">
        <v>0</v>
      </c>
      <c r="K81" s="5">
        <v>0</v>
      </c>
      <c r="L81" s="7"/>
      <c r="M81" s="7"/>
      <c r="N81" s="7"/>
      <c r="O81" s="7">
        <f t="shared" si="1"/>
        <v>0</v>
      </c>
    </row>
    <row r="82" spans="1:15" ht="39" customHeight="1" x14ac:dyDescent="0.25">
      <c r="A82" s="7"/>
      <c r="B82" s="8"/>
      <c r="C82" s="7"/>
      <c r="D82" s="7"/>
      <c r="E82" s="3" t="s">
        <v>200</v>
      </c>
      <c r="F82" s="3" t="s">
        <v>106</v>
      </c>
      <c r="G82" s="4">
        <v>41640</v>
      </c>
      <c r="H82" s="4">
        <v>43100</v>
      </c>
      <c r="I82" s="5">
        <v>0</v>
      </c>
      <c r="J82" s="5">
        <v>0</v>
      </c>
      <c r="K82" s="5">
        <v>0</v>
      </c>
      <c r="L82" s="7"/>
      <c r="M82" s="7"/>
      <c r="N82" s="7"/>
      <c r="O82" s="7">
        <f t="shared" si="1"/>
        <v>0</v>
      </c>
    </row>
    <row r="83" spans="1:15" ht="39" customHeight="1" x14ac:dyDescent="0.25">
      <c r="A83" s="7"/>
      <c r="B83" s="8"/>
      <c r="C83" s="7"/>
      <c r="D83" s="7"/>
      <c r="E83" s="3" t="s">
        <v>200</v>
      </c>
      <c r="F83" s="3" t="s">
        <v>202</v>
      </c>
      <c r="G83" s="4">
        <v>41640</v>
      </c>
      <c r="H83" s="4">
        <v>43100</v>
      </c>
      <c r="I83" s="5">
        <v>120640000</v>
      </c>
      <c r="J83" s="5">
        <v>179989596</v>
      </c>
      <c r="K83" s="5">
        <v>178301338</v>
      </c>
      <c r="L83" s="7"/>
      <c r="M83" s="7"/>
      <c r="N83" s="7"/>
      <c r="O83" s="7">
        <f t="shared" si="1"/>
        <v>0</v>
      </c>
    </row>
    <row r="84" spans="1:15" ht="39" customHeight="1" x14ac:dyDescent="0.25">
      <c r="A84" s="7"/>
      <c r="B84" s="8"/>
      <c r="C84" s="7"/>
      <c r="D84" s="7"/>
      <c r="E84" s="3" t="s">
        <v>200</v>
      </c>
      <c r="F84" s="3" t="s">
        <v>108</v>
      </c>
      <c r="G84" s="4">
        <v>41640</v>
      </c>
      <c r="H84" s="4">
        <v>43100</v>
      </c>
      <c r="I84" s="5">
        <v>89509312</v>
      </c>
      <c r="J84" s="5">
        <v>62244974</v>
      </c>
      <c r="K84" s="5">
        <v>61856624</v>
      </c>
      <c r="L84" s="7"/>
      <c r="M84" s="7"/>
      <c r="N84" s="7"/>
      <c r="O84" s="7">
        <f t="shared" si="1"/>
        <v>0</v>
      </c>
    </row>
    <row r="85" spans="1:15" ht="51.75" customHeight="1" x14ac:dyDescent="0.25">
      <c r="A85" s="7" t="s">
        <v>8</v>
      </c>
      <c r="B85" s="8">
        <v>2013011000405</v>
      </c>
      <c r="C85" s="7" t="s">
        <v>15</v>
      </c>
      <c r="D85" s="7" t="s">
        <v>37</v>
      </c>
      <c r="E85" s="3" t="s">
        <v>109</v>
      </c>
      <c r="F85" s="3" t="s">
        <v>110</v>
      </c>
      <c r="G85" s="4">
        <v>41652</v>
      </c>
      <c r="H85" s="4">
        <v>43830</v>
      </c>
      <c r="I85" s="5">
        <v>2900300000</v>
      </c>
      <c r="J85" s="5">
        <v>1584400000</v>
      </c>
      <c r="K85" s="5">
        <v>1584287525</v>
      </c>
      <c r="L85" s="6">
        <f>SUM(I85:I91)</f>
        <v>3015300000</v>
      </c>
      <c r="M85" s="6">
        <f>SUM(J85:J91)</f>
        <v>1646550000</v>
      </c>
      <c r="N85" s="6">
        <f>SUM(K85:K91)</f>
        <v>1646437525</v>
      </c>
      <c r="O85" s="6">
        <f t="shared" si="1"/>
        <v>6308287525</v>
      </c>
    </row>
    <row r="86" spans="1:15" ht="51.75" customHeight="1" x14ac:dyDescent="0.25">
      <c r="A86" s="7"/>
      <c r="B86" s="8"/>
      <c r="C86" s="7"/>
      <c r="D86" s="7"/>
      <c r="E86" s="3" t="s">
        <v>109</v>
      </c>
      <c r="F86" s="3" t="s">
        <v>111</v>
      </c>
      <c r="G86" s="4">
        <v>41660</v>
      </c>
      <c r="H86" s="4">
        <v>42003</v>
      </c>
      <c r="I86" s="5">
        <v>0</v>
      </c>
      <c r="J86" s="5">
        <v>0</v>
      </c>
      <c r="K86" s="5">
        <v>0</v>
      </c>
      <c r="L86" s="7"/>
      <c r="M86" s="7"/>
      <c r="N86" s="7"/>
      <c r="O86" s="7">
        <f t="shared" si="1"/>
        <v>0</v>
      </c>
    </row>
    <row r="87" spans="1:15" ht="51" customHeight="1" x14ac:dyDescent="0.25">
      <c r="A87" s="7"/>
      <c r="B87" s="8"/>
      <c r="C87" s="7"/>
      <c r="D87" s="7" t="s">
        <v>38</v>
      </c>
      <c r="E87" s="3" t="s">
        <v>112</v>
      </c>
      <c r="F87" s="3" t="s">
        <v>203</v>
      </c>
      <c r="G87" s="4">
        <v>42430</v>
      </c>
      <c r="H87" s="4">
        <v>43830</v>
      </c>
      <c r="I87" s="5">
        <v>0</v>
      </c>
      <c r="J87" s="5">
        <v>0</v>
      </c>
      <c r="K87" s="5">
        <v>0</v>
      </c>
      <c r="L87" s="7"/>
      <c r="M87" s="7"/>
      <c r="N87" s="7"/>
      <c r="O87" s="7">
        <f t="shared" si="1"/>
        <v>0</v>
      </c>
    </row>
    <row r="88" spans="1:15" ht="51" customHeight="1" x14ac:dyDescent="0.25">
      <c r="A88" s="7"/>
      <c r="B88" s="8"/>
      <c r="C88" s="7"/>
      <c r="D88" s="7"/>
      <c r="E88" s="3" t="s">
        <v>112</v>
      </c>
      <c r="F88" s="3" t="s">
        <v>113</v>
      </c>
      <c r="G88" s="4">
        <v>41652</v>
      </c>
      <c r="H88" s="4">
        <v>42367</v>
      </c>
      <c r="I88" s="5">
        <v>45000000</v>
      </c>
      <c r="J88" s="5">
        <v>32150000</v>
      </c>
      <c r="K88" s="5">
        <v>32150000</v>
      </c>
      <c r="L88" s="7"/>
      <c r="M88" s="7"/>
      <c r="N88" s="7"/>
      <c r="O88" s="7">
        <f t="shared" si="1"/>
        <v>0</v>
      </c>
    </row>
    <row r="89" spans="1:15" ht="51" customHeight="1" x14ac:dyDescent="0.25">
      <c r="A89" s="7"/>
      <c r="B89" s="8"/>
      <c r="C89" s="7"/>
      <c r="D89" s="7"/>
      <c r="E89" s="3" t="s">
        <v>112</v>
      </c>
      <c r="F89" s="3" t="s">
        <v>114</v>
      </c>
      <c r="G89" s="4">
        <v>41652</v>
      </c>
      <c r="H89" s="4">
        <v>42367</v>
      </c>
      <c r="I89" s="5">
        <v>0</v>
      </c>
      <c r="J89" s="5">
        <v>0</v>
      </c>
      <c r="K89" s="5">
        <v>0</v>
      </c>
      <c r="L89" s="7"/>
      <c r="M89" s="7"/>
      <c r="N89" s="7"/>
      <c r="O89" s="7">
        <f t="shared" si="1"/>
        <v>0</v>
      </c>
    </row>
    <row r="90" spans="1:15" ht="51" customHeight="1" x14ac:dyDescent="0.25">
      <c r="A90" s="7"/>
      <c r="B90" s="8"/>
      <c r="C90" s="7"/>
      <c r="D90" s="7" t="s">
        <v>133</v>
      </c>
      <c r="E90" s="3" t="s">
        <v>115</v>
      </c>
      <c r="F90" s="3" t="s">
        <v>116</v>
      </c>
      <c r="G90" s="4">
        <v>41652</v>
      </c>
      <c r="H90" s="4">
        <v>42735</v>
      </c>
      <c r="I90" s="5">
        <v>0</v>
      </c>
      <c r="J90" s="5">
        <v>0</v>
      </c>
      <c r="K90" s="5">
        <v>0</v>
      </c>
      <c r="L90" s="7"/>
      <c r="M90" s="7"/>
      <c r="N90" s="7"/>
      <c r="O90" s="7">
        <f t="shared" si="1"/>
        <v>0</v>
      </c>
    </row>
    <row r="91" spans="1:15" ht="51" customHeight="1" x14ac:dyDescent="0.25">
      <c r="A91" s="7"/>
      <c r="B91" s="8"/>
      <c r="C91" s="7"/>
      <c r="D91" s="7"/>
      <c r="E91" s="3" t="s">
        <v>115</v>
      </c>
      <c r="F91" s="3" t="s">
        <v>117</v>
      </c>
      <c r="G91" s="4">
        <v>41640</v>
      </c>
      <c r="H91" s="4">
        <v>43830</v>
      </c>
      <c r="I91" s="5">
        <v>70000000</v>
      </c>
      <c r="J91" s="5">
        <v>30000000</v>
      </c>
      <c r="K91" s="5">
        <v>30000000</v>
      </c>
      <c r="L91" s="7"/>
      <c r="M91" s="7"/>
      <c r="N91" s="7"/>
      <c r="O91" s="7">
        <f t="shared" si="1"/>
        <v>0</v>
      </c>
    </row>
  </sheetData>
  <mergeCells count="74">
    <mergeCell ref="A1:O1"/>
    <mergeCell ref="O69:O84"/>
    <mergeCell ref="O85:O91"/>
    <mergeCell ref="O3:O16"/>
    <mergeCell ref="O17:O33"/>
    <mergeCell ref="O34:O42"/>
    <mergeCell ref="O43:O56"/>
    <mergeCell ref="O57:O68"/>
    <mergeCell ref="M69:M84"/>
    <mergeCell ref="M85:M91"/>
    <mergeCell ref="L3:L16"/>
    <mergeCell ref="L17:L33"/>
    <mergeCell ref="L34:L42"/>
    <mergeCell ref="L43:L56"/>
    <mergeCell ref="L57:L68"/>
    <mergeCell ref="L69:L84"/>
    <mergeCell ref="L85:L91"/>
    <mergeCell ref="M3:M16"/>
    <mergeCell ref="M17:M33"/>
    <mergeCell ref="M34:M42"/>
    <mergeCell ref="M43:M56"/>
    <mergeCell ref="M57:M68"/>
    <mergeCell ref="A3:A16"/>
    <mergeCell ref="B3:B16"/>
    <mergeCell ref="C3:C16"/>
    <mergeCell ref="A17:A33"/>
    <mergeCell ref="B17:B33"/>
    <mergeCell ref="C17:C33"/>
    <mergeCell ref="A34:A42"/>
    <mergeCell ref="B34:B42"/>
    <mergeCell ref="C34:C42"/>
    <mergeCell ref="A43:A56"/>
    <mergeCell ref="B43:B56"/>
    <mergeCell ref="C43:C56"/>
    <mergeCell ref="A85:A91"/>
    <mergeCell ref="B85:B91"/>
    <mergeCell ref="C85:C91"/>
    <mergeCell ref="D3:D4"/>
    <mergeCell ref="D5:D12"/>
    <mergeCell ref="D13:D14"/>
    <mergeCell ref="D15:D16"/>
    <mergeCell ref="D17:D19"/>
    <mergeCell ref="D20:D21"/>
    <mergeCell ref="D22:D24"/>
    <mergeCell ref="A57:A68"/>
    <mergeCell ref="B57:B68"/>
    <mergeCell ref="C57:C68"/>
    <mergeCell ref="A69:A84"/>
    <mergeCell ref="B69:B84"/>
    <mergeCell ref="C69:C84"/>
    <mergeCell ref="D69:D72"/>
    <mergeCell ref="D25:D29"/>
    <mergeCell ref="D30:D33"/>
    <mergeCell ref="D34:D36"/>
    <mergeCell ref="D37:D39"/>
    <mergeCell ref="D40:D42"/>
    <mergeCell ref="D43:D45"/>
    <mergeCell ref="D46:D47"/>
    <mergeCell ref="D48:D56"/>
    <mergeCell ref="D57:D61"/>
    <mergeCell ref="D62:D66"/>
    <mergeCell ref="D67:D68"/>
    <mergeCell ref="D73:D79"/>
    <mergeCell ref="D80:D84"/>
    <mergeCell ref="D85:D86"/>
    <mergeCell ref="D87:D89"/>
    <mergeCell ref="D90:D91"/>
    <mergeCell ref="N69:N84"/>
    <mergeCell ref="N85:N91"/>
    <mergeCell ref="N3:N16"/>
    <mergeCell ref="N17:N33"/>
    <mergeCell ref="N34:N42"/>
    <mergeCell ref="N43:N56"/>
    <mergeCell ref="N57:N6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3"/>
  <sheetViews>
    <sheetView zoomScale="70" zoomScaleNormal="70" workbookViewId="0">
      <selection sqref="A1:O1"/>
    </sheetView>
  </sheetViews>
  <sheetFormatPr baseColWidth="10" defaultRowHeight="15" x14ac:dyDescent="0.25"/>
  <cols>
    <col min="1" max="1" width="11.42578125" style="1"/>
    <col min="2" max="2" width="14" style="2" bestFit="1" customWidth="1"/>
    <col min="3" max="3" width="49.5703125" style="1" customWidth="1"/>
    <col min="4" max="4" width="37.7109375" style="1" customWidth="1"/>
    <col min="5" max="5" width="25.5703125" style="1" customWidth="1"/>
    <col min="6" max="6" width="20.140625" style="1" customWidth="1"/>
    <col min="7" max="8" width="15.28515625" style="1" bestFit="1" customWidth="1"/>
    <col min="9" max="9" width="22.85546875" style="1" bestFit="1" customWidth="1"/>
    <col min="10" max="10" width="24.42578125" style="1" bestFit="1" customWidth="1"/>
    <col min="11" max="11" width="25.85546875" style="1" bestFit="1" customWidth="1"/>
    <col min="12" max="15" width="17.28515625" style="1" bestFit="1" customWidth="1"/>
    <col min="16" max="16384" width="11.42578125" style="1"/>
  </cols>
  <sheetData>
    <row r="1" spans="1:15" ht="17.25" customHeight="1" thickBot="1" x14ac:dyDescent="0.3">
      <c r="A1" s="9" t="s">
        <v>416</v>
      </c>
      <c r="B1" s="10"/>
      <c r="C1" s="10"/>
      <c r="D1" s="10"/>
      <c r="E1" s="10"/>
      <c r="F1" s="10"/>
      <c r="G1" s="10"/>
      <c r="H1" s="10"/>
      <c r="I1" s="10"/>
      <c r="J1" s="10"/>
      <c r="K1" s="10"/>
      <c r="L1" s="10"/>
      <c r="M1" s="10"/>
      <c r="N1" s="10"/>
      <c r="O1" s="11"/>
    </row>
    <row r="2" spans="1:15" ht="49.5" x14ac:dyDescent="0.25">
      <c r="A2" s="12" t="s">
        <v>0</v>
      </c>
      <c r="B2" s="13" t="s">
        <v>1</v>
      </c>
      <c r="C2" s="12" t="s">
        <v>2</v>
      </c>
      <c r="D2" s="12" t="s">
        <v>3</v>
      </c>
      <c r="E2" s="12" t="s">
        <v>4</v>
      </c>
      <c r="F2" s="12" t="s">
        <v>5</v>
      </c>
      <c r="G2" s="12" t="s">
        <v>6</v>
      </c>
      <c r="H2" s="12" t="s">
        <v>7</v>
      </c>
      <c r="I2" s="14" t="s">
        <v>413</v>
      </c>
      <c r="J2" s="14" t="s">
        <v>414</v>
      </c>
      <c r="K2" s="14" t="s">
        <v>415</v>
      </c>
      <c r="L2" s="14" t="s">
        <v>409</v>
      </c>
      <c r="M2" s="14" t="s">
        <v>410</v>
      </c>
      <c r="N2" s="14" t="s">
        <v>411</v>
      </c>
      <c r="O2" s="14" t="s">
        <v>412</v>
      </c>
    </row>
    <row r="3" spans="1:15" ht="76.5" x14ac:dyDescent="0.25">
      <c r="A3" s="7" t="s">
        <v>8</v>
      </c>
      <c r="B3" s="8">
        <v>2012011000384</v>
      </c>
      <c r="C3" s="7" t="s">
        <v>9</v>
      </c>
      <c r="D3" s="7" t="s">
        <v>118</v>
      </c>
      <c r="E3" s="3" t="s">
        <v>134</v>
      </c>
      <c r="F3" s="3" t="s">
        <v>41</v>
      </c>
      <c r="G3" s="4">
        <v>41699</v>
      </c>
      <c r="H3" s="4">
        <v>43100</v>
      </c>
      <c r="I3" s="5">
        <v>12000000</v>
      </c>
      <c r="J3" s="5">
        <v>12000000</v>
      </c>
      <c r="K3" s="5">
        <v>0</v>
      </c>
      <c r="L3" s="6">
        <f>SUM(I3:I17)</f>
        <v>739329608</v>
      </c>
      <c r="M3" s="6">
        <f>SUM(J3:J17)</f>
        <v>599329608</v>
      </c>
      <c r="N3" s="6">
        <f>SUM(K3:K17)</f>
        <v>432972363</v>
      </c>
      <c r="O3" s="6">
        <f>N3+M3+L3</f>
        <v>1771631579</v>
      </c>
    </row>
    <row r="4" spans="1:15" ht="76.5" x14ac:dyDescent="0.25">
      <c r="A4" s="7"/>
      <c r="B4" s="8"/>
      <c r="C4" s="7"/>
      <c r="D4" s="7"/>
      <c r="E4" s="3" t="s">
        <v>134</v>
      </c>
      <c r="F4" s="3" t="s">
        <v>42</v>
      </c>
      <c r="G4" s="4">
        <v>41713</v>
      </c>
      <c r="H4" s="4">
        <v>43100</v>
      </c>
      <c r="I4" s="5">
        <v>73208500</v>
      </c>
      <c r="J4" s="5">
        <v>41000000</v>
      </c>
      <c r="K4" s="5">
        <v>40660491</v>
      </c>
      <c r="L4" s="7"/>
      <c r="M4" s="7"/>
      <c r="N4" s="7"/>
      <c r="O4" s="7">
        <f t="shared" ref="O4:O67" si="0">N4+M4+L4</f>
        <v>0</v>
      </c>
    </row>
    <row r="5" spans="1:15" ht="76.5" x14ac:dyDescent="0.25">
      <c r="A5" s="7"/>
      <c r="B5" s="8"/>
      <c r="C5" s="7"/>
      <c r="D5" s="7" t="s">
        <v>119</v>
      </c>
      <c r="E5" s="3" t="s">
        <v>135</v>
      </c>
      <c r="F5" s="3" t="s">
        <v>44</v>
      </c>
      <c r="G5" s="4">
        <v>41713</v>
      </c>
      <c r="H5" s="4">
        <v>43100</v>
      </c>
      <c r="I5" s="5">
        <v>0</v>
      </c>
      <c r="J5" s="5">
        <v>0</v>
      </c>
      <c r="K5" s="5">
        <v>0</v>
      </c>
      <c r="L5" s="7"/>
      <c r="M5" s="7"/>
      <c r="N5" s="7"/>
      <c r="O5" s="7">
        <f t="shared" si="0"/>
        <v>0</v>
      </c>
    </row>
    <row r="6" spans="1:15" ht="38.25" x14ac:dyDescent="0.25">
      <c r="A6" s="7"/>
      <c r="B6" s="8"/>
      <c r="C6" s="7"/>
      <c r="D6" s="7"/>
      <c r="E6" s="3" t="s">
        <v>135</v>
      </c>
      <c r="F6" s="3" t="s">
        <v>136</v>
      </c>
      <c r="G6" s="4">
        <v>42235</v>
      </c>
      <c r="H6" s="4">
        <v>43100</v>
      </c>
      <c r="I6" s="5">
        <v>38603000</v>
      </c>
      <c r="J6" s="5">
        <v>70808500</v>
      </c>
      <c r="K6" s="5">
        <v>21223747</v>
      </c>
      <c r="L6" s="7"/>
      <c r="M6" s="7"/>
      <c r="N6" s="7"/>
      <c r="O6" s="7">
        <f t="shared" si="0"/>
        <v>0</v>
      </c>
    </row>
    <row r="7" spans="1:15" ht="38.25" x14ac:dyDescent="0.25">
      <c r="A7" s="7"/>
      <c r="B7" s="8"/>
      <c r="C7" s="7"/>
      <c r="D7" s="7"/>
      <c r="E7" s="3" t="s">
        <v>135</v>
      </c>
      <c r="F7" s="3" t="s">
        <v>137</v>
      </c>
      <c r="G7" s="4">
        <v>42235</v>
      </c>
      <c r="H7" s="4">
        <v>42735</v>
      </c>
      <c r="I7" s="5">
        <v>0</v>
      </c>
      <c r="J7" s="5">
        <v>0</v>
      </c>
      <c r="K7" s="5">
        <v>0</v>
      </c>
      <c r="L7" s="7"/>
      <c r="M7" s="7"/>
      <c r="N7" s="7"/>
      <c r="O7" s="7">
        <f t="shared" si="0"/>
        <v>0</v>
      </c>
    </row>
    <row r="8" spans="1:15" ht="63.75" x14ac:dyDescent="0.25">
      <c r="A8" s="7"/>
      <c r="B8" s="8"/>
      <c r="C8" s="7"/>
      <c r="D8" s="7"/>
      <c r="E8" s="3" t="s">
        <v>135</v>
      </c>
      <c r="F8" s="3" t="s">
        <v>138</v>
      </c>
      <c r="G8" s="4">
        <v>42009</v>
      </c>
      <c r="H8" s="4">
        <v>42735</v>
      </c>
      <c r="I8" s="5">
        <v>0</v>
      </c>
      <c r="J8" s="5">
        <v>0</v>
      </c>
      <c r="K8" s="5">
        <v>0</v>
      </c>
      <c r="L8" s="7"/>
      <c r="M8" s="7"/>
      <c r="N8" s="7"/>
      <c r="O8" s="7">
        <f t="shared" si="0"/>
        <v>0</v>
      </c>
    </row>
    <row r="9" spans="1:15" ht="51" x14ac:dyDescent="0.25">
      <c r="A9" s="7"/>
      <c r="B9" s="8"/>
      <c r="C9" s="7"/>
      <c r="D9" s="7"/>
      <c r="E9" s="3" t="s">
        <v>135</v>
      </c>
      <c r="F9" s="3" t="s">
        <v>139</v>
      </c>
      <c r="G9" s="4">
        <v>42370</v>
      </c>
      <c r="H9" s="4">
        <v>43100</v>
      </c>
      <c r="I9" s="5">
        <v>107528500</v>
      </c>
      <c r="J9" s="5">
        <v>125280800</v>
      </c>
      <c r="K9" s="5">
        <v>72336610</v>
      </c>
      <c r="L9" s="7"/>
      <c r="M9" s="7"/>
      <c r="N9" s="7"/>
      <c r="O9" s="7">
        <f t="shared" si="0"/>
        <v>0</v>
      </c>
    </row>
    <row r="10" spans="1:15" ht="51" x14ac:dyDescent="0.25">
      <c r="A10" s="7"/>
      <c r="B10" s="8"/>
      <c r="C10" s="7"/>
      <c r="D10" s="7"/>
      <c r="E10" s="3" t="s">
        <v>135</v>
      </c>
      <c r="F10" s="3" t="s">
        <v>140</v>
      </c>
      <c r="G10" s="4">
        <v>42370</v>
      </c>
      <c r="H10" s="4">
        <v>43100</v>
      </c>
      <c r="I10" s="5">
        <v>304900000</v>
      </c>
      <c r="J10" s="5">
        <v>308900000</v>
      </c>
      <c r="K10" s="5">
        <v>268448080</v>
      </c>
      <c r="L10" s="7"/>
      <c r="M10" s="7"/>
      <c r="N10" s="7"/>
      <c r="O10" s="7">
        <f t="shared" si="0"/>
        <v>0</v>
      </c>
    </row>
    <row r="11" spans="1:15" ht="51" x14ac:dyDescent="0.25">
      <c r="A11" s="7"/>
      <c r="B11" s="8"/>
      <c r="C11" s="7"/>
      <c r="D11" s="7"/>
      <c r="E11" s="3" t="s">
        <v>135</v>
      </c>
      <c r="F11" s="3" t="s">
        <v>45</v>
      </c>
      <c r="G11" s="4">
        <v>41713</v>
      </c>
      <c r="H11" s="4">
        <v>42734</v>
      </c>
      <c r="I11" s="5">
        <v>0</v>
      </c>
      <c r="J11" s="5">
        <v>0</v>
      </c>
      <c r="K11" s="5">
        <v>0</v>
      </c>
      <c r="L11" s="7"/>
      <c r="M11" s="7"/>
      <c r="N11" s="7"/>
      <c r="O11" s="7">
        <f t="shared" si="0"/>
        <v>0</v>
      </c>
    </row>
    <row r="12" spans="1:15" ht="51" x14ac:dyDescent="0.25">
      <c r="A12" s="7"/>
      <c r="B12" s="8"/>
      <c r="C12" s="7"/>
      <c r="D12" s="7"/>
      <c r="E12" s="3" t="s">
        <v>135</v>
      </c>
      <c r="F12" s="3" t="s">
        <v>46</v>
      </c>
      <c r="G12" s="4">
        <v>41699</v>
      </c>
      <c r="H12" s="4">
        <v>43100</v>
      </c>
      <c r="I12" s="5">
        <v>0</v>
      </c>
      <c r="J12" s="5">
        <v>0</v>
      </c>
      <c r="K12" s="5">
        <v>0</v>
      </c>
      <c r="L12" s="7"/>
      <c r="M12" s="7"/>
      <c r="N12" s="7"/>
      <c r="O12" s="7">
        <f t="shared" si="0"/>
        <v>0</v>
      </c>
    </row>
    <row r="13" spans="1:15" ht="38.25" x14ac:dyDescent="0.25">
      <c r="A13" s="7"/>
      <c r="B13" s="8"/>
      <c r="C13" s="7"/>
      <c r="D13" s="7"/>
      <c r="E13" s="3" t="s">
        <v>135</v>
      </c>
      <c r="F13" s="3" t="s">
        <v>204</v>
      </c>
      <c r="G13" s="4">
        <v>42737</v>
      </c>
      <c r="H13" s="4">
        <v>43100</v>
      </c>
      <c r="I13" s="5">
        <v>0</v>
      </c>
      <c r="J13" s="5">
        <v>0</v>
      </c>
      <c r="K13" s="5">
        <v>0</v>
      </c>
      <c r="L13" s="7"/>
      <c r="M13" s="7"/>
      <c r="N13" s="7"/>
      <c r="O13" s="7">
        <f t="shared" si="0"/>
        <v>0</v>
      </c>
    </row>
    <row r="14" spans="1:15" ht="114.75" x14ac:dyDescent="0.25">
      <c r="A14" s="7"/>
      <c r="B14" s="8"/>
      <c r="C14" s="7"/>
      <c r="D14" s="7" t="s">
        <v>18</v>
      </c>
      <c r="E14" s="3" t="s">
        <v>141</v>
      </c>
      <c r="F14" s="3" t="s">
        <v>142</v>
      </c>
      <c r="G14" s="4">
        <v>42005</v>
      </c>
      <c r="H14" s="4">
        <v>42369</v>
      </c>
      <c r="I14" s="5">
        <v>0</v>
      </c>
      <c r="J14" s="5">
        <v>0</v>
      </c>
      <c r="K14" s="5">
        <v>0</v>
      </c>
      <c r="L14" s="7"/>
      <c r="M14" s="7"/>
      <c r="N14" s="7"/>
      <c r="O14" s="7">
        <f t="shared" si="0"/>
        <v>0</v>
      </c>
    </row>
    <row r="15" spans="1:15" ht="38.25" x14ac:dyDescent="0.25">
      <c r="A15" s="7"/>
      <c r="B15" s="8"/>
      <c r="C15" s="7"/>
      <c r="D15" s="7"/>
      <c r="E15" s="3" t="s">
        <v>141</v>
      </c>
      <c r="F15" s="3" t="s">
        <v>48</v>
      </c>
      <c r="G15" s="4">
        <v>41713</v>
      </c>
      <c r="H15" s="4">
        <v>43100</v>
      </c>
      <c r="I15" s="5">
        <v>176000000</v>
      </c>
      <c r="J15" s="5">
        <v>0</v>
      </c>
      <c r="K15" s="5">
        <v>0</v>
      </c>
      <c r="L15" s="7"/>
      <c r="M15" s="7"/>
      <c r="N15" s="7"/>
      <c r="O15" s="7">
        <f t="shared" si="0"/>
        <v>0</v>
      </c>
    </row>
    <row r="16" spans="1:15" ht="63.75" x14ac:dyDescent="0.25">
      <c r="A16" s="7"/>
      <c r="B16" s="8"/>
      <c r="C16" s="7"/>
      <c r="D16" s="7" t="s">
        <v>120</v>
      </c>
      <c r="E16" s="3" t="s">
        <v>143</v>
      </c>
      <c r="F16" s="3" t="s">
        <v>50</v>
      </c>
      <c r="G16" s="4">
        <v>41708</v>
      </c>
      <c r="H16" s="4">
        <v>43100</v>
      </c>
      <c r="I16" s="5">
        <v>27089608</v>
      </c>
      <c r="J16" s="5">
        <v>41340308</v>
      </c>
      <c r="K16" s="5">
        <v>30303435</v>
      </c>
      <c r="L16" s="7"/>
      <c r="M16" s="7"/>
      <c r="N16" s="7"/>
      <c r="O16" s="7">
        <f t="shared" si="0"/>
        <v>0</v>
      </c>
    </row>
    <row r="17" spans="1:15" ht="114.75" x14ac:dyDescent="0.25">
      <c r="A17" s="7"/>
      <c r="B17" s="8"/>
      <c r="C17" s="7"/>
      <c r="D17" s="7"/>
      <c r="E17" s="3" t="s">
        <v>143</v>
      </c>
      <c r="F17" s="3" t="s">
        <v>51</v>
      </c>
      <c r="G17" s="4">
        <v>41730</v>
      </c>
      <c r="H17" s="4">
        <v>42734</v>
      </c>
      <c r="I17" s="5">
        <v>0</v>
      </c>
      <c r="J17" s="5">
        <v>0</v>
      </c>
      <c r="K17" s="5">
        <v>0</v>
      </c>
      <c r="L17" s="7"/>
      <c r="M17" s="7"/>
      <c r="N17" s="7"/>
      <c r="O17" s="7">
        <f t="shared" si="0"/>
        <v>0</v>
      </c>
    </row>
    <row r="18" spans="1:15" ht="51" customHeight="1" x14ac:dyDescent="0.25">
      <c r="A18" s="7" t="s">
        <v>8</v>
      </c>
      <c r="B18" s="8">
        <v>2012011000385</v>
      </c>
      <c r="C18" s="7" t="s">
        <v>10</v>
      </c>
      <c r="D18" s="7" t="s">
        <v>121</v>
      </c>
      <c r="E18" s="3" t="s">
        <v>144</v>
      </c>
      <c r="F18" s="3" t="s">
        <v>53</v>
      </c>
      <c r="G18" s="4">
        <v>41708</v>
      </c>
      <c r="H18" s="4">
        <v>42735</v>
      </c>
      <c r="I18" s="5">
        <v>29800000</v>
      </c>
      <c r="J18" s="5">
        <v>37533331</v>
      </c>
      <c r="K18" s="5">
        <v>37533327</v>
      </c>
      <c r="L18" s="6">
        <f>SUM(I18:I34)</f>
        <v>335552309</v>
      </c>
      <c r="M18" s="6">
        <f>SUM(J18:J34)</f>
        <v>535552309</v>
      </c>
      <c r="N18" s="6">
        <f>SUM(K18:K34)</f>
        <v>512988902</v>
      </c>
      <c r="O18" s="6">
        <f t="shared" si="0"/>
        <v>1384093520</v>
      </c>
    </row>
    <row r="19" spans="1:15" ht="63.75" x14ac:dyDescent="0.25">
      <c r="A19" s="7"/>
      <c r="B19" s="8"/>
      <c r="C19" s="7"/>
      <c r="D19" s="7"/>
      <c r="E19" s="3" t="s">
        <v>144</v>
      </c>
      <c r="F19" s="3" t="s">
        <v>54</v>
      </c>
      <c r="G19" s="4">
        <v>41708</v>
      </c>
      <c r="H19" s="4">
        <v>42735</v>
      </c>
      <c r="I19" s="5">
        <v>0</v>
      </c>
      <c r="J19" s="5">
        <v>0</v>
      </c>
      <c r="K19" s="5">
        <v>0</v>
      </c>
      <c r="L19" s="7"/>
      <c r="M19" s="7"/>
      <c r="N19" s="7"/>
      <c r="O19" s="7">
        <f t="shared" si="0"/>
        <v>0</v>
      </c>
    </row>
    <row r="20" spans="1:15" ht="63.75" x14ac:dyDescent="0.25">
      <c r="A20" s="7"/>
      <c r="B20" s="8"/>
      <c r="C20" s="7"/>
      <c r="D20" s="7"/>
      <c r="E20" s="3" t="s">
        <v>145</v>
      </c>
      <c r="F20" s="3" t="s">
        <v>54</v>
      </c>
      <c r="G20" s="4">
        <v>42014</v>
      </c>
      <c r="H20" s="4">
        <v>42735</v>
      </c>
      <c r="I20" s="5">
        <v>9400000</v>
      </c>
      <c r="J20" s="5">
        <v>9160000</v>
      </c>
      <c r="K20" s="5">
        <v>9067618</v>
      </c>
      <c r="L20" s="7"/>
      <c r="M20" s="7"/>
      <c r="N20" s="7"/>
      <c r="O20" s="7">
        <f t="shared" si="0"/>
        <v>0</v>
      </c>
    </row>
    <row r="21" spans="1:15" ht="63.75" x14ac:dyDescent="0.25">
      <c r="A21" s="7"/>
      <c r="B21" s="8"/>
      <c r="C21" s="7"/>
      <c r="D21" s="7" t="s">
        <v>122</v>
      </c>
      <c r="E21" s="3" t="s">
        <v>146</v>
      </c>
      <c r="F21" s="3" t="s">
        <v>147</v>
      </c>
      <c r="G21" s="4">
        <v>41687</v>
      </c>
      <c r="H21" s="4">
        <v>42735</v>
      </c>
      <c r="I21" s="5">
        <v>0</v>
      </c>
      <c r="J21" s="5">
        <v>16800000</v>
      </c>
      <c r="K21" s="5">
        <v>16800000</v>
      </c>
      <c r="L21" s="7"/>
      <c r="M21" s="7"/>
      <c r="N21" s="7"/>
      <c r="O21" s="7">
        <f t="shared" si="0"/>
        <v>0</v>
      </c>
    </row>
    <row r="22" spans="1:15" ht="63.75" x14ac:dyDescent="0.25">
      <c r="A22" s="7"/>
      <c r="B22" s="8"/>
      <c r="C22" s="7"/>
      <c r="D22" s="7"/>
      <c r="E22" s="3" t="s">
        <v>146</v>
      </c>
      <c r="F22" s="3" t="s">
        <v>148</v>
      </c>
      <c r="G22" s="4">
        <v>42005</v>
      </c>
      <c r="H22" s="4">
        <v>42735</v>
      </c>
      <c r="I22" s="5">
        <v>0</v>
      </c>
      <c r="J22" s="5">
        <v>0</v>
      </c>
      <c r="K22" s="5">
        <v>0</v>
      </c>
      <c r="L22" s="7"/>
      <c r="M22" s="7"/>
      <c r="N22" s="7"/>
      <c r="O22" s="7">
        <f t="shared" si="0"/>
        <v>0</v>
      </c>
    </row>
    <row r="23" spans="1:15" ht="51" x14ac:dyDescent="0.25">
      <c r="A23" s="7"/>
      <c r="B23" s="8"/>
      <c r="C23" s="7"/>
      <c r="D23" s="7" t="s">
        <v>22</v>
      </c>
      <c r="E23" s="3" t="s">
        <v>57</v>
      </c>
      <c r="F23" s="3" t="s">
        <v>149</v>
      </c>
      <c r="G23" s="4">
        <v>41640</v>
      </c>
      <c r="H23" s="4">
        <v>42735</v>
      </c>
      <c r="I23" s="5">
        <v>45000000</v>
      </c>
      <c r="J23" s="5">
        <v>43500000</v>
      </c>
      <c r="K23" s="5">
        <v>43500000</v>
      </c>
      <c r="L23" s="7"/>
      <c r="M23" s="7"/>
      <c r="N23" s="7"/>
      <c r="O23" s="7">
        <f t="shared" si="0"/>
        <v>0</v>
      </c>
    </row>
    <row r="24" spans="1:15" ht="38.25" x14ac:dyDescent="0.25">
      <c r="A24" s="7"/>
      <c r="B24" s="8"/>
      <c r="C24" s="7"/>
      <c r="D24" s="7"/>
      <c r="E24" s="3" t="s">
        <v>57</v>
      </c>
      <c r="F24" s="3" t="s">
        <v>150</v>
      </c>
      <c r="G24" s="4">
        <v>42171</v>
      </c>
      <c r="H24" s="4">
        <v>42735</v>
      </c>
      <c r="I24" s="5">
        <v>0</v>
      </c>
      <c r="J24" s="5">
        <v>18000000</v>
      </c>
      <c r="K24" s="5">
        <v>15150639</v>
      </c>
      <c r="L24" s="7"/>
      <c r="M24" s="7"/>
      <c r="N24" s="7"/>
      <c r="O24" s="7">
        <f t="shared" si="0"/>
        <v>0</v>
      </c>
    </row>
    <row r="25" spans="1:15" ht="51" x14ac:dyDescent="0.25">
      <c r="A25" s="7"/>
      <c r="B25" s="8"/>
      <c r="C25" s="7"/>
      <c r="D25" s="7"/>
      <c r="E25" s="3" t="s">
        <v>57</v>
      </c>
      <c r="F25" s="3" t="s">
        <v>151</v>
      </c>
      <c r="G25" s="4">
        <v>41687</v>
      </c>
      <c r="H25" s="4">
        <v>42735</v>
      </c>
      <c r="I25" s="5">
        <v>97452309</v>
      </c>
      <c r="J25" s="5">
        <v>138075642</v>
      </c>
      <c r="K25" s="5">
        <v>133012683</v>
      </c>
      <c r="L25" s="7"/>
      <c r="M25" s="7"/>
      <c r="N25" s="7"/>
      <c r="O25" s="7">
        <f t="shared" si="0"/>
        <v>0</v>
      </c>
    </row>
    <row r="26" spans="1:15" ht="38.25" customHeight="1" x14ac:dyDescent="0.25">
      <c r="A26" s="7"/>
      <c r="B26" s="8"/>
      <c r="C26" s="7"/>
      <c r="D26" s="7" t="s">
        <v>123</v>
      </c>
      <c r="E26" s="3" t="s">
        <v>60</v>
      </c>
      <c r="F26" s="3" t="s">
        <v>152</v>
      </c>
      <c r="G26" s="4">
        <v>41680</v>
      </c>
      <c r="H26" s="4">
        <v>42735</v>
      </c>
      <c r="I26" s="5">
        <v>0</v>
      </c>
      <c r="J26" s="5">
        <v>0</v>
      </c>
      <c r="K26" s="5">
        <v>0</v>
      </c>
      <c r="L26" s="7"/>
      <c r="M26" s="7"/>
      <c r="N26" s="7"/>
      <c r="O26" s="7">
        <f t="shared" si="0"/>
        <v>0</v>
      </c>
    </row>
    <row r="27" spans="1:15" ht="63.75" x14ac:dyDescent="0.25">
      <c r="A27" s="7"/>
      <c r="B27" s="8"/>
      <c r="C27" s="7"/>
      <c r="D27" s="7"/>
      <c r="E27" s="3" t="s">
        <v>60</v>
      </c>
      <c r="F27" s="3" t="s">
        <v>153</v>
      </c>
      <c r="G27" s="4">
        <v>42005</v>
      </c>
      <c r="H27" s="4">
        <v>42735</v>
      </c>
      <c r="I27" s="5">
        <v>0</v>
      </c>
      <c r="J27" s="5">
        <v>0</v>
      </c>
      <c r="K27" s="5">
        <v>0</v>
      </c>
      <c r="L27" s="7"/>
      <c r="M27" s="7"/>
      <c r="N27" s="7"/>
      <c r="O27" s="7">
        <f t="shared" si="0"/>
        <v>0</v>
      </c>
    </row>
    <row r="28" spans="1:15" ht="38.25" x14ac:dyDescent="0.25">
      <c r="A28" s="7"/>
      <c r="B28" s="8"/>
      <c r="C28" s="7"/>
      <c r="D28" s="7"/>
      <c r="E28" s="3" t="s">
        <v>60</v>
      </c>
      <c r="F28" s="3" t="s">
        <v>154</v>
      </c>
      <c r="G28" s="4">
        <v>42005</v>
      </c>
      <c r="H28" s="4">
        <v>42735</v>
      </c>
      <c r="I28" s="5">
        <v>14000000</v>
      </c>
      <c r="J28" s="5">
        <v>12000000</v>
      </c>
      <c r="K28" s="5">
        <v>9503955</v>
      </c>
      <c r="L28" s="7"/>
      <c r="M28" s="7"/>
      <c r="N28" s="7"/>
      <c r="O28" s="7">
        <f t="shared" si="0"/>
        <v>0</v>
      </c>
    </row>
    <row r="29" spans="1:15" ht="51" x14ac:dyDescent="0.25">
      <c r="A29" s="7"/>
      <c r="B29" s="8"/>
      <c r="C29" s="7"/>
      <c r="D29" s="7"/>
      <c r="E29" s="3" t="s">
        <v>60</v>
      </c>
      <c r="F29" s="3" t="s">
        <v>155</v>
      </c>
      <c r="G29" s="4">
        <v>41680</v>
      </c>
      <c r="H29" s="4">
        <v>42735</v>
      </c>
      <c r="I29" s="5">
        <v>7000000</v>
      </c>
      <c r="J29" s="5">
        <v>0</v>
      </c>
      <c r="K29" s="5">
        <v>0</v>
      </c>
      <c r="L29" s="7"/>
      <c r="M29" s="7"/>
      <c r="N29" s="7"/>
      <c r="O29" s="7">
        <f t="shared" si="0"/>
        <v>0</v>
      </c>
    </row>
    <row r="30" spans="1:15" ht="63.75" x14ac:dyDescent="0.25">
      <c r="A30" s="7"/>
      <c r="B30" s="8"/>
      <c r="C30" s="7"/>
      <c r="D30" s="7"/>
      <c r="E30" s="3" t="s">
        <v>60</v>
      </c>
      <c r="F30" s="3" t="s">
        <v>156</v>
      </c>
      <c r="G30" s="4">
        <v>42370</v>
      </c>
      <c r="H30" s="4">
        <v>42735</v>
      </c>
      <c r="I30" s="5">
        <v>48200000</v>
      </c>
      <c r="J30" s="5">
        <v>47366666</v>
      </c>
      <c r="K30" s="5">
        <v>47366666</v>
      </c>
      <c r="L30" s="7"/>
      <c r="M30" s="7"/>
      <c r="N30" s="7"/>
      <c r="O30" s="7">
        <f t="shared" si="0"/>
        <v>0</v>
      </c>
    </row>
    <row r="31" spans="1:15" ht="63.75" x14ac:dyDescent="0.25">
      <c r="A31" s="7"/>
      <c r="B31" s="8"/>
      <c r="C31" s="7"/>
      <c r="D31" s="7" t="s">
        <v>124</v>
      </c>
      <c r="E31" s="3" t="s">
        <v>63</v>
      </c>
      <c r="F31" s="3" t="s">
        <v>157</v>
      </c>
      <c r="G31" s="4">
        <v>42370</v>
      </c>
      <c r="H31" s="4">
        <v>42735</v>
      </c>
      <c r="I31" s="5">
        <v>37400000</v>
      </c>
      <c r="J31" s="5">
        <v>41293333</v>
      </c>
      <c r="K31" s="5">
        <v>41293333</v>
      </c>
      <c r="L31" s="7"/>
      <c r="M31" s="7"/>
      <c r="N31" s="7"/>
      <c r="O31" s="7">
        <f t="shared" si="0"/>
        <v>0</v>
      </c>
    </row>
    <row r="32" spans="1:15" ht="51" x14ac:dyDescent="0.25">
      <c r="A32" s="7"/>
      <c r="B32" s="8"/>
      <c r="C32" s="7"/>
      <c r="D32" s="7"/>
      <c r="E32" s="3" t="s">
        <v>63</v>
      </c>
      <c r="F32" s="3" t="s">
        <v>158</v>
      </c>
      <c r="G32" s="4">
        <v>42013</v>
      </c>
      <c r="H32" s="4">
        <v>42735</v>
      </c>
      <c r="I32" s="5">
        <v>0</v>
      </c>
      <c r="J32" s="5">
        <v>25969933</v>
      </c>
      <c r="K32" s="5">
        <v>25969162</v>
      </c>
      <c r="L32" s="7"/>
      <c r="M32" s="7"/>
      <c r="N32" s="7"/>
      <c r="O32" s="7">
        <f t="shared" si="0"/>
        <v>0</v>
      </c>
    </row>
    <row r="33" spans="1:15" ht="102" x14ac:dyDescent="0.25">
      <c r="A33" s="7"/>
      <c r="B33" s="8"/>
      <c r="C33" s="7"/>
      <c r="D33" s="7"/>
      <c r="E33" s="3" t="s">
        <v>63</v>
      </c>
      <c r="F33" s="3" t="s">
        <v>159</v>
      </c>
      <c r="G33" s="4">
        <v>41640</v>
      </c>
      <c r="H33" s="4">
        <v>42735</v>
      </c>
      <c r="I33" s="5">
        <v>32500000</v>
      </c>
      <c r="J33" s="5">
        <v>54545071</v>
      </c>
      <c r="K33" s="5">
        <v>43151698</v>
      </c>
      <c r="L33" s="7"/>
      <c r="M33" s="7"/>
      <c r="N33" s="7"/>
      <c r="O33" s="7">
        <f t="shared" si="0"/>
        <v>0</v>
      </c>
    </row>
    <row r="34" spans="1:15" ht="63.75" x14ac:dyDescent="0.25">
      <c r="A34" s="7"/>
      <c r="B34" s="8"/>
      <c r="C34" s="7"/>
      <c r="D34" s="7"/>
      <c r="E34" s="3" t="s">
        <v>63</v>
      </c>
      <c r="F34" s="3" t="s">
        <v>160</v>
      </c>
      <c r="G34" s="4">
        <v>41652</v>
      </c>
      <c r="H34" s="4">
        <v>42735</v>
      </c>
      <c r="I34" s="5">
        <v>14800000</v>
      </c>
      <c r="J34" s="5">
        <v>91308333</v>
      </c>
      <c r="K34" s="5">
        <v>90639821</v>
      </c>
      <c r="L34" s="7"/>
      <c r="M34" s="7"/>
      <c r="N34" s="7"/>
      <c r="O34" s="7">
        <f t="shared" si="0"/>
        <v>0</v>
      </c>
    </row>
    <row r="35" spans="1:15" ht="63.75" x14ac:dyDescent="0.25">
      <c r="A35" s="7" t="s">
        <v>8</v>
      </c>
      <c r="B35" s="8">
        <v>2012011000386</v>
      </c>
      <c r="C35" s="7" t="s">
        <v>11</v>
      </c>
      <c r="D35" s="7" t="s">
        <v>125</v>
      </c>
      <c r="E35" s="3" t="s">
        <v>205</v>
      </c>
      <c r="F35" s="3" t="s">
        <v>161</v>
      </c>
      <c r="G35" s="4">
        <v>42012</v>
      </c>
      <c r="H35" s="4">
        <v>42735</v>
      </c>
      <c r="I35" s="5">
        <v>0</v>
      </c>
      <c r="J35" s="5">
        <v>0</v>
      </c>
      <c r="K35" s="5">
        <v>0</v>
      </c>
      <c r="L35" s="6">
        <f>SUM(I35:I43)</f>
        <v>553209736</v>
      </c>
      <c r="M35" s="6">
        <f>SUM(J35:J43)</f>
        <v>503209736</v>
      </c>
      <c r="N35" s="6">
        <f>SUM(K35:K43)</f>
        <v>502071454</v>
      </c>
      <c r="O35" s="6">
        <f t="shared" si="0"/>
        <v>1558490926</v>
      </c>
    </row>
    <row r="36" spans="1:15" ht="63.75" x14ac:dyDescent="0.25">
      <c r="A36" s="7"/>
      <c r="B36" s="8"/>
      <c r="C36" s="7"/>
      <c r="D36" s="7"/>
      <c r="E36" s="3" t="s">
        <v>205</v>
      </c>
      <c r="F36" s="3" t="s">
        <v>162</v>
      </c>
      <c r="G36" s="4">
        <v>41652</v>
      </c>
      <c r="H36" s="4">
        <v>42734</v>
      </c>
      <c r="I36" s="5">
        <v>25000000</v>
      </c>
      <c r="J36" s="5">
        <v>0</v>
      </c>
      <c r="K36" s="5">
        <v>0</v>
      </c>
      <c r="L36" s="7"/>
      <c r="M36" s="7"/>
      <c r="N36" s="7"/>
      <c r="O36" s="7">
        <f t="shared" si="0"/>
        <v>0</v>
      </c>
    </row>
    <row r="37" spans="1:15" ht="63.75" customHeight="1" x14ac:dyDescent="0.25">
      <c r="A37" s="7"/>
      <c r="B37" s="8"/>
      <c r="C37" s="7"/>
      <c r="D37" s="7"/>
      <c r="E37" s="3" t="s">
        <v>205</v>
      </c>
      <c r="F37" s="3" t="s">
        <v>163</v>
      </c>
      <c r="G37" s="4">
        <v>42012</v>
      </c>
      <c r="H37" s="4">
        <v>42735</v>
      </c>
      <c r="I37" s="5">
        <v>278209736</v>
      </c>
      <c r="J37" s="5">
        <v>278209736</v>
      </c>
      <c r="K37" s="5">
        <v>278175489</v>
      </c>
      <c r="L37" s="7"/>
      <c r="M37" s="7"/>
      <c r="N37" s="7"/>
      <c r="O37" s="7">
        <f t="shared" si="0"/>
        <v>0</v>
      </c>
    </row>
    <row r="38" spans="1:15" ht="51" x14ac:dyDescent="0.25">
      <c r="A38" s="7"/>
      <c r="B38" s="8"/>
      <c r="C38" s="7"/>
      <c r="D38" s="7" t="s">
        <v>126</v>
      </c>
      <c r="E38" s="3" t="s">
        <v>164</v>
      </c>
      <c r="F38" s="3" t="s">
        <v>165</v>
      </c>
      <c r="G38" s="4">
        <v>41652</v>
      </c>
      <c r="H38" s="4">
        <v>42735</v>
      </c>
      <c r="I38" s="5">
        <v>10000000</v>
      </c>
      <c r="J38" s="5">
        <v>0</v>
      </c>
      <c r="K38" s="5">
        <v>0</v>
      </c>
      <c r="L38" s="7"/>
      <c r="M38" s="7"/>
      <c r="N38" s="7"/>
      <c r="O38" s="7">
        <f t="shared" si="0"/>
        <v>0</v>
      </c>
    </row>
    <row r="39" spans="1:15" ht="51" x14ac:dyDescent="0.25">
      <c r="A39" s="7"/>
      <c r="B39" s="8"/>
      <c r="C39" s="7"/>
      <c r="D39" s="7"/>
      <c r="E39" s="3" t="s">
        <v>164</v>
      </c>
      <c r="F39" s="3" t="s">
        <v>166</v>
      </c>
      <c r="G39" s="4">
        <v>42012</v>
      </c>
      <c r="H39" s="4">
        <v>42369</v>
      </c>
      <c r="I39" s="5">
        <v>0</v>
      </c>
      <c r="J39" s="5">
        <v>0</v>
      </c>
      <c r="K39" s="5">
        <v>0</v>
      </c>
      <c r="L39" s="7"/>
      <c r="M39" s="7"/>
      <c r="N39" s="7"/>
      <c r="O39" s="7">
        <f t="shared" si="0"/>
        <v>0</v>
      </c>
    </row>
    <row r="40" spans="1:15" ht="51" x14ac:dyDescent="0.25">
      <c r="A40" s="7"/>
      <c r="B40" s="8"/>
      <c r="C40" s="7"/>
      <c r="D40" s="7"/>
      <c r="E40" s="3" t="s">
        <v>164</v>
      </c>
      <c r="F40" s="3" t="s">
        <v>167</v>
      </c>
      <c r="G40" s="4">
        <v>42370</v>
      </c>
      <c r="H40" s="4">
        <v>42735</v>
      </c>
      <c r="I40" s="5">
        <v>90000000</v>
      </c>
      <c r="J40" s="5">
        <v>90000000</v>
      </c>
      <c r="K40" s="5">
        <v>89999785</v>
      </c>
      <c r="L40" s="7"/>
      <c r="M40" s="7"/>
      <c r="N40" s="7"/>
      <c r="O40" s="7">
        <f t="shared" si="0"/>
        <v>0</v>
      </c>
    </row>
    <row r="41" spans="1:15" ht="51" x14ac:dyDescent="0.25">
      <c r="A41" s="7"/>
      <c r="B41" s="8"/>
      <c r="C41" s="7"/>
      <c r="D41" s="7" t="s">
        <v>127</v>
      </c>
      <c r="E41" s="3" t="s">
        <v>168</v>
      </c>
      <c r="F41" s="3" t="s">
        <v>169</v>
      </c>
      <c r="G41" s="4">
        <v>41640</v>
      </c>
      <c r="H41" s="4">
        <v>42735</v>
      </c>
      <c r="I41" s="5">
        <v>23500000</v>
      </c>
      <c r="J41" s="5">
        <v>2450000</v>
      </c>
      <c r="K41" s="5">
        <v>1346180</v>
      </c>
      <c r="L41" s="7"/>
      <c r="M41" s="7"/>
      <c r="N41" s="7"/>
      <c r="O41" s="7">
        <f t="shared" si="0"/>
        <v>0</v>
      </c>
    </row>
    <row r="42" spans="1:15" ht="51" x14ac:dyDescent="0.25">
      <c r="A42" s="7"/>
      <c r="B42" s="8"/>
      <c r="C42" s="7"/>
      <c r="D42" s="7"/>
      <c r="E42" s="3" t="s">
        <v>168</v>
      </c>
      <c r="F42" s="3" t="s">
        <v>170</v>
      </c>
      <c r="G42" s="4">
        <v>41652</v>
      </c>
      <c r="H42" s="4">
        <v>42735</v>
      </c>
      <c r="I42" s="5">
        <v>82500000</v>
      </c>
      <c r="J42" s="5">
        <v>88550000</v>
      </c>
      <c r="K42" s="5">
        <v>88550000</v>
      </c>
      <c r="L42" s="7"/>
      <c r="M42" s="7"/>
      <c r="N42" s="7"/>
      <c r="O42" s="7">
        <f t="shared" si="0"/>
        <v>0</v>
      </c>
    </row>
    <row r="43" spans="1:15" ht="51" x14ac:dyDescent="0.25">
      <c r="A43" s="7"/>
      <c r="B43" s="8"/>
      <c r="C43" s="7"/>
      <c r="D43" s="7"/>
      <c r="E43" s="3" t="s">
        <v>168</v>
      </c>
      <c r="F43" s="3" t="s">
        <v>171</v>
      </c>
      <c r="G43" s="4">
        <v>41640</v>
      </c>
      <c r="H43" s="4">
        <v>42734</v>
      </c>
      <c r="I43" s="5">
        <v>44000000</v>
      </c>
      <c r="J43" s="5">
        <v>44000000</v>
      </c>
      <c r="K43" s="5">
        <v>44000000</v>
      </c>
      <c r="L43" s="7"/>
      <c r="M43" s="7"/>
      <c r="N43" s="7"/>
      <c r="O43" s="7">
        <f t="shared" si="0"/>
        <v>0</v>
      </c>
    </row>
    <row r="44" spans="1:15" ht="51" x14ac:dyDescent="0.25">
      <c r="A44" s="7" t="s">
        <v>8</v>
      </c>
      <c r="B44" s="8">
        <v>2013011000054</v>
      </c>
      <c r="C44" s="7" t="s">
        <v>12</v>
      </c>
      <c r="D44" s="7" t="s">
        <v>128</v>
      </c>
      <c r="E44" s="3" t="s">
        <v>172</v>
      </c>
      <c r="F44" s="3" t="s">
        <v>75</v>
      </c>
      <c r="G44" s="4">
        <v>41640</v>
      </c>
      <c r="H44" s="4">
        <v>43100</v>
      </c>
      <c r="I44" s="5">
        <v>50000000</v>
      </c>
      <c r="J44" s="5">
        <v>40000000</v>
      </c>
      <c r="K44" s="5">
        <v>35105691</v>
      </c>
      <c r="L44" s="6">
        <f>SUM(I44:I70)</f>
        <v>1092667000</v>
      </c>
      <c r="M44" s="6">
        <f>SUM(J44:J70)</f>
        <v>842667000</v>
      </c>
      <c r="N44" s="6">
        <f>SUM(K44:K70)</f>
        <v>793403949</v>
      </c>
      <c r="O44" s="6">
        <f t="shared" si="0"/>
        <v>2728737949</v>
      </c>
    </row>
    <row r="45" spans="1:15" ht="51" x14ac:dyDescent="0.25">
      <c r="A45" s="7"/>
      <c r="B45" s="8"/>
      <c r="C45" s="7"/>
      <c r="D45" s="7"/>
      <c r="E45" s="3" t="s">
        <v>172</v>
      </c>
      <c r="F45" s="3" t="s">
        <v>173</v>
      </c>
      <c r="G45" s="4">
        <v>41652</v>
      </c>
      <c r="H45" s="4">
        <v>43098</v>
      </c>
      <c r="I45" s="5">
        <v>160000000</v>
      </c>
      <c r="J45" s="5">
        <v>149000000</v>
      </c>
      <c r="K45" s="5">
        <v>130361941</v>
      </c>
      <c r="L45" s="7"/>
      <c r="M45" s="7"/>
      <c r="N45" s="7"/>
      <c r="O45" s="7">
        <f t="shared" si="0"/>
        <v>0</v>
      </c>
    </row>
    <row r="46" spans="1:15" ht="76.5" x14ac:dyDescent="0.25">
      <c r="A46" s="7"/>
      <c r="B46" s="8"/>
      <c r="C46" s="7"/>
      <c r="D46" s="7"/>
      <c r="E46" s="3" t="s">
        <v>172</v>
      </c>
      <c r="F46" s="3" t="s">
        <v>174</v>
      </c>
      <c r="G46" s="4">
        <v>42005</v>
      </c>
      <c r="H46" s="4">
        <v>43100</v>
      </c>
      <c r="I46" s="5">
        <v>0</v>
      </c>
      <c r="J46" s="5">
        <v>11800000</v>
      </c>
      <c r="K46" s="5">
        <v>11800000</v>
      </c>
      <c r="L46" s="7"/>
      <c r="M46" s="7"/>
      <c r="N46" s="7"/>
      <c r="O46" s="7">
        <f t="shared" si="0"/>
        <v>0</v>
      </c>
    </row>
    <row r="47" spans="1:15" ht="63.75" x14ac:dyDescent="0.25">
      <c r="A47" s="7"/>
      <c r="B47" s="8"/>
      <c r="C47" s="7"/>
      <c r="D47" s="7" t="s">
        <v>129</v>
      </c>
      <c r="E47" s="3" t="s">
        <v>206</v>
      </c>
      <c r="F47" s="3" t="s">
        <v>176</v>
      </c>
      <c r="G47" s="4">
        <v>41640</v>
      </c>
      <c r="H47" s="4">
        <v>43100</v>
      </c>
      <c r="I47" s="5">
        <v>150000000</v>
      </c>
      <c r="J47" s="5">
        <v>104000000</v>
      </c>
      <c r="K47" s="5">
        <v>104000000</v>
      </c>
      <c r="L47" s="7"/>
      <c r="M47" s="7"/>
      <c r="N47" s="7"/>
      <c r="O47" s="7">
        <f t="shared" si="0"/>
        <v>0</v>
      </c>
    </row>
    <row r="48" spans="1:15" ht="89.25" x14ac:dyDescent="0.25">
      <c r="A48" s="7"/>
      <c r="B48" s="8"/>
      <c r="C48" s="7"/>
      <c r="D48" s="7"/>
      <c r="E48" s="3" t="s">
        <v>206</v>
      </c>
      <c r="F48" s="3" t="s">
        <v>177</v>
      </c>
      <c r="G48" s="4">
        <v>41640</v>
      </c>
      <c r="H48" s="4">
        <v>43100</v>
      </c>
      <c r="I48" s="5">
        <v>130000000</v>
      </c>
      <c r="J48" s="5">
        <v>90000000</v>
      </c>
      <c r="K48" s="5">
        <v>90000000</v>
      </c>
      <c r="L48" s="7"/>
      <c r="M48" s="7"/>
      <c r="N48" s="7"/>
      <c r="O48" s="7">
        <f t="shared" si="0"/>
        <v>0</v>
      </c>
    </row>
    <row r="49" spans="1:15" ht="38.25" x14ac:dyDescent="0.25">
      <c r="A49" s="7"/>
      <c r="B49" s="8"/>
      <c r="C49" s="7"/>
      <c r="D49" s="7" t="s">
        <v>130</v>
      </c>
      <c r="E49" s="3" t="s">
        <v>207</v>
      </c>
      <c r="F49" s="3" t="s">
        <v>81</v>
      </c>
      <c r="G49" s="4">
        <v>41640</v>
      </c>
      <c r="H49" s="4">
        <v>41640</v>
      </c>
      <c r="I49" s="5">
        <v>0</v>
      </c>
      <c r="J49" s="5">
        <v>0</v>
      </c>
      <c r="K49" s="5">
        <v>0</v>
      </c>
      <c r="L49" s="7"/>
      <c r="M49" s="7"/>
      <c r="N49" s="7"/>
      <c r="O49" s="7">
        <f t="shared" si="0"/>
        <v>0</v>
      </c>
    </row>
    <row r="50" spans="1:15" ht="38.25" x14ac:dyDescent="0.25">
      <c r="A50" s="7"/>
      <c r="B50" s="8"/>
      <c r="C50" s="7"/>
      <c r="D50" s="7"/>
      <c r="E50" s="3" t="s">
        <v>207</v>
      </c>
      <c r="F50" s="3" t="s">
        <v>82</v>
      </c>
      <c r="G50" s="4">
        <v>41640</v>
      </c>
      <c r="H50" s="4">
        <v>43100</v>
      </c>
      <c r="I50" s="5">
        <v>90000000</v>
      </c>
      <c r="J50" s="5">
        <v>0</v>
      </c>
      <c r="K50" s="5">
        <v>0</v>
      </c>
      <c r="L50" s="7"/>
      <c r="M50" s="7"/>
      <c r="N50" s="7"/>
      <c r="O50" s="7">
        <f t="shared" si="0"/>
        <v>0</v>
      </c>
    </row>
    <row r="51" spans="1:15" ht="51" x14ac:dyDescent="0.25">
      <c r="A51" s="7"/>
      <c r="B51" s="8"/>
      <c r="C51" s="7"/>
      <c r="D51" s="7"/>
      <c r="E51" s="3" t="s">
        <v>207</v>
      </c>
      <c r="F51" s="3" t="s">
        <v>83</v>
      </c>
      <c r="G51" s="4">
        <v>41640</v>
      </c>
      <c r="H51" s="4">
        <v>43100</v>
      </c>
      <c r="I51" s="5">
        <v>192000000</v>
      </c>
      <c r="J51" s="5">
        <v>0</v>
      </c>
      <c r="K51" s="5">
        <v>0</v>
      </c>
      <c r="L51" s="7"/>
      <c r="M51" s="7"/>
      <c r="N51" s="7"/>
      <c r="O51" s="7">
        <f t="shared" si="0"/>
        <v>0</v>
      </c>
    </row>
    <row r="52" spans="1:15" ht="51" x14ac:dyDescent="0.25">
      <c r="A52" s="7"/>
      <c r="B52" s="8"/>
      <c r="C52" s="7"/>
      <c r="D52" s="7"/>
      <c r="E52" s="3" t="s">
        <v>207</v>
      </c>
      <c r="F52" s="3" t="s">
        <v>179</v>
      </c>
      <c r="G52" s="4">
        <v>42005</v>
      </c>
      <c r="H52" s="4">
        <v>43100</v>
      </c>
      <c r="I52" s="5">
        <v>0</v>
      </c>
      <c r="J52" s="5">
        <v>0</v>
      </c>
      <c r="K52" s="5">
        <v>0</v>
      </c>
      <c r="L52" s="7"/>
      <c r="M52" s="7"/>
      <c r="N52" s="7"/>
      <c r="O52" s="7">
        <f t="shared" si="0"/>
        <v>0</v>
      </c>
    </row>
    <row r="53" spans="1:15" ht="76.5" x14ac:dyDescent="0.25">
      <c r="A53" s="7"/>
      <c r="B53" s="8"/>
      <c r="C53" s="7"/>
      <c r="D53" s="7"/>
      <c r="E53" s="3" t="s">
        <v>207</v>
      </c>
      <c r="F53" s="3" t="s">
        <v>180</v>
      </c>
      <c r="G53" s="4">
        <v>42005</v>
      </c>
      <c r="H53" s="4">
        <v>43100</v>
      </c>
      <c r="I53" s="5">
        <v>95000000</v>
      </c>
      <c r="J53" s="5">
        <v>0</v>
      </c>
      <c r="K53" s="5">
        <v>0</v>
      </c>
      <c r="L53" s="7"/>
      <c r="M53" s="7"/>
      <c r="N53" s="7"/>
      <c r="O53" s="7">
        <f t="shared" si="0"/>
        <v>0</v>
      </c>
    </row>
    <row r="54" spans="1:15" ht="51" x14ac:dyDescent="0.25">
      <c r="A54" s="7"/>
      <c r="B54" s="8"/>
      <c r="C54" s="7"/>
      <c r="D54" s="7"/>
      <c r="E54" s="3" t="s">
        <v>207</v>
      </c>
      <c r="F54" s="3" t="s">
        <v>84</v>
      </c>
      <c r="G54" s="4">
        <v>41640</v>
      </c>
      <c r="H54" s="4">
        <v>41640</v>
      </c>
      <c r="I54" s="5">
        <v>0</v>
      </c>
      <c r="J54" s="5">
        <v>0</v>
      </c>
      <c r="K54" s="5">
        <v>0</v>
      </c>
      <c r="L54" s="7"/>
      <c r="M54" s="7"/>
      <c r="N54" s="7"/>
      <c r="O54" s="7">
        <f t="shared" si="0"/>
        <v>0</v>
      </c>
    </row>
    <row r="55" spans="1:15" ht="89.25" x14ac:dyDescent="0.25">
      <c r="A55" s="7"/>
      <c r="B55" s="8"/>
      <c r="C55" s="7"/>
      <c r="D55" s="7"/>
      <c r="E55" s="3" t="s">
        <v>207</v>
      </c>
      <c r="F55" s="3" t="s">
        <v>181</v>
      </c>
      <c r="G55" s="4">
        <v>42005</v>
      </c>
      <c r="H55" s="4">
        <v>43100</v>
      </c>
      <c r="I55" s="5">
        <v>150000000</v>
      </c>
      <c r="J55" s="5">
        <v>0</v>
      </c>
      <c r="K55" s="5">
        <v>0</v>
      </c>
      <c r="L55" s="7"/>
      <c r="M55" s="7"/>
      <c r="N55" s="7"/>
      <c r="O55" s="7">
        <f t="shared" si="0"/>
        <v>0</v>
      </c>
    </row>
    <row r="56" spans="1:15" ht="63.75" x14ac:dyDescent="0.25">
      <c r="A56" s="7"/>
      <c r="B56" s="8"/>
      <c r="C56" s="7"/>
      <c r="D56" s="7"/>
      <c r="E56" s="3" t="s">
        <v>207</v>
      </c>
      <c r="F56" s="3" t="s">
        <v>208</v>
      </c>
      <c r="G56" s="4">
        <v>42736</v>
      </c>
      <c r="H56" s="4">
        <v>43100</v>
      </c>
      <c r="I56" s="5">
        <v>0</v>
      </c>
      <c r="J56" s="5">
        <v>0</v>
      </c>
      <c r="K56" s="5">
        <v>0</v>
      </c>
      <c r="L56" s="7"/>
      <c r="M56" s="7"/>
      <c r="N56" s="7"/>
      <c r="O56" s="7">
        <f t="shared" si="0"/>
        <v>0</v>
      </c>
    </row>
    <row r="57" spans="1:15" ht="63.75" x14ac:dyDescent="0.25">
      <c r="A57" s="7"/>
      <c r="B57" s="8"/>
      <c r="C57" s="7"/>
      <c r="D57" s="7"/>
      <c r="E57" s="3" t="s">
        <v>207</v>
      </c>
      <c r="F57" s="3" t="s">
        <v>182</v>
      </c>
      <c r="G57" s="4">
        <v>42005</v>
      </c>
      <c r="H57" s="4">
        <v>43100</v>
      </c>
      <c r="I57" s="5">
        <v>75667000</v>
      </c>
      <c r="J57" s="5">
        <v>0</v>
      </c>
      <c r="K57" s="5">
        <v>0</v>
      </c>
      <c r="L57" s="7"/>
      <c r="M57" s="7"/>
      <c r="N57" s="7"/>
      <c r="O57" s="7">
        <f t="shared" si="0"/>
        <v>0</v>
      </c>
    </row>
    <row r="58" spans="1:15" ht="76.5" x14ac:dyDescent="0.25">
      <c r="A58" s="7"/>
      <c r="B58" s="8"/>
      <c r="C58" s="7"/>
      <c r="D58" s="7"/>
      <c r="E58" s="3" t="s">
        <v>207</v>
      </c>
      <c r="F58" s="3" t="s">
        <v>183</v>
      </c>
      <c r="G58" s="4">
        <v>42005</v>
      </c>
      <c r="H58" s="4">
        <v>43100</v>
      </c>
      <c r="I58" s="5">
        <v>0</v>
      </c>
      <c r="J58" s="5">
        <v>11120000</v>
      </c>
      <c r="K58" s="5">
        <v>11119790</v>
      </c>
      <c r="L58" s="7"/>
      <c r="M58" s="7"/>
      <c r="N58" s="7"/>
      <c r="O58" s="7">
        <f t="shared" si="0"/>
        <v>0</v>
      </c>
    </row>
    <row r="59" spans="1:15" ht="51" x14ac:dyDescent="0.25">
      <c r="A59" s="7"/>
      <c r="B59" s="8"/>
      <c r="C59" s="7"/>
      <c r="D59" s="7"/>
      <c r="E59" s="3" t="s">
        <v>178</v>
      </c>
      <c r="F59" s="3" t="s">
        <v>209</v>
      </c>
      <c r="G59" s="4">
        <v>42705</v>
      </c>
      <c r="H59" s="4">
        <v>42735</v>
      </c>
      <c r="I59" s="5">
        <v>0</v>
      </c>
      <c r="J59" s="5">
        <v>33000000</v>
      </c>
      <c r="K59" s="5">
        <v>15924126</v>
      </c>
      <c r="L59" s="7"/>
      <c r="M59" s="7"/>
      <c r="N59" s="7"/>
      <c r="O59" s="7">
        <f t="shared" si="0"/>
        <v>0</v>
      </c>
    </row>
    <row r="60" spans="1:15" ht="51" x14ac:dyDescent="0.25">
      <c r="A60" s="7"/>
      <c r="B60" s="8"/>
      <c r="C60" s="7"/>
      <c r="D60" s="7"/>
      <c r="E60" s="3" t="s">
        <v>178</v>
      </c>
      <c r="F60" s="3" t="s">
        <v>210</v>
      </c>
      <c r="G60" s="4">
        <v>42370</v>
      </c>
      <c r="H60" s="4">
        <v>43100</v>
      </c>
      <c r="I60" s="5">
        <v>0</v>
      </c>
      <c r="J60" s="5">
        <v>198080000</v>
      </c>
      <c r="K60" s="5">
        <v>192000000</v>
      </c>
      <c r="L60" s="7"/>
      <c r="M60" s="7"/>
      <c r="N60" s="7"/>
      <c r="O60" s="7">
        <f t="shared" si="0"/>
        <v>0</v>
      </c>
    </row>
    <row r="61" spans="1:15" ht="76.5" x14ac:dyDescent="0.25">
      <c r="A61" s="7"/>
      <c r="B61" s="8"/>
      <c r="C61" s="7"/>
      <c r="D61" s="7"/>
      <c r="E61" s="3" t="s">
        <v>178</v>
      </c>
      <c r="F61" s="3" t="s">
        <v>180</v>
      </c>
      <c r="G61" s="4">
        <v>42370</v>
      </c>
      <c r="H61" s="4">
        <v>42735</v>
      </c>
      <c r="I61" s="5">
        <v>0</v>
      </c>
      <c r="J61" s="5">
        <v>50000000</v>
      </c>
      <c r="K61" s="5">
        <v>50000000</v>
      </c>
      <c r="L61" s="7"/>
      <c r="M61" s="7"/>
      <c r="N61" s="7"/>
      <c r="O61" s="7">
        <f t="shared" si="0"/>
        <v>0</v>
      </c>
    </row>
    <row r="62" spans="1:15" ht="63.75" x14ac:dyDescent="0.25">
      <c r="A62" s="7"/>
      <c r="B62" s="8"/>
      <c r="C62" s="7"/>
      <c r="D62" s="7"/>
      <c r="E62" s="3" t="s">
        <v>178</v>
      </c>
      <c r="F62" s="3" t="s">
        <v>211</v>
      </c>
      <c r="G62" s="4">
        <v>42370</v>
      </c>
      <c r="H62" s="4">
        <v>43100</v>
      </c>
      <c r="I62" s="5">
        <v>0</v>
      </c>
      <c r="J62" s="5">
        <v>100000000</v>
      </c>
      <c r="K62" s="5">
        <v>100000000</v>
      </c>
      <c r="L62" s="7"/>
      <c r="M62" s="7"/>
      <c r="N62" s="7"/>
      <c r="O62" s="7">
        <f t="shared" si="0"/>
        <v>0</v>
      </c>
    </row>
    <row r="63" spans="1:15" ht="76.5" x14ac:dyDescent="0.25">
      <c r="A63" s="7"/>
      <c r="B63" s="8"/>
      <c r="C63" s="7"/>
      <c r="D63" s="7"/>
      <c r="E63" s="3" t="s">
        <v>178</v>
      </c>
      <c r="F63" s="3" t="s">
        <v>212</v>
      </c>
      <c r="G63" s="4">
        <v>42370</v>
      </c>
      <c r="H63" s="4">
        <v>42735</v>
      </c>
      <c r="I63" s="5">
        <v>0</v>
      </c>
      <c r="J63" s="5">
        <v>5000000</v>
      </c>
      <c r="K63" s="5">
        <v>5000000</v>
      </c>
      <c r="L63" s="7"/>
      <c r="M63" s="7"/>
      <c r="N63" s="7"/>
      <c r="O63" s="7">
        <f t="shared" si="0"/>
        <v>0</v>
      </c>
    </row>
    <row r="64" spans="1:15" ht="51" x14ac:dyDescent="0.25">
      <c r="A64" s="7"/>
      <c r="B64" s="8"/>
      <c r="C64" s="7"/>
      <c r="D64" s="7"/>
      <c r="E64" s="3" t="s">
        <v>178</v>
      </c>
      <c r="F64" s="3" t="s">
        <v>213</v>
      </c>
      <c r="G64" s="4">
        <v>42370</v>
      </c>
      <c r="H64" s="4">
        <v>42735</v>
      </c>
      <c r="I64" s="5">
        <v>0</v>
      </c>
      <c r="J64" s="5">
        <v>50667000</v>
      </c>
      <c r="K64" s="5">
        <v>48092401</v>
      </c>
      <c r="L64" s="7"/>
      <c r="M64" s="7"/>
      <c r="N64" s="7"/>
      <c r="O64" s="7">
        <f t="shared" si="0"/>
        <v>0</v>
      </c>
    </row>
    <row r="65" spans="1:15" ht="51" x14ac:dyDescent="0.25">
      <c r="A65" s="7"/>
      <c r="B65" s="8"/>
      <c r="C65" s="7"/>
      <c r="D65" s="7"/>
      <c r="E65" s="3" t="s">
        <v>214</v>
      </c>
      <c r="F65" s="3" t="s">
        <v>209</v>
      </c>
      <c r="G65" s="4">
        <v>42370</v>
      </c>
      <c r="H65" s="4">
        <v>43100</v>
      </c>
      <c r="I65" s="5">
        <v>0</v>
      </c>
      <c r="J65" s="5">
        <v>0</v>
      </c>
      <c r="K65" s="5">
        <v>0</v>
      </c>
      <c r="L65" s="7"/>
      <c r="M65" s="7"/>
      <c r="N65" s="7"/>
      <c r="O65" s="7">
        <f t="shared" si="0"/>
        <v>0</v>
      </c>
    </row>
    <row r="66" spans="1:15" ht="51" x14ac:dyDescent="0.25">
      <c r="A66" s="7"/>
      <c r="B66" s="8"/>
      <c r="C66" s="7"/>
      <c r="D66" s="7"/>
      <c r="E66" s="3" t="s">
        <v>214</v>
      </c>
      <c r="F66" s="3" t="s">
        <v>215</v>
      </c>
      <c r="G66" s="4">
        <v>42370</v>
      </c>
      <c r="H66" s="4">
        <v>43100</v>
      </c>
      <c r="I66" s="5">
        <v>0</v>
      </c>
      <c r="J66" s="5">
        <v>0</v>
      </c>
      <c r="K66" s="5">
        <v>0</v>
      </c>
      <c r="L66" s="7"/>
      <c r="M66" s="7"/>
      <c r="N66" s="7"/>
      <c r="O66" s="7">
        <f t="shared" si="0"/>
        <v>0</v>
      </c>
    </row>
    <row r="67" spans="1:15" ht="63.75" x14ac:dyDescent="0.25">
      <c r="A67" s="7"/>
      <c r="B67" s="8"/>
      <c r="C67" s="7"/>
      <c r="D67" s="7"/>
      <c r="E67" s="3" t="s">
        <v>214</v>
      </c>
      <c r="F67" s="3" t="s">
        <v>211</v>
      </c>
      <c r="G67" s="4">
        <v>42370</v>
      </c>
      <c r="H67" s="4">
        <v>43100</v>
      </c>
      <c r="I67" s="5">
        <v>0</v>
      </c>
      <c r="J67" s="5">
        <v>0</v>
      </c>
      <c r="K67" s="5">
        <v>0</v>
      </c>
      <c r="L67" s="7"/>
      <c r="M67" s="7"/>
      <c r="N67" s="7"/>
      <c r="O67" s="7">
        <f t="shared" si="0"/>
        <v>0</v>
      </c>
    </row>
    <row r="68" spans="1:15" ht="63.75" x14ac:dyDescent="0.25">
      <c r="A68" s="7"/>
      <c r="B68" s="8"/>
      <c r="C68" s="7"/>
      <c r="D68" s="7"/>
      <c r="E68" s="3" t="s">
        <v>214</v>
      </c>
      <c r="F68" s="3" t="s">
        <v>216</v>
      </c>
      <c r="G68" s="4">
        <v>42370</v>
      </c>
      <c r="H68" s="4">
        <v>43100</v>
      </c>
      <c r="I68" s="5">
        <v>0</v>
      </c>
      <c r="J68" s="5">
        <v>0</v>
      </c>
      <c r="K68" s="5">
        <v>0</v>
      </c>
      <c r="L68" s="7"/>
      <c r="M68" s="7"/>
      <c r="N68" s="7"/>
      <c r="O68" s="7">
        <f t="shared" ref="O68:O113" si="1">N68+M68+L68</f>
        <v>0</v>
      </c>
    </row>
    <row r="69" spans="1:15" ht="89.25" x14ac:dyDescent="0.25">
      <c r="A69" s="7"/>
      <c r="B69" s="8"/>
      <c r="C69" s="7"/>
      <c r="D69" s="7"/>
      <c r="E69" s="3" t="s">
        <v>214</v>
      </c>
      <c r="F69" s="3" t="s">
        <v>217</v>
      </c>
      <c r="G69" s="4">
        <v>42370</v>
      </c>
      <c r="H69" s="4">
        <v>43100</v>
      </c>
      <c r="I69" s="5">
        <v>0</v>
      </c>
      <c r="J69" s="5">
        <v>0</v>
      </c>
      <c r="K69" s="5">
        <v>0</v>
      </c>
      <c r="L69" s="7"/>
      <c r="M69" s="7"/>
      <c r="N69" s="7"/>
      <c r="O69" s="7">
        <f t="shared" si="1"/>
        <v>0</v>
      </c>
    </row>
    <row r="70" spans="1:15" ht="51" x14ac:dyDescent="0.25">
      <c r="A70" s="7"/>
      <c r="B70" s="8"/>
      <c r="C70" s="7"/>
      <c r="D70" s="7"/>
      <c r="E70" s="3" t="s">
        <v>214</v>
      </c>
      <c r="F70" s="3" t="s">
        <v>213</v>
      </c>
      <c r="G70" s="4">
        <v>42370</v>
      </c>
      <c r="H70" s="4">
        <v>43100</v>
      </c>
      <c r="I70" s="5">
        <v>0</v>
      </c>
      <c r="J70" s="5">
        <v>0</v>
      </c>
      <c r="K70" s="5">
        <v>0</v>
      </c>
      <c r="L70" s="7"/>
      <c r="M70" s="7"/>
      <c r="N70" s="7"/>
      <c r="O70" s="7">
        <f t="shared" si="1"/>
        <v>0</v>
      </c>
    </row>
    <row r="71" spans="1:15" ht="63.75" x14ac:dyDescent="0.25">
      <c r="A71" s="7" t="s">
        <v>8</v>
      </c>
      <c r="B71" s="8">
        <v>2013011000401</v>
      </c>
      <c r="C71" s="7" t="s">
        <v>13</v>
      </c>
      <c r="D71" s="7" t="s">
        <v>31</v>
      </c>
      <c r="E71" s="3" t="s">
        <v>218</v>
      </c>
      <c r="F71" s="3" t="s">
        <v>86</v>
      </c>
      <c r="G71" s="4">
        <v>41640</v>
      </c>
      <c r="H71" s="4">
        <v>44196</v>
      </c>
      <c r="I71" s="5">
        <v>870000000</v>
      </c>
      <c r="J71" s="5">
        <v>870000000</v>
      </c>
      <c r="K71" s="5">
        <v>863210645</v>
      </c>
      <c r="L71" s="6">
        <f>SUM(I71:I86)</f>
        <v>2445320472</v>
      </c>
      <c r="M71" s="6">
        <f>SUM(J71:J86)</f>
        <v>2055320472</v>
      </c>
      <c r="N71" s="6">
        <f>SUM(K71:K86)</f>
        <v>2028501253</v>
      </c>
      <c r="O71" s="6">
        <f t="shared" si="1"/>
        <v>6529142197</v>
      </c>
    </row>
    <row r="72" spans="1:15" ht="127.5" x14ac:dyDescent="0.25">
      <c r="A72" s="7"/>
      <c r="B72" s="8"/>
      <c r="C72" s="7"/>
      <c r="D72" s="7"/>
      <c r="E72" s="3" t="s">
        <v>218</v>
      </c>
      <c r="F72" s="3" t="s">
        <v>185</v>
      </c>
      <c r="G72" s="4">
        <v>42370</v>
      </c>
      <c r="H72" s="4">
        <v>44196</v>
      </c>
      <c r="I72" s="5">
        <v>796820472</v>
      </c>
      <c r="J72" s="5">
        <v>796820472</v>
      </c>
      <c r="K72" s="5">
        <v>796428103</v>
      </c>
      <c r="L72" s="7"/>
      <c r="M72" s="7"/>
      <c r="N72" s="7"/>
      <c r="O72" s="7">
        <f t="shared" si="1"/>
        <v>0</v>
      </c>
    </row>
    <row r="73" spans="1:15" ht="89.25" x14ac:dyDescent="0.25">
      <c r="A73" s="7"/>
      <c r="B73" s="8"/>
      <c r="C73" s="7"/>
      <c r="D73" s="7"/>
      <c r="E73" s="3" t="s">
        <v>218</v>
      </c>
      <c r="F73" s="3" t="s">
        <v>87</v>
      </c>
      <c r="G73" s="4">
        <v>41640</v>
      </c>
      <c r="H73" s="4">
        <v>43100</v>
      </c>
      <c r="I73" s="5">
        <v>0</v>
      </c>
      <c r="J73" s="5">
        <v>0</v>
      </c>
      <c r="K73" s="5">
        <v>0</v>
      </c>
      <c r="L73" s="7"/>
      <c r="M73" s="7"/>
      <c r="N73" s="7"/>
      <c r="O73" s="7">
        <f t="shared" si="1"/>
        <v>0</v>
      </c>
    </row>
    <row r="74" spans="1:15" ht="63.75" x14ac:dyDescent="0.25">
      <c r="A74" s="7"/>
      <c r="B74" s="8"/>
      <c r="C74" s="7"/>
      <c r="D74" s="7"/>
      <c r="E74" s="3" t="s">
        <v>219</v>
      </c>
      <c r="F74" s="3" t="s">
        <v>89</v>
      </c>
      <c r="G74" s="4">
        <v>41640</v>
      </c>
      <c r="H74" s="4">
        <v>44196</v>
      </c>
      <c r="I74" s="5">
        <v>650000000</v>
      </c>
      <c r="J74" s="5">
        <v>242900000</v>
      </c>
      <c r="K74" s="5">
        <v>228549020</v>
      </c>
      <c r="L74" s="7"/>
      <c r="M74" s="7"/>
      <c r="N74" s="7"/>
      <c r="O74" s="7">
        <f t="shared" si="1"/>
        <v>0</v>
      </c>
    </row>
    <row r="75" spans="1:15" ht="51" customHeight="1" x14ac:dyDescent="0.25">
      <c r="A75" s="7"/>
      <c r="B75" s="8"/>
      <c r="C75" s="7"/>
      <c r="D75" s="7"/>
      <c r="E75" s="3" t="s">
        <v>219</v>
      </c>
      <c r="F75" s="3" t="s">
        <v>186</v>
      </c>
      <c r="G75" s="4">
        <v>42370</v>
      </c>
      <c r="H75" s="4">
        <v>44196</v>
      </c>
      <c r="I75" s="5">
        <v>50000000</v>
      </c>
      <c r="J75" s="5">
        <v>67100000</v>
      </c>
      <c r="K75" s="5">
        <v>67100000</v>
      </c>
      <c r="L75" s="7"/>
      <c r="M75" s="7"/>
      <c r="N75" s="7"/>
      <c r="O75" s="7">
        <f t="shared" si="1"/>
        <v>0</v>
      </c>
    </row>
    <row r="76" spans="1:15" ht="127.5" x14ac:dyDescent="0.25">
      <c r="A76" s="7"/>
      <c r="B76" s="8"/>
      <c r="C76" s="7"/>
      <c r="D76" s="7"/>
      <c r="E76" s="3" t="s">
        <v>220</v>
      </c>
      <c r="F76" s="3" t="s">
        <v>185</v>
      </c>
      <c r="G76" s="4">
        <v>42370</v>
      </c>
      <c r="H76" s="4">
        <v>44196</v>
      </c>
      <c r="I76" s="5">
        <v>0</v>
      </c>
      <c r="J76" s="5">
        <v>0</v>
      </c>
      <c r="K76" s="5">
        <v>0</v>
      </c>
      <c r="L76" s="7"/>
      <c r="M76" s="7"/>
      <c r="N76" s="7"/>
      <c r="O76" s="7">
        <f t="shared" si="1"/>
        <v>0</v>
      </c>
    </row>
    <row r="77" spans="1:15" ht="51" customHeight="1" x14ac:dyDescent="0.25">
      <c r="A77" s="7"/>
      <c r="B77" s="8"/>
      <c r="C77" s="7"/>
      <c r="D77" s="7"/>
      <c r="E77" s="3" t="s">
        <v>220</v>
      </c>
      <c r="F77" s="3" t="s">
        <v>221</v>
      </c>
      <c r="G77" s="4">
        <v>42737</v>
      </c>
      <c r="H77" s="4">
        <v>44196</v>
      </c>
      <c r="I77" s="5">
        <v>0</v>
      </c>
      <c r="J77" s="5">
        <v>0</v>
      </c>
      <c r="K77" s="5">
        <v>0</v>
      </c>
      <c r="L77" s="7"/>
      <c r="M77" s="7"/>
      <c r="N77" s="7"/>
      <c r="O77" s="7">
        <f t="shared" si="1"/>
        <v>0</v>
      </c>
    </row>
    <row r="78" spans="1:15" ht="102" x14ac:dyDescent="0.25">
      <c r="A78" s="7"/>
      <c r="B78" s="8"/>
      <c r="C78" s="7"/>
      <c r="D78" s="7" t="s">
        <v>131</v>
      </c>
      <c r="E78" s="3" t="s">
        <v>187</v>
      </c>
      <c r="F78" s="3" t="s">
        <v>91</v>
      </c>
      <c r="G78" s="4">
        <v>41640</v>
      </c>
      <c r="H78" s="4">
        <v>43100</v>
      </c>
      <c r="I78" s="5">
        <v>0</v>
      </c>
      <c r="J78" s="5">
        <v>0</v>
      </c>
      <c r="K78" s="5">
        <v>0</v>
      </c>
      <c r="L78" s="7"/>
      <c r="M78" s="7"/>
      <c r="N78" s="7"/>
      <c r="O78" s="7">
        <f t="shared" si="1"/>
        <v>0</v>
      </c>
    </row>
    <row r="79" spans="1:15" ht="127.5" x14ac:dyDescent="0.25">
      <c r="A79" s="7"/>
      <c r="B79" s="8"/>
      <c r="C79" s="7"/>
      <c r="D79" s="7"/>
      <c r="E79" s="3" t="s">
        <v>187</v>
      </c>
      <c r="F79" s="3" t="s">
        <v>188</v>
      </c>
      <c r="G79" s="4">
        <v>42370</v>
      </c>
      <c r="H79" s="4">
        <v>44196</v>
      </c>
      <c r="I79" s="5">
        <v>36500000</v>
      </c>
      <c r="J79" s="5">
        <v>36500000</v>
      </c>
      <c r="K79" s="5">
        <v>33898245</v>
      </c>
      <c r="L79" s="7"/>
      <c r="M79" s="7"/>
      <c r="N79" s="7"/>
      <c r="O79" s="7">
        <f t="shared" si="1"/>
        <v>0</v>
      </c>
    </row>
    <row r="80" spans="1:15" ht="51" x14ac:dyDescent="0.25">
      <c r="A80" s="7"/>
      <c r="B80" s="8"/>
      <c r="C80" s="7"/>
      <c r="D80" s="7"/>
      <c r="E80" s="3" t="s">
        <v>187</v>
      </c>
      <c r="F80" s="3" t="s">
        <v>92</v>
      </c>
      <c r="G80" s="4">
        <v>41640</v>
      </c>
      <c r="H80" s="4">
        <v>43100</v>
      </c>
      <c r="I80" s="5">
        <v>0</v>
      </c>
      <c r="J80" s="5">
        <v>0</v>
      </c>
      <c r="K80" s="5">
        <v>0</v>
      </c>
      <c r="L80" s="7"/>
      <c r="M80" s="7"/>
      <c r="N80" s="7"/>
      <c r="O80" s="7">
        <f t="shared" si="1"/>
        <v>0</v>
      </c>
    </row>
    <row r="81" spans="1:15" ht="76.5" x14ac:dyDescent="0.25">
      <c r="A81" s="7"/>
      <c r="B81" s="8"/>
      <c r="C81" s="7"/>
      <c r="D81" s="7"/>
      <c r="E81" s="3" t="s">
        <v>187</v>
      </c>
      <c r="F81" s="3" t="s">
        <v>189</v>
      </c>
      <c r="G81" s="4">
        <v>42370</v>
      </c>
      <c r="H81" s="4">
        <v>44196</v>
      </c>
      <c r="I81" s="5">
        <v>12000000</v>
      </c>
      <c r="J81" s="5">
        <v>12000000</v>
      </c>
      <c r="K81" s="5">
        <v>12000000</v>
      </c>
      <c r="L81" s="7"/>
      <c r="M81" s="7"/>
      <c r="N81" s="7"/>
      <c r="O81" s="7">
        <f t="shared" si="1"/>
        <v>0</v>
      </c>
    </row>
    <row r="82" spans="1:15" ht="51" x14ac:dyDescent="0.25">
      <c r="A82" s="7"/>
      <c r="B82" s="8"/>
      <c r="C82" s="7"/>
      <c r="D82" s="7"/>
      <c r="E82" s="3" t="s">
        <v>187</v>
      </c>
      <c r="F82" s="3" t="s">
        <v>190</v>
      </c>
      <c r="G82" s="4">
        <v>41640</v>
      </c>
      <c r="H82" s="4">
        <v>44196</v>
      </c>
      <c r="I82" s="5">
        <v>30000000</v>
      </c>
      <c r="J82" s="5">
        <v>30000000</v>
      </c>
      <c r="K82" s="5">
        <v>27315240</v>
      </c>
      <c r="L82" s="7"/>
      <c r="M82" s="7"/>
      <c r="N82" s="7"/>
      <c r="O82" s="7">
        <f t="shared" si="1"/>
        <v>0</v>
      </c>
    </row>
    <row r="83" spans="1:15" ht="51" x14ac:dyDescent="0.25">
      <c r="A83" s="7"/>
      <c r="B83" s="8"/>
      <c r="C83" s="7"/>
      <c r="D83" s="7"/>
      <c r="E83" s="3" t="s">
        <v>222</v>
      </c>
      <c r="F83" s="3" t="s">
        <v>223</v>
      </c>
      <c r="G83" s="4">
        <v>42736</v>
      </c>
      <c r="H83" s="4">
        <v>44196</v>
      </c>
      <c r="I83" s="5">
        <v>0</v>
      </c>
      <c r="J83" s="5">
        <v>0</v>
      </c>
      <c r="K83" s="5">
        <v>0</v>
      </c>
      <c r="L83" s="7"/>
      <c r="M83" s="7"/>
      <c r="N83" s="7"/>
      <c r="O83" s="7">
        <f t="shared" si="1"/>
        <v>0</v>
      </c>
    </row>
    <row r="84" spans="1:15" ht="51" customHeight="1" x14ac:dyDescent="0.25">
      <c r="A84" s="7"/>
      <c r="B84" s="8"/>
      <c r="C84" s="7"/>
      <c r="D84" s="7"/>
      <c r="E84" s="3" t="s">
        <v>222</v>
      </c>
      <c r="F84" s="3" t="s">
        <v>224</v>
      </c>
      <c r="G84" s="4">
        <v>42737</v>
      </c>
      <c r="H84" s="4">
        <v>44196</v>
      </c>
      <c r="I84" s="5">
        <v>0</v>
      </c>
      <c r="J84" s="5">
        <v>0</v>
      </c>
      <c r="K84" s="5">
        <v>0</v>
      </c>
      <c r="L84" s="7"/>
      <c r="M84" s="7"/>
      <c r="N84" s="7"/>
      <c r="O84" s="7">
        <f t="shared" si="1"/>
        <v>0</v>
      </c>
    </row>
    <row r="85" spans="1:15" ht="76.5" x14ac:dyDescent="0.25">
      <c r="A85" s="7"/>
      <c r="B85" s="8"/>
      <c r="C85" s="7"/>
      <c r="D85" s="7" t="s">
        <v>33</v>
      </c>
      <c r="E85" s="3" t="s">
        <v>225</v>
      </c>
      <c r="F85" s="3" t="s">
        <v>95</v>
      </c>
      <c r="G85" s="4">
        <v>41640</v>
      </c>
      <c r="H85" s="4">
        <v>44196</v>
      </c>
      <c r="I85" s="5">
        <v>0</v>
      </c>
      <c r="J85" s="5">
        <v>0</v>
      </c>
      <c r="K85" s="5">
        <v>0</v>
      </c>
      <c r="L85" s="7"/>
      <c r="M85" s="7"/>
      <c r="N85" s="7"/>
      <c r="O85" s="7">
        <f t="shared" si="1"/>
        <v>0</v>
      </c>
    </row>
    <row r="86" spans="1:15" ht="38.25" x14ac:dyDescent="0.25">
      <c r="A86" s="7"/>
      <c r="B86" s="8"/>
      <c r="C86" s="7"/>
      <c r="D86" s="7"/>
      <c r="E86" s="3" t="s">
        <v>225</v>
      </c>
      <c r="F86" s="3" t="s">
        <v>96</v>
      </c>
      <c r="G86" s="4">
        <v>41640</v>
      </c>
      <c r="H86" s="4">
        <v>44196</v>
      </c>
      <c r="I86" s="5">
        <v>0</v>
      </c>
      <c r="J86" s="5">
        <v>0</v>
      </c>
      <c r="K86" s="5">
        <v>0</v>
      </c>
      <c r="L86" s="7"/>
      <c r="M86" s="7"/>
      <c r="N86" s="7"/>
      <c r="O86" s="7">
        <f t="shared" si="1"/>
        <v>0</v>
      </c>
    </row>
    <row r="87" spans="1:15" ht="38.25" customHeight="1" x14ac:dyDescent="0.25">
      <c r="A87" s="7" t="s">
        <v>8</v>
      </c>
      <c r="B87" s="8">
        <v>2013011000403</v>
      </c>
      <c r="C87" s="7" t="s">
        <v>14</v>
      </c>
      <c r="D87" s="7" t="s">
        <v>34</v>
      </c>
      <c r="E87" s="3" t="s">
        <v>226</v>
      </c>
      <c r="F87" s="3" t="s">
        <v>98</v>
      </c>
      <c r="G87" s="4">
        <v>41640</v>
      </c>
      <c r="H87" s="4">
        <v>43100</v>
      </c>
      <c r="I87" s="5">
        <v>737000000</v>
      </c>
      <c r="J87" s="5">
        <v>737000000</v>
      </c>
      <c r="K87" s="5">
        <v>737000000</v>
      </c>
      <c r="L87" s="6">
        <f>SUM(I87:I107)</f>
        <v>1910406619</v>
      </c>
      <c r="M87" s="6">
        <f>SUM(J87:J107)</f>
        <v>1790406619</v>
      </c>
      <c r="N87" s="6">
        <f>SUM(K87:K107)</f>
        <v>1764658052</v>
      </c>
      <c r="O87" s="6">
        <f t="shared" si="1"/>
        <v>5465471290</v>
      </c>
    </row>
    <row r="88" spans="1:15" ht="38.25" customHeight="1" x14ac:dyDescent="0.25">
      <c r="A88" s="7"/>
      <c r="B88" s="8"/>
      <c r="C88" s="7"/>
      <c r="D88" s="7"/>
      <c r="E88" s="3" t="s">
        <v>226</v>
      </c>
      <c r="F88" s="3" t="s">
        <v>192</v>
      </c>
      <c r="G88" s="4">
        <v>42370</v>
      </c>
      <c r="H88" s="4">
        <v>43100</v>
      </c>
      <c r="I88" s="5">
        <v>15000000</v>
      </c>
      <c r="J88" s="5">
        <v>13000000</v>
      </c>
      <c r="K88" s="5">
        <v>13000000</v>
      </c>
      <c r="L88" s="7"/>
      <c r="M88" s="7"/>
      <c r="N88" s="7"/>
      <c r="O88" s="7">
        <f t="shared" si="1"/>
        <v>0</v>
      </c>
    </row>
    <row r="89" spans="1:15" ht="76.5" x14ac:dyDescent="0.25">
      <c r="A89" s="7"/>
      <c r="B89" s="8"/>
      <c r="C89" s="7"/>
      <c r="D89" s="7"/>
      <c r="E89" s="3" t="s">
        <v>226</v>
      </c>
      <c r="F89" s="3" t="s">
        <v>99</v>
      </c>
      <c r="G89" s="4">
        <v>41640</v>
      </c>
      <c r="H89" s="4">
        <v>42369</v>
      </c>
      <c r="I89" s="5">
        <v>0</v>
      </c>
      <c r="J89" s="5">
        <v>0</v>
      </c>
      <c r="K89" s="5">
        <v>0</v>
      </c>
      <c r="L89" s="7"/>
      <c r="M89" s="7"/>
      <c r="N89" s="7"/>
      <c r="O89" s="7">
        <f t="shared" si="1"/>
        <v>0</v>
      </c>
    </row>
    <row r="90" spans="1:15" ht="38.25" customHeight="1" x14ac:dyDescent="0.25">
      <c r="A90" s="7"/>
      <c r="B90" s="8"/>
      <c r="C90" s="7"/>
      <c r="D90" s="7"/>
      <c r="E90" s="3" t="s">
        <v>226</v>
      </c>
      <c r="F90" s="3" t="s">
        <v>100</v>
      </c>
      <c r="G90" s="4">
        <v>41640</v>
      </c>
      <c r="H90" s="4">
        <v>43100</v>
      </c>
      <c r="I90" s="5">
        <v>135000000</v>
      </c>
      <c r="J90" s="5">
        <v>0</v>
      </c>
      <c r="K90" s="5">
        <v>0</v>
      </c>
      <c r="L90" s="7"/>
      <c r="M90" s="7"/>
      <c r="N90" s="7"/>
      <c r="O90" s="7">
        <f t="shared" si="1"/>
        <v>0</v>
      </c>
    </row>
    <row r="91" spans="1:15" ht="38.25" customHeight="1" x14ac:dyDescent="0.25">
      <c r="A91" s="7"/>
      <c r="B91" s="8"/>
      <c r="C91" s="7"/>
      <c r="D91" s="7" t="s">
        <v>132</v>
      </c>
      <c r="E91" s="3" t="s">
        <v>193</v>
      </c>
      <c r="F91" s="3" t="s">
        <v>194</v>
      </c>
      <c r="G91" s="4">
        <v>42370</v>
      </c>
      <c r="H91" s="4">
        <v>43100</v>
      </c>
      <c r="I91" s="5">
        <v>62000000</v>
      </c>
      <c r="J91" s="5">
        <v>79750000</v>
      </c>
      <c r="K91" s="5">
        <v>79750000</v>
      </c>
      <c r="L91" s="7"/>
      <c r="M91" s="7"/>
      <c r="N91" s="7"/>
      <c r="O91" s="7">
        <f t="shared" si="1"/>
        <v>0</v>
      </c>
    </row>
    <row r="92" spans="1:15" ht="38.25" x14ac:dyDescent="0.25">
      <c r="A92" s="7"/>
      <c r="B92" s="8"/>
      <c r="C92" s="7"/>
      <c r="D92" s="7"/>
      <c r="E92" s="3" t="s">
        <v>193</v>
      </c>
      <c r="F92" s="3" t="s">
        <v>195</v>
      </c>
      <c r="G92" s="4">
        <v>42370</v>
      </c>
      <c r="H92" s="4">
        <v>43100</v>
      </c>
      <c r="I92" s="5">
        <v>30000000</v>
      </c>
      <c r="J92" s="5">
        <v>30000000</v>
      </c>
      <c r="K92" s="5">
        <v>21536878</v>
      </c>
      <c r="L92" s="7"/>
      <c r="M92" s="7"/>
      <c r="N92" s="7"/>
      <c r="O92" s="7">
        <f t="shared" si="1"/>
        <v>0</v>
      </c>
    </row>
    <row r="93" spans="1:15" ht="38.25" x14ac:dyDescent="0.25">
      <c r="A93" s="7"/>
      <c r="B93" s="8"/>
      <c r="C93" s="7"/>
      <c r="D93" s="7"/>
      <c r="E93" s="3" t="s">
        <v>193</v>
      </c>
      <c r="F93" s="3" t="s">
        <v>196</v>
      </c>
      <c r="G93" s="4">
        <v>41640</v>
      </c>
      <c r="H93" s="4">
        <v>43100</v>
      </c>
      <c r="I93" s="5">
        <v>16000000</v>
      </c>
      <c r="J93" s="5">
        <v>5105704</v>
      </c>
      <c r="K93" s="5">
        <v>4857500</v>
      </c>
      <c r="L93" s="7"/>
      <c r="M93" s="7"/>
      <c r="N93" s="7"/>
      <c r="O93" s="7">
        <f t="shared" si="1"/>
        <v>0</v>
      </c>
    </row>
    <row r="94" spans="1:15" ht="38.25" x14ac:dyDescent="0.25">
      <c r="A94" s="7"/>
      <c r="B94" s="8"/>
      <c r="C94" s="7"/>
      <c r="D94" s="7"/>
      <c r="E94" s="3" t="s">
        <v>193</v>
      </c>
      <c r="F94" s="3" t="s">
        <v>197</v>
      </c>
      <c r="G94" s="4">
        <v>42011</v>
      </c>
      <c r="H94" s="4">
        <v>43100</v>
      </c>
      <c r="I94" s="5">
        <v>8000000</v>
      </c>
      <c r="J94" s="5">
        <v>5194296</v>
      </c>
      <c r="K94" s="5">
        <v>5194296</v>
      </c>
      <c r="L94" s="7"/>
      <c r="M94" s="7"/>
      <c r="N94" s="7"/>
      <c r="O94" s="7">
        <f t="shared" si="1"/>
        <v>0</v>
      </c>
    </row>
    <row r="95" spans="1:15" ht="38.25" customHeight="1" x14ac:dyDescent="0.25">
      <c r="A95" s="7"/>
      <c r="B95" s="8"/>
      <c r="C95" s="7"/>
      <c r="D95" s="7"/>
      <c r="E95" s="3" t="s">
        <v>193</v>
      </c>
      <c r="F95" s="3" t="s">
        <v>198</v>
      </c>
      <c r="G95" s="4">
        <v>42011</v>
      </c>
      <c r="H95" s="4">
        <v>43100</v>
      </c>
      <c r="I95" s="5">
        <v>0</v>
      </c>
      <c r="J95" s="5">
        <v>0</v>
      </c>
      <c r="K95" s="5">
        <v>0</v>
      </c>
      <c r="L95" s="7"/>
      <c r="M95" s="7"/>
      <c r="N95" s="7"/>
      <c r="O95" s="7">
        <f t="shared" si="1"/>
        <v>0</v>
      </c>
    </row>
    <row r="96" spans="1:15" ht="38.25" x14ac:dyDescent="0.25">
      <c r="A96" s="7"/>
      <c r="B96" s="8"/>
      <c r="C96" s="7"/>
      <c r="D96" s="7"/>
      <c r="E96" s="3" t="s">
        <v>193</v>
      </c>
      <c r="F96" s="3" t="s">
        <v>103</v>
      </c>
      <c r="G96" s="4">
        <v>41640</v>
      </c>
      <c r="H96" s="4">
        <v>43100</v>
      </c>
      <c r="I96" s="5">
        <v>63000000</v>
      </c>
      <c r="J96" s="5">
        <v>46119800</v>
      </c>
      <c r="K96" s="5">
        <v>33907074</v>
      </c>
      <c r="L96" s="7"/>
      <c r="M96" s="7"/>
      <c r="N96" s="7"/>
      <c r="O96" s="7">
        <f t="shared" si="1"/>
        <v>0</v>
      </c>
    </row>
    <row r="97" spans="1:15" ht="38.25" x14ac:dyDescent="0.25">
      <c r="A97" s="7"/>
      <c r="B97" s="8"/>
      <c r="C97" s="7"/>
      <c r="D97" s="7"/>
      <c r="E97" s="3" t="s">
        <v>199</v>
      </c>
      <c r="F97" s="3" t="s">
        <v>103</v>
      </c>
      <c r="G97" s="4">
        <v>42011</v>
      </c>
      <c r="H97" s="4">
        <v>43100</v>
      </c>
      <c r="I97" s="5">
        <v>0</v>
      </c>
      <c r="J97" s="5">
        <v>0</v>
      </c>
      <c r="K97" s="5">
        <v>0</v>
      </c>
      <c r="L97" s="7"/>
      <c r="M97" s="7"/>
      <c r="N97" s="7"/>
      <c r="O97" s="7">
        <f t="shared" si="1"/>
        <v>0</v>
      </c>
    </row>
    <row r="98" spans="1:15" ht="38.25" x14ac:dyDescent="0.25">
      <c r="A98" s="7"/>
      <c r="B98" s="8"/>
      <c r="C98" s="7"/>
      <c r="D98" s="7" t="s">
        <v>36</v>
      </c>
      <c r="E98" s="3" t="s">
        <v>200</v>
      </c>
      <c r="F98" s="3" t="s">
        <v>105</v>
      </c>
      <c r="G98" s="4">
        <v>41640</v>
      </c>
      <c r="H98" s="4">
        <v>43100</v>
      </c>
      <c r="I98" s="5">
        <v>454406619</v>
      </c>
      <c r="J98" s="5">
        <v>458106619</v>
      </c>
      <c r="K98" s="5">
        <v>455602144</v>
      </c>
      <c r="L98" s="7"/>
      <c r="M98" s="7"/>
      <c r="N98" s="7"/>
      <c r="O98" s="7">
        <f t="shared" si="1"/>
        <v>0</v>
      </c>
    </row>
    <row r="99" spans="1:15" ht="38.25" customHeight="1" x14ac:dyDescent="0.25">
      <c r="A99" s="7"/>
      <c r="B99" s="8"/>
      <c r="C99" s="7"/>
      <c r="D99" s="7"/>
      <c r="E99" s="3" t="s">
        <v>200</v>
      </c>
      <c r="F99" s="3" t="s">
        <v>201</v>
      </c>
      <c r="G99" s="4">
        <v>42370</v>
      </c>
      <c r="H99" s="4">
        <v>43100</v>
      </c>
      <c r="I99" s="5">
        <v>80000000</v>
      </c>
      <c r="J99" s="5">
        <v>108926002</v>
      </c>
      <c r="K99" s="5">
        <v>106605962</v>
      </c>
      <c r="L99" s="7"/>
      <c r="M99" s="7"/>
      <c r="N99" s="7"/>
      <c r="O99" s="7">
        <f t="shared" si="1"/>
        <v>0</v>
      </c>
    </row>
    <row r="100" spans="1:15" ht="38.25" x14ac:dyDescent="0.25">
      <c r="A100" s="7"/>
      <c r="B100" s="8"/>
      <c r="C100" s="7"/>
      <c r="D100" s="7"/>
      <c r="E100" s="3" t="s">
        <v>200</v>
      </c>
      <c r="F100" s="3" t="s">
        <v>106</v>
      </c>
      <c r="G100" s="4">
        <v>41640</v>
      </c>
      <c r="H100" s="4">
        <v>43100</v>
      </c>
      <c r="I100" s="5">
        <v>0</v>
      </c>
      <c r="J100" s="5">
        <v>0</v>
      </c>
      <c r="K100" s="5">
        <v>0</v>
      </c>
      <c r="L100" s="7"/>
      <c r="M100" s="7"/>
      <c r="N100" s="7"/>
      <c r="O100" s="7">
        <f t="shared" si="1"/>
        <v>0</v>
      </c>
    </row>
    <row r="101" spans="1:15" ht="38.25" customHeight="1" x14ac:dyDescent="0.25">
      <c r="A101" s="7"/>
      <c r="B101" s="8"/>
      <c r="C101" s="7"/>
      <c r="D101" s="7"/>
      <c r="E101" s="3" t="s">
        <v>200</v>
      </c>
      <c r="F101" s="3" t="s">
        <v>202</v>
      </c>
      <c r="G101" s="4">
        <v>41640</v>
      </c>
      <c r="H101" s="4">
        <v>43100</v>
      </c>
      <c r="I101" s="5">
        <v>310000000</v>
      </c>
      <c r="J101" s="5">
        <v>307204198</v>
      </c>
      <c r="K101" s="5">
        <v>307204198</v>
      </c>
      <c r="L101" s="7"/>
      <c r="M101" s="7"/>
      <c r="N101" s="7"/>
      <c r="O101" s="7">
        <f t="shared" si="1"/>
        <v>0</v>
      </c>
    </row>
    <row r="102" spans="1:15" ht="38.25" x14ac:dyDescent="0.25">
      <c r="A102" s="7"/>
      <c r="B102" s="8"/>
      <c r="C102" s="7"/>
      <c r="D102" s="7"/>
      <c r="E102" s="3" t="s">
        <v>200</v>
      </c>
      <c r="F102" s="3" t="s">
        <v>108</v>
      </c>
      <c r="G102" s="4">
        <v>41640</v>
      </c>
      <c r="H102" s="4">
        <v>43100</v>
      </c>
      <c r="I102" s="5">
        <v>0</v>
      </c>
      <c r="J102" s="5">
        <v>0</v>
      </c>
      <c r="K102" s="5">
        <v>0</v>
      </c>
      <c r="L102" s="7"/>
      <c r="M102" s="7"/>
      <c r="N102" s="7"/>
      <c r="O102" s="7">
        <f t="shared" si="1"/>
        <v>0</v>
      </c>
    </row>
    <row r="103" spans="1:15" ht="76.5" x14ac:dyDescent="0.25">
      <c r="A103" s="7"/>
      <c r="B103" s="8"/>
      <c r="C103" s="7"/>
      <c r="D103" s="7"/>
      <c r="E103" s="3" t="s">
        <v>227</v>
      </c>
      <c r="F103" s="3" t="s">
        <v>228</v>
      </c>
      <c r="G103" s="4">
        <v>42737</v>
      </c>
      <c r="H103" s="4">
        <v>43100</v>
      </c>
      <c r="I103" s="5">
        <v>0</v>
      </c>
      <c r="J103" s="5">
        <v>0</v>
      </c>
      <c r="K103" s="5">
        <v>0</v>
      </c>
      <c r="L103" s="7"/>
      <c r="M103" s="7"/>
      <c r="N103" s="7"/>
      <c r="O103" s="7">
        <f t="shared" si="1"/>
        <v>0</v>
      </c>
    </row>
    <row r="104" spans="1:15" ht="51" x14ac:dyDescent="0.25">
      <c r="A104" s="7"/>
      <c r="B104" s="8"/>
      <c r="C104" s="7"/>
      <c r="D104" s="7"/>
      <c r="E104" s="3" t="s">
        <v>227</v>
      </c>
      <c r="F104" s="3" t="s">
        <v>229</v>
      </c>
      <c r="G104" s="4">
        <v>42737</v>
      </c>
      <c r="H104" s="4">
        <v>43100</v>
      </c>
      <c r="I104" s="5">
        <v>0</v>
      </c>
      <c r="J104" s="5">
        <v>0</v>
      </c>
      <c r="K104" s="5">
        <v>0</v>
      </c>
      <c r="L104" s="7"/>
      <c r="M104" s="7"/>
      <c r="N104" s="7"/>
      <c r="O104" s="7">
        <f t="shared" si="1"/>
        <v>0</v>
      </c>
    </row>
    <row r="105" spans="1:15" ht="51" x14ac:dyDescent="0.25">
      <c r="A105" s="7"/>
      <c r="B105" s="8"/>
      <c r="C105" s="7"/>
      <c r="D105" s="7"/>
      <c r="E105" s="3" t="s">
        <v>227</v>
      </c>
      <c r="F105" s="3" t="s">
        <v>230</v>
      </c>
      <c r="G105" s="4">
        <v>42737</v>
      </c>
      <c r="H105" s="4">
        <v>43100</v>
      </c>
      <c r="I105" s="5">
        <v>0</v>
      </c>
      <c r="J105" s="5">
        <v>0</v>
      </c>
      <c r="K105" s="5">
        <v>0</v>
      </c>
      <c r="L105" s="7"/>
      <c r="M105" s="7"/>
      <c r="N105" s="7"/>
      <c r="O105" s="7">
        <f t="shared" si="1"/>
        <v>0</v>
      </c>
    </row>
    <row r="106" spans="1:15" ht="38.25" customHeight="1" x14ac:dyDescent="0.25">
      <c r="A106" s="7"/>
      <c r="B106" s="8"/>
      <c r="C106" s="7"/>
      <c r="D106" s="7"/>
      <c r="E106" s="3" t="s">
        <v>227</v>
      </c>
      <c r="F106" s="3" t="s">
        <v>231</v>
      </c>
      <c r="G106" s="4">
        <v>42737</v>
      </c>
      <c r="H106" s="4">
        <v>43100</v>
      </c>
      <c r="I106" s="5">
        <v>0</v>
      </c>
      <c r="J106" s="5">
        <v>0</v>
      </c>
      <c r="K106" s="5">
        <v>0</v>
      </c>
      <c r="L106" s="7"/>
      <c r="M106" s="7"/>
      <c r="N106" s="7"/>
      <c r="O106" s="7">
        <f t="shared" si="1"/>
        <v>0</v>
      </c>
    </row>
    <row r="107" spans="1:15" ht="51" x14ac:dyDescent="0.25">
      <c r="A107" s="7"/>
      <c r="B107" s="8"/>
      <c r="C107" s="7"/>
      <c r="D107" s="7"/>
      <c r="E107" s="3" t="s">
        <v>227</v>
      </c>
      <c r="F107" s="3" t="s">
        <v>232</v>
      </c>
      <c r="G107" s="4">
        <v>42737</v>
      </c>
      <c r="H107" s="4">
        <v>43100</v>
      </c>
      <c r="I107" s="5">
        <v>0</v>
      </c>
      <c r="J107" s="5">
        <v>0</v>
      </c>
      <c r="K107" s="5">
        <v>0</v>
      </c>
      <c r="L107" s="7"/>
      <c r="M107" s="7"/>
      <c r="N107" s="7"/>
      <c r="O107" s="7">
        <f t="shared" si="1"/>
        <v>0</v>
      </c>
    </row>
    <row r="108" spans="1:15" ht="63.75" x14ac:dyDescent="0.25">
      <c r="A108" s="7" t="s">
        <v>8</v>
      </c>
      <c r="B108" s="8">
        <v>2013011000405</v>
      </c>
      <c r="C108" s="7" t="s">
        <v>15</v>
      </c>
      <c r="D108" s="7" t="s">
        <v>37</v>
      </c>
      <c r="E108" s="3" t="s">
        <v>109</v>
      </c>
      <c r="F108" s="3" t="s">
        <v>110</v>
      </c>
      <c r="G108" s="4">
        <v>41652</v>
      </c>
      <c r="H108" s="4">
        <v>43830</v>
      </c>
      <c r="I108" s="5">
        <v>647181256</v>
      </c>
      <c r="J108" s="5">
        <v>647181256</v>
      </c>
      <c r="K108" s="5">
        <v>579638104</v>
      </c>
      <c r="L108" s="6">
        <f>SUM(I108:I113)</f>
        <v>747181256</v>
      </c>
      <c r="M108" s="6">
        <f>SUM(J108:J113)</f>
        <v>747181256</v>
      </c>
      <c r="N108" s="6">
        <f>SUM(K108:K113)</f>
        <v>679571437</v>
      </c>
      <c r="O108" s="6">
        <f t="shared" si="1"/>
        <v>2173933949</v>
      </c>
    </row>
    <row r="109" spans="1:15" ht="51" customHeight="1" x14ac:dyDescent="0.25">
      <c r="A109" s="7"/>
      <c r="B109" s="8"/>
      <c r="C109" s="7"/>
      <c r="D109" s="7"/>
      <c r="E109" s="3" t="s">
        <v>109</v>
      </c>
      <c r="F109" s="3" t="s">
        <v>111</v>
      </c>
      <c r="G109" s="4">
        <v>41660</v>
      </c>
      <c r="H109" s="4">
        <v>42003</v>
      </c>
      <c r="I109" s="5">
        <v>0</v>
      </c>
      <c r="J109" s="5">
        <v>0</v>
      </c>
      <c r="K109" s="5">
        <v>0</v>
      </c>
      <c r="L109" s="7"/>
      <c r="M109" s="7"/>
      <c r="N109" s="7"/>
      <c r="O109" s="7">
        <f t="shared" si="1"/>
        <v>0</v>
      </c>
    </row>
    <row r="110" spans="1:15" ht="63.75" customHeight="1" x14ac:dyDescent="0.25">
      <c r="A110" s="7"/>
      <c r="B110" s="8"/>
      <c r="C110" s="7"/>
      <c r="D110" s="7" t="s">
        <v>38</v>
      </c>
      <c r="E110" s="3" t="s">
        <v>112</v>
      </c>
      <c r="F110" s="3" t="s">
        <v>203</v>
      </c>
      <c r="G110" s="4">
        <v>42430</v>
      </c>
      <c r="H110" s="4">
        <v>43830</v>
      </c>
      <c r="I110" s="5">
        <v>20000000</v>
      </c>
      <c r="J110" s="5">
        <v>20000000</v>
      </c>
      <c r="K110" s="5">
        <v>20000000</v>
      </c>
      <c r="L110" s="7"/>
      <c r="M110" s="7"/>
      <c r="N110" s="7"/>
      <c r="O110" s="7">
        <f t="shared" si="1"/>
        <v>0</v>
      </c>
    </row>
    <row r="111" spans="1:15" ht="63.75" customHeight="1" x14ac:dyDescent="0.25">
      <c r="A111" s="7"/>
      <c r="B111" s="8"/>
      <c r="C111" s="7"/>
      <c r="D111" s="7"/>
      <c r="E111" s="3" t="s">
        <v>112</v>
      </c>
      <c r="F111" s="3" t="s">
        <v>113</v>
      </c>
      <c r="G111" s="4">
        <v>41652</v>
      </c>
      <c r="H111" s="4">
        <v>42367</v>
      </c>
      <c r="I111" s="5">
        <v>0</v>
      </c>
      <c r="J111" s="5">
        <v>0</v>
      </c>
      <c r="K111" s="5">
        <v>0</v>
      </c>
      <c r="L111" s="7"/>
      <c r="M111" s="7"/>
      <c r="N111" s="7"/>
      <c r="O111" s="7">
        <f t="shared" si="1"/>
        <v>0</v>
      </c>
    </row>
    <row r="112" spans="1:15" ht="51" customHeight="1" x14ac:dyDescent="0.25">
      <c r="A112" s="7"/>
      <c r="B112" s="8"/>
      <c r="C112" s="7"/>
      <c r="D112" s="7" t="s">
        <v>133</v>
      </c>
      <c r="E112" s="3" t="s">
        <v>115</v>
      </c>
      <c r="F112" s="3" t="s">
        <v>116</v>
      </c>
      <c r="G112" s="4">
        <v>41652</v>
      </c>
      <c r="H112" s="4">
        <v>42735</v>
      </c>
      <c r="I112" s="5">
        <v>0</v>
      </c>
      <c r="J112" s="5">
        <v>0</v>
      </c>
      <c r="K112" s="5">
        <v>0</v>
      </c>
      <c r="L112" s="7"/>
      <c r="M112" s="7"/>
      <c r="N112" s="7"/>
      <c r="O112" s="7">
        <f t="shared" si="1"/>
        <v>0</v>
      </c>
    </row>
    <row r="113" spans="1:15" ht="51" x14ac:dyDescent="0.25">
      <c r="A113" s="7"/>
      <c r="B113" s="8"/>
      <c r="C113" s="7"/>
      <c r="D113" s="7"/>
      <c r="E113" s="3" t="s">
        <v>115</v>
      </c>
      <c r="F113" s="3" t="s">
        <v>117</v>
      </c>
      <c r="G113" s="4">
        <v>41640</v>
      </c>
      <c r="H113" s="4">
        <v>43830</v>
      </c>
      <c r="I113" s="5">
        <v>80000000</v>
      </c>
      <c r="J113" s="5">
        <v>80000000</v>
      </c>
      <c r="K113" s="5">
        <v>79933333</v>
      </c>
      <c r="L113" s="7"/>
      <c r="M113" s="7"/>
      <c r="N113" s="7"/>
      <c r="O113" s="7">
        <f t="shared" si="1"/>
        <v>0</v>
      </c>
    </row>
  </sheetData>
  <mergeCells count="74">
    <mergeCell ref="A1:O1"/>
    <mergeCell ref="O87:O107"/>
    <mergeCell ref="O108:O113"/>
    <mergeCell ref="O3:O17"/>
    <mergeCell ref="O18:O34"/>
    <mergeCell ref="O35:O43"/>
    <mergeCell ref="O44:O70"/>
    <mergeCell ref="O71:O86"/>
    <mergeCell ref="M87:M107"/>
    <mergeCell ref="M108:M113"/>
    <mergeCell ref="L3:L17"/>
    <mergeCell ref="L18:L34"/>
    <mergeCell ref="L35:L43"/>
    <mergeCell ref="L44:L70"/>
    <mergeCell ref="L71:L86"/>
    <mergeCell ref="L87:L107"/>
    <mergeCell ref="L108:L113"/>
    <mergeCell ref="M3:M17"/>
    <mergeCell ref="M18:M34"/>
    <mergeCell ref="M35:M43"/>
    <mergeCell ref="M44:M70"/>
    <mergeCell ref="M71:M86"/>
    <mergeCell ref="B3:B17"/>
    <mergeCell ref="A3:A17"/>
    <mergeCell ref="C3:C17"/>
    <mergeCell ref="A18:A34"/>
    <mergeCell ref="B18:B34"/>
    <mergeCell ref="C18:C34"/>
    <mergeCell ref="A35:A43"/>
    <mergeCell ref="B35:B43"/>
    <mergeCell ref="C35:C43"/>
    <mergeCell ref="A44:A70"/>
    <mergeCell ref="B44:B70"/>
    <mergeCell ref="C44:C70"/>
    <mergeCell ref="A108:A113"/>
    <mergeCell ref="B108:B113"/>
    <mergeCell ref="C108:C113"/>
    <mergeCell ref="D3:D4"/>
    <mergeCell ref="D5:D13"/>
    <mergeCell ref="D14:D15"/>
    <mergeCell ref="D16:D17"/>
    <mergeCell ref="D18:D20"/>
    <mergeCell ref="D21:D22"/>
    <mergeCell ref="D23:D25"/>
    <mergeCell ref="A71:A86"/>
    <mergeCell ref="B71:B86"/>
    <mergeCell ref="C71:C86"/>
    <mergeCell ref="A87:A107"/>
    <mergeCell ref="B87:B107"/>
    <mergeCell ref="C87:C107"/>
    <mergeCell ref="D87:D90"/>
    <mergeCell ref="D26:D30"/>
    <mergeCell ref="D31:D34"/>
    <mergeCell ref="D35:D37"/>
    <mergeCell ref="D38:D40"/>
    <mergeCell ref="D41:D43"/>
    <mergeCell ref="D44:D46"/>
    <mergeCell ref="D47:D48"/>
    <mergeCell ref="D49:D70"/>
    <mergeCell ref="D71:D77"/>
    <mergeCell ref="D78:D84"/>
    <mergeCell ref="D85:D86"/>
    <mergeCell ref="D91:D97"/>
    <mergeCell ref="D98:D107"/>
    <mergeCell ref="D108:D109"/>
    <mergeCell ref="D110:D111"/>
    <mergeCell ref="D112:D113"/>
    <mergeCell ref="N87:N107"/>
    <mergeCell ref="N108:N113"/>
    <mergeCell ref="N3:N17"/>
    <mergeCell ref="N18:N34"/>
    <mergeCell ref="N35:N43"/>
    <mergeCell ref="N44:N70"/>
    <mergeCell ref="N71:N8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0"/>
  <sheetViews>
    <sheetView zoomScale="70" zoomScaleNormal="70" workbookViewId="0">
      <selection sqref="A1:O1"/>
    </sheetView>
  </sheetViews>
  <sheetFormatPr baseColWidth="10" defaultRowHeight="15" x14ac:dyDescent="0.25"/>
  <cols>
    <col min="1" max="1" width="11.42578125" style="1"/>
    <col min="2" max="2" width="14" style="2" bestFit="1" customWidth="1"/>
    <col min="3" max="3" width="67" style="1" customWidth="1"/>
    <col min="4" max="4" width="48.140625" style="1" customWidth="1"/>
    <col min="5" max="5" width="45.42578125" style="1" customWidth="1"/>
    <col min="6" max="6" width="39.85546875" style="1" customWidth="1"/>
    <col min="7" max="8" width="15.28515625" style="1" bestFit="1" customWidth="1"/>
    <col min="9" max="9" width="14.28515625" style="1" bestFit="1" customWidth="1"/>
    <col min="10" max="10" width="15.7109375" style="1" bestFit="1" customWidth="1"/>
    <col min="11" max="11" width="17.140625" style="1" bestFit="1" customWidth="1"/>
    <col min="12" max="15" width="17.28515625" style="1" bestFit="1" customWidth="1"/>
    <col min="16" max="16384" width="11.42578125" style="1"/>
  </cols>
  <sheetData>
    <row r="1" spans="1:15" ht="17.25" customHeight="1" thickBot="1" x14ac:dyDescent="0.3">
      <c r="A1" s="9" t="s">
        <v>416</v>
      </c>
      <c r="B1" s="10"/>
      <c r="C1" s="10"/>
      <c r="D1" s="10"/>
      <c r="E1" s="10"/>
      <c r="F1" s="10"/>
      <c r="G1" s="10"/>
      <c r="H1" s="10"/>
      <c r="I1" s="10"/>
      <c r="J1" s="10"/>
      <c r="K1" s="10"/>
      <c r="L1" s="10"/>
      <c r="M1" s="10"/>
      <c r="N1" s="10"/>
      <c r="O1" s="11"/>
    </row>
    <row r="2" spans="1:15" ht="49.5" x14ac:dyDescent="0.25">
      <c r="A2" s="12" t="s">
        <v>0</v>
      </c>
      <c r="B2" s="13" t="s">
        <v>1</v>
      </c>
      <c r="C2" s="12" t="s">
        <v>2</v>
      </c>
      <c r="D2" s="12" t="s">
        <v>3</v>
      </c>
      <c r="E2" s="12" t="s">
        <v>4</v>
      </c>
      <c r="F2" s="12" t="s">
        <v>5</v>
      </c>
      <c r="G2" s="12" t="s">
        <v>6</v>
      </c>
      <c r="H2" s="12" t="s">
        <v>7</v>
      </c>
      <c r="I2" s="14" t="s">
        <v>413</v>
      </c>
      <c r="J2" s="14" t="s">
        <v>414</v>
      </c>
      <c r="K2" s="14" t="s">
        <v>415</v>
      </c>
      <c r="L2" s="14" t="s">
        <v>409</v>
      </c>
      <c r="M2" s="14" t="s">
        <v>410</v>
      </c>
      <c r="N2" s="14" t="s">
        <v>411</v>
      </c>
      <c r="O2" s="14" t="s">
        <v>412</v>
      </c>
    </row>
    <row r="3" spans="1:15" ht="38.25" x14ac:dyDescent="0.25">
      <c r="A3" s="7" t="s">
        <v>8</v>
      </c>
      <c r="B3" s="8">
        <v>2012011000384</v>
      </c>
      <c r="C3" s="7" t="s">
        <v>9</v>
      </c>
      <c r="D3" s="7" t="s">
        <v>118</v>
      </c>
      <c r="E3" s="3" t="s">
        <v>134</v>
      </c>
      <c r="F3" s="3" t="s">
        <v>242</v>
      </c>
      <c r="G3" s="4">
        <v>43101</v>
      </c>
      <c r="H3" s="4">
        <v>43465</v>
      </c>
      <c r="I3" s="5">
        <v>0</v>
      </c>
      <c r="J3" s="5">
        <v>0</v>
      </c>
      <c r="K3" s="5">
        <v>0</v>
      </c>
      <c r="L3" s="6">
        <f>SUM(I3:I24)</f>
        <v>1850094592</v>
      </c>
      <c r="M3" s="6">
        <f>SUM(J3:J24)</f>
        <v>1850094592</v>
      </c>
      <c r="N3" s="6">
        <f>SUM(K3:K24)</f>
        <v>1408104953.5999999</v>
      </c>
      <c r="O3" s="6">
        <f>N3+M3+L3</f>
        <v>5108294137.6000004</v>
      </c>
    </row>
    <row r="4" spans="1:15" ht="38.25" x14ac:dyDescent="0.25">
      <c r="A4" s="7"/>
      <c r="B4" s="8"/>
      <c r="C4" s="7"/>
      <c r="D4" s="7"/>
      <c r="E4" s="3" t="s">
        <v>134</v>
      </c>
      <c r="F4" s="3" t="s">
        <v>243</v>
      </c>
      <c r="G4" s="4">
        <v>43131</v>
      </c>
      <c r="H4" s="4">
        <v>43465</v>
      </c>
      <c r="I4" s="5">
        <v>0</v>
      </c>
      <c r="J4" s="5">
        <v>0</v>
      </c>
      <c r="K4" s="5">
        <v>0</v>
      </c>
      <c r="L4" s="7"/>
      <c r="M4" s="7"/>
      <c r="N4" s="7"/>
      <c r="O4" s="7">
        <f t="shared" ref="O4:O67" si="0">N4+M4+L4</f>
        <v>0</v>
      </c>
    </row>
    <row r="5" spans="1:15" ht="38.25" x14ac:dyDescent="0.25">
      <c r="A5" s="7"/>
      <c r="B5" s="8"/>
      <c r="C5" s="7"/>
      <c r="D5" s="7"/>
      <c r="E5" s="3" t="s">
        <v>134</v>
      </c>
      <c r="F5" s="3" t="s">
        <v>41</v>
      </c>
      <c r="G5" s="4">
        <v>41699</v>
      </c>
      <c r="H5" s="4">
        <v>43100</v>
      </c>
      <c r="I5" s="5">
        <v>15000000</v>
      </c>
      <c r="J5" s="5">
        <v>0</v>
      </c>
      <c r="K5" s="5">
        <v>0</v>
      </c>
      <c r="L5" s="7"/>
      <c r="M5" s="7"/>
      <c r="N5" s="7"/>
      <c r="O5" s="7">
        <f t="shared" si="0"/>
        <v>0</v>
      </c>
    </row>
    <row r="6" spans="1:15" ht="38.25" x14ac:dyDescent="0.25">
      <c r="A6" s="7"/>
      <c r="B6" s="8"/>
      <c r="C6" s="7"/>
      <c r="D6" s="7"/>
      <c r="E6" s="3" t="s">
        <v>134</v>
      </c>
      <c r="F6" s="3" t="s">
        <v>42</v>
      </c>
      <c r="G6" s="4">
        <v>41713</v>
      </c>
      <c r="H6" s="4">
        <v>43465</v>
      </c>
      <c r="I6" s="5">
        <v>134500000</v>
      </c>
      <c r="J6" s="5">
        <v>126950000</v>
      </c>
      <c r="K6" s="5">
        <v>4072550.6</v>
      </c>
      <c r="L6" s="7"/>
      <c r="M6" s="7"/>
      <c r="N6" s="7"/>
      <c r="O6" s="7">
        <f t="shared" si="0"/>
        <v>0</v>
      </c>
    </row>
    <row r="7" spans="1:15" ht="38.25" x14ac:dyDescent="0.25">
      <c r="A7" s="7"/>
      <c r="B7" s="8"/>
      <c r="C7" s="7"/>
      <c r="D7" s="7" t="s">
        <v>119</v>
      </c>
      <c r="E7" s="3" t="s">
        <v>135</v>
      </c>
      <c r="F7" s="3" t="s">
        <v>44</v>
      </c>
      <c r="G7" s="4">
        <v>41713</v>
      </c>
      <c r="H7" s="4">
        <v>43100</v>
      </c>
      <c r="I7" s="5">
        <v>0</v>
      </c>
      <c r="J7" s="5">
        <v>0</v>
      </c>
      <c r="K7" s="5">
        <v>0</v>
      </c>
      <c r="L7" s="7"/>
      <c r="M7" s="7"/>
      <c r="N7" s="7"/>
      <c r="O7" s="7">
        <f t="shared" si="0"/>
        <v>0</v>
      </c>
    </row>
    <row r="8" spans="1:15" ht="25.5" x14ac:dyDescent="0.25">
      <c r="A8" s="7"/>
      <c r="B8" s="8"/>
      <c r="C8" s="7"/>
      <c r="D8" s="7"/>
      <c r="E8" s="3" t="s">
        <v>135</v>
      </c>
      <c r="F8" s="3" t="s">
        <v>136</v>
      </c>
      <c r="G8" s="4">
        <v>42235</v>
      </c>
      <c r="H8" s="4">
        <v>43465</v>
      </c>
      <c r="I8" s="5">
        <v>125000000</v>
      </c>
      <c r="J8" s="5">
        <v>355000000</v>
      </c>
      <c r="K8" s="5">
        <v>236669407</v>
      </c>
      <c r="L8" s="7"/>
      <c r="M8" s="7"/>
      <c r="N8" s="7"/>
      <c r="O8" s="7">
        <f t="shared" si="0"/>
        <v>0</v>
      </c>
    </row>
    <row r="9" spans="1:15" ht="25.5" x14ac:dyDescent="0.25">
      <c r="A9" s="7"/>
      <c r="B9" s="8"/>
      <c r="C9" s="7"/>
      <c r="D9" s="7"/>
      <c r="E9" s="3" t="s">
        <v>135</v>
      </c>
      <c r="F9" s="3" t="s">
        <v>137</v>
      </c>
      <c r="G9" s="4">
        <v>42235</v>
      </c>
      <c r="H9" s="4">
        <v>42735</v>
      </c>
      <c r="I9" s="5">
        <v>0</v>
      </c>
      <c r="J9" s="5">
        <v>0</v>
      </c>
      <c r="K9" s="5">
        <v>0</v>
      </c>
      <c r="L9" s="7"/>
      <c r="M9" s="7"/>
      <c r="N9" s="7"/>
      <c r="O9" s="7">
        <f t="shared" si="0"/>
        <v>0</v>
      </c>
    </row>
    <row r="10" spans="1:15" ht="25.5" x14ac:dyDescent="0.25">
      <c r="A10" s="7"/>
      <c r="B10" s="8"/>
      <c r="C10" s="7"/>
      <c r="D10" s="7"/>
      <c r="E10" s="3" t="s">
        <v>135</v>
      </c>
      <c r="F10" s="3" t="s">
        <v>138</v>
      </c>
      <c r="G10" s="4">
        <v>42009</v>
      </c>
      <c r="H10" s="4">
        <v>42735</v>
      </c>
      <c r="I10" s="5">
        <v>0</v>
      </c>
      <c r="J10" s="5">
        <v>0</v>
      </c>
      <c r="K10" s="5">
        <v>0</v>
      </c>
      <c r="L10" s="7"/>
      <c r="M10" s="7"/>
      <c r="N10" s="7"/>
      <c r="O10" s="7">
        <f t="shared" si="0"/>
        <v>0</v>
      </c>
    </row>
    <row r="11" spans="1:15" ht="25.5" x14ac:dyDescent="0.25">
      <c r="A11" s="7"/>
      <c r="B11" s="8"/>
      <c r="C11" s="7"/>
      <c r="D11" s="7"/>
      <c r="E11" s="3" t="s">
        <v>135</v>
      </c>
      <c r="F11" s="3" t="s">
        <v>139</v>
      </c>
      <c r="G11" s="4">
        <v>42370</v>
      </c>
      <c r="H11" s="4">
        <v>43465</v>
      </c>
      <c r="I11" s="5">
        <v>364300000</v>
      </c>
      <c r="J11" s="5">
        <v>481737825</v>
      </c>
      <c r="K11" s="5">
        <v>435067834</v>
      </c>
      <c r="L11" s="7"/>
      <c r="M11" s="7"/>
      <c r="N11" s="7"/>
      <c r="O11" s="7">
        <f t="shared" si="0"/>
        <v>0</v>
      </c>
    </row>
    <row r="12" spans="1:15" ht="25.5" x14ac:dyDescent="0.25">
      <c r="A12" s="7"/>
      <c r="B12" s="8"/>
      <c r="C12" s="7"/>
      <c r="D12" s="7"/>
      <c r="E12" s="3" t="s">
        <v>135</v>
      </c>
      <c r="F12" s="3" t="s">
        <v>244</v>
      </c>
      <c r="G12" s="4">
        <v>42969</v>
      </c>
      <c r="H12" s="4">
        <v>43465</v>
      </c>
      <c r="I12" s="5">
        <v>0</v>
      </c>
      <c r="J12" s="5">
        <v>116574175</v>
      </c>
      <c r="K12" s="5">
        <v>18320700</v>
      </c>
      <c r="L12" s="7"/>
      <c r="M12" s="7"/>
      <c r="N12" s="7"/>
      <c r="O12" s="7">
        <f t="shared" si="0"/>
        <v>0</v>
      </c>
    </row>
    <row r="13" spans="1:15" ht="38.25" x14ac:dyDescent="0.25">
      <c r="A13" s="7"/>
      <c r="B13" s="8"/>
      <c r="C13" s="7"/>
      <c r="D13" s="7"/>
      <c r="E13" s="3" t="s">
        <v>135</v>
      </c>
      <c r="F13" s="3" t="s">
        <v>245</v>
      </c>
      <c r="G13" s="4">
        <v>42824</v>
      </c>
      <c r="H13" s="4">
        <v>43465</v>
      </c>
      <c r="I13" s="5">
        <v>0</v>
      </c>
      <c r="J13" s="5">
        <v>0</v>
      </c>
      <c r="K13" s="5">
        <v>0</v>
      </c>
      <c r="L13" s="7"/>
      <c r="M13" s="7"/>
      <c r="N13" s="7"/>
      <c r="O13" s="7">
        <f t="shared" si="0"/>
        <v>0</v>
      </c>
    </row>
    <row r="14" spans="1:15" ht="38.25" x14ac:dyDescent="0.25">
      <c r="A14" s="7"/>
      <c r="B14" s="8"/>
      <c r="C14" s="7"/>
      <c r="D14" s="7"/>
      <c r="E14" s="3" t="s">
        <v>135</v>
      </c>
      <c r="F14" s="3" t="s">
        <v>246</v>
      </c>
      <c r="G14" s="4">
        <v>43101</v>
      </c>
      <c r="H14" s="4">
        <v>43465</v>
      </c>
      <c r="I14" s="5">
        <v>0</v>
      </c>
      <c r="J14" s="5">
        <v>0</v>
      </c>
      <c r="K14" s="5">
        <v>0</v>
      </c>
      <c r="L14" s="7"/>
      <c r="M14" s="7"/>
      <c r="N14" s="7"/>
      <c r="O14" s="7">
        <f t="shared" si="0"/>
        <v>0</v>
      </c>
    </row>
    <row r="15" spans="1:15" ht="25.5" x14ac:dyDescent="0.25">
      <c r="A15" s="7"/>
      <c r="B15" s="8"/>
      <c r="C15" s="7"/>
      <c r="D15" s="7"/>
      <c r="E15" s="3" t="s">
        <v>135</v>
      </c>
      <c r="F15" s="3" t="s">
        <v>140</v>
      </c>
      <c r="G15" s="4">
        <v>42370</v>
      </c>
      <c r="H15" s="4">
        <v>43465</v>
      </c>
      <c r="I15" s="5">
        <v>108900000</v>
      </c>
      <c r="J15" s="5">
        <v>711344592</v>
      </c>
      <c r="K15" s="5">
        <v>709317159</v>
      </c>
      <c r="L15" s="7"/>
      <c r="M15" s="7"/>
      <c r="N15" s="7"/>
      <c r="O15" s="7">
        <f t="shared" si="0"/>
        <v>0</v>
      </c>
    </row>
    <row r="16" spans="1:15" ht="25.5" x14ac:dyDescent="0.25">
      <c r="A16" s="7"/>
      <c r="B16" s="8"/>
      <c r="C16" s="7"/>
      <c r="D16" s="7"/>
      <c r="E16" s="3" t="s">
        <v>135</v>
      </c>
      <c r="F16" s="3" t="s">
        <v>45</v>
      </c>
      <c r="G16" s="4">
        <v>41713</v>
      </c>
      <c r="H16" s="4">
        <v>42734</v>
      </c>
      <c r="I16" s="5">
        <v>0</v>
      </c>
      <c r="J16" s="5">
        <v>0</v>
      </c>
      <c r="K16" s="5">
        <v>0</v>
      </c>
      <c r="L16" s="7"/>
      <c r="M16" s="7"/>
      <c r="N16" s="7"/>
      <c r="O16" s="7">
        <f t="shared" si="0"/>
        <v>0</v>
      </c>
    </row>
    <row r="17" spans="1:15" ht="25.5" x14ac:dyDescent="0.25">
      <c r="A17" s="7"/>
      <c r="B17" s="8"/>
      <c r="C17" s="7"/>
      <c r="D17" s="7"/>
      <c r="E17" s="3" t="s">
        <v>135</v>
      </c>
      <c r="F17" s="3" t="s">
        <v>46</v>
      </c>
      <c r="G17" s="4">
        <v>41699</v>
      </c>
      <c r="H17" s="4">
        <v>43100</v>
      </c>
      <c r="I17" s="5">
        <v>0</v>
      </c>
      <c r="J17" s="5">
        <v>0</v>
      </c>
      <c r="K17" s="5">
        <v>0</v>
      </c>
      <c r="L17" s="7"/>
      <c r="M17" s="7"/>
      <c r="N17" s="7"/>
      <c r="O17" s="7">
        <f t="shared" si="0"/>
        <v>0</v>
      </c>
    </row>
    <row r="18" spans="1:15" ht="25.5" x14ac:dyDescent="0.25">
      <c r="A18" s="7"/>
      <c r="B18" s="8"/>
      <c r="C18" s="7"/>
      <c r="D18" s="7"/>
      <c r="E18" s="3" t="s">
        <v>135</v>
      </c>
      <c r="F18" s="3" t="s">
        <v>204</v>
      </c>
      <c r="G18" s="4">
        <v>42737</v>
      </c>
      <c r="H18" s="4">
        <v>43100</v>
      </c>
      <c r="I18" s="5">
        <v>779800000</v>
      </c>
      <c r="J18" s="5">
        <v>0</v>
      </c>
      <c r="K18" s="5">
        <v>0</v>
      </c>
      <c r="L18" s="7"/>
      <c r="M18" s="7"/>
      <c r="N18" s="7"/>
      <c r="O18" s="7">
        <f t="shared" si="0"/>
        <v>0</v>
      </c>
    </row>
    <row r="19" spans="1:15" ht="38.25" x14ac:dyDescent="0.25">
      <c r="A19" s="7"/>
      <c r="B19" s="8"/>
      <c r="C19" s="7"/>
      <c r="D19" s="7" t="s">
        <v>18</v>
      </c>
      <c r="E19" s="3" t="s">
        <v>141</v>
      </c>
      <c r="F19" s="3" t="s">
        <v>247</v>
      </c>
      <c r="G19" s="4">
        <v>42824</v>
      </c>
      <c r="H19" s="4">
        <v>43465</v>
      </c>
      <c r="I19" s="5">
        <v>0</v>
      </c>
      <c r="J19" s="5">
        <v>0</v>
      </c>
      <c r="K19" s="5">
        <v>0</v>
      </c>
      <c r="L19" s="7"/>
      <c r="M19" s="7"/>
      <c r="N19" s="7"/>
      <c r="O19" s="7">
        <f t="shared" si="0"/>
        <v>0</v>
      </c>
    </row>
    <row r="20" spans="1:15" ht="51" x14ac:dyDescent="0.25">
      <c r="A20" s="7"/>
      <c r="B20" s="8"/>
      <c r="C20" s="7"/>
      <c r="D20" s="7"/>
      <c r="E20" s="3" t="s">
        <v>141</v>
      </c>
      <c r="F20" s="3" t="s">
        <v>142</v>
      </c>
      <c r="G20" s="4">
        <v>42005</v>
      </c>
      <c r="H20" s="4">
        <v>42369</v>
      </c>
      <c r="I20" s="5">
        <v>0</v>
      </c>
      <c r="J20" s="5">
        <v>0</v>
      </c>
      <c r="K20" s="5">
        <v>0</v>
      </c>
      <c r="L20" s="7"/>
      <c r="M20" s="7"/>
      <c r="N20" s="7"/>
      <c r="O20" s="7">
        <f t="shared" si="0"/>
        <v>0</v>
      </c>
    </row>
    <row r="21" spans="1:15" ht="25.5" x14ac:dyDescent="0.25">
      <c r="A21" s="7"/>
      <c r="B21" s="8"/>
      <c r="C21" s="7"/>
      <c r="D21" s="7"/>
      <c r="E21" s="3" t="s">
        <v>141</v>
      </c>
      <c r="F21" s="3" t="s">
        <v>48</v>
      </c>
      <c r="G21" s="4">
        <v>41713</v>
      </c>
      <c r="H21" s="4">
        <v>43465</v>
      </c>
      <c r="I21" s="5">
        <v>25094592</v>
      </c>
      <c r="J21" s="5">
        <v>15000000</v>
      </c>
      <c r="K21" s="5">
        <v>0</v>
      </c>
      <c r="L21" s="7"/>
      <c r="M21" s="7"/>
      <c r="N21" s="7"/>
      <c r="O21" s="7">
        <f t="shared" si="0"/>
        <v>0</v>
      </c>
    </row>
    <row r="22" spans="1:15" ht="38.25" x14ac:dyDescent="0.25">
      <c r="A22" s="7"/>
      <c r="B22" s="8"/>
      <c r="C22" s="7"/>
      <c r="D22" s="7" t="s">
        <v>120</v>
      </c>
      <c r="E22" s="3" t="s">
        <v>143</v>
      </c>
      <c r="F22" s="3" t="s">
        <v>50</v>
      </c>
      <c r="G22" s="4">
        <v>41708</v>
      </c>
      <c r="H22" s="4">
        <v>43465</v>
      </c>
      <c r="I22" s="5">
        <v>297500000</v>
      </c>
      <c r="J22" s="5">
        <v>43488000</v>
      </c>
      <c r="K22" s="5">
        <v>4657303</v>
      </c>
      <c r="L22" s="7"/>
      <c r="M22" s="7"/>
      <c r="N22" s="7"/>
      <c r="O22" s="7">
        <f t="shared" si="0"/>
        <v>0</v>
      </c>
    </row>
    <row r="23" spans="1:15" ht="38.25" x14ac:dyDescent="0.25">
      <c r="A23" s="7"/>
      <c r="B23" s="8"/>
      <c r="C23" s="7"/>
      <c r="D23" s="7"/>
      <c r="E23" s="3" t="s">
        <v>143</v>
      </c>
      <c r="F23" s="3" t="s">
        <v>248</v>
      </c>
      <c r="G23" s="4">
        <v>42824</v>
      </c>
      <c r="H23" s="4">
        <v>43465</v>
      </c>
      <c r="I23" s="5">
        <v>0</v>
      </c>
      <c r="J23" s="5">
        <v>0</v>
      </c>
      <c r="K23" s="5">
        <v>0</v>
      </c>
      <c r="L23" s="7"/>
      <c r="M23" s="7"/>
      <c r="N23" s="7"/>
      <c r="O23" s="7">
        <f t="shared" si="0"/>
        <v>0</v>
      </c>
    </row>
    <row r="24" spans="1:15" ht="51" x14ac:dyDescent="0.25">
      <c r="A24" s="7"/>
      <c r="B24" s="8"/>
      <c r="C24" s="7"/>
      <c r="D24" s="7"/>
      <c r="E24" s="3" t="s">
        <v>143</v>
      </c>
      <c r="F24" s="3" t="s">
        <v>51</v>
      </c>
      <c r="G24" s="4">
        <v>41730</v>
      </c>
      <c r="H24" s="4">
        <v>42734</v>
      </c>
      <c r="I24" s="5">
        <v>0</v>
      </c>
      <c r="J24" s="5">
        <v>0</v>
      </c>
      <c r="K24" s="5">
        <v>0</v>
      </c>
      <c r="L24" s="7"/>
      <c r="M24" s="7"/>
      <c r="N24" s="7"/>
      <c r="O24" s="7">
        <f t="shared" si="0"/>
        <v>0</v>
      </c>
    </row>
    <row r="25" spans="1:15" ht="38.25" customHeight="1" x14ac:dyDescent="0.25">
      <c r="A25" s="7" t="s">
        <v>8</v>
      </c>
      <c r="B25" s="8">
        <v>2013011000054</v>
      </c>
      <c r="C25" s="7" t="s">
        <v>12</v>
      </c>
      <c r="D25" s="7" t="s">
        <v>128</v>
      </c>
      <c r="E25" s="3" t="s">
        <v>172</v>
      </c>
      <c r="F25" s="3" t="s">
        <v>75</v>
      </c>
      <c r="G25" s="4">
        <v>41640</v>
      </c>
      <c r="H25" s="4">
        <v>43100</v>
      </c>
      <c r="I25" s="5">
        <v>19000000</v>
      </c>
      <c r="J25" s="5">
        <v>26310000</v>
      </c>
      <c r="K25" s="5">
        <v>12521924</v>
      </c>
      <c r="L25" s="6">
        <f>SUM(I25:I51)</f>
        <v>650000000</v>
      </c>
      <c r="M25" s="6">
        <f>SUM(J25:J51)</f>
        <v>650000000</v>
      </c>
      <c r="N25" s="6">
        <f>SUM(K25:K51)</f>
        <v>566184339.5</v>
      </c>
      <c r="O25" s="6">
        <f t="shared" si="0"/>
        <v>1866184339.5</v>
      </c>
    </row>
    <row r="26" spans="1:15" ht="38.25" customHeight="1" x14ac:dyDescent="0.25">
      <c r="A26" s="7"/>
      <c r="B26" s="8"/>
      <c r="C26" s="7"/>
      <c r="D26" s="7"/>
      <c r="E26" s="3" t="s">
        <v>172</v>
      </c>
      <c r="F26" s="3" t="s">
        <v>173</v>
      </c>
      <c r="G26" s="4">
        <v>41652</v>
      </c>
      <c r="H26" s="4">
        <v>43098</v>
      </c>
      <c r="I26" s="5">
        <v>131000000</v>
      </c>
      <c r="J26" s="5">
        <v>137502000</v>
      </c>
      <c r="K26" s="5">
        <v>105110507</v>
      </c>
      <c r="L26" s="7"/>
      <c r="M26" s="7"/>
      <c r="N26" s="7"/>
      <c r="O26" s="7">
        <f t="shared" si="0"/>
        <v>0</v>
      </c>
    </row>
    <row r="27" spans="1:15" ht="38.25" x14ac:dyDescent="0.25">
      <c r="A27" s="7"/>
      <c r="B27" s="8"/>
      <c r="C27" s="7"/>
      <c r="D27" s="7"/>
      <c r="E27" s="3" t="s">
        <v>172</v>
      </c>
      <c r="F27" s="3" t="s">
        <v>174</v>
      </c>
      <c r="G27" s="4">
        <v>42005</v>
      </c>
      <c r="H27" s="4">
        <v>43100</v>
      </c>
      <c r="I27" s="5">
        <v>0</v>
      </c>
      <c r="J27" s="5">
        <v>0</v>
      </c>
      <c r="K27" s="5">
        <v>0</v>
      </c>
      <c r="L27" s="7"/>
      <c r="M27" s="7"/>
      <c r="N27" s="7"/>
      <c r="O27" s="7">
        <f t="shared" si="0"/>
        <v>0</v>
      </c>
    </row>
    <row r="28" spans="1:15" ht="38.25" x14ac:dyDescent="0.25">
      <c r="A28" s="7"/>
      <c r="B28" s="8"/>
      <c r="C28" s="7"/>
      <c r="D28" s="7" t="s">
        <v>129</v>
      </c>
      <c r="E28" s="3" t="s">
        <v>206</v>
      </c>
      <c r="F28" s="3" t="s">
        <v>176</v>
      </c>
      <c r="G28" s="4">
        <v>41640</v>
      </c>
      <c r="H28" s="4">
        <v>43100</v>
      </c>
      <c r="I28" s="5">
        <v>50000000</v>
      </c>
      <c r="J28" s="5">
        <v>0</v>
      </c>
      <c r="K28" s="5">
        <v>0</v>
      </c>
      <c r="L28" s="7"/>
      <c r="M28" s="7"/>
      <c r="N28" s="7"/>
      <c r="O28" s="7">
        <f t="shared" si="0"/>
        <v>0</v>
      </c>
    </row>
    <row r="29" spans="1:15" ht="51" x14ac:dyDescent="0.25">
      <c r="A29" s="7"/>
      <c r="B29" s="8"/>
      <c r="C29" s="7"/>
      <c r="D29" s="7"/>
      <c r="E29" s="3" t="s">
        <v>206</v>
      </c>
      <c r="F29" s="3" t="s">
        <v>177</v>
      </c>
      <c r="G29" s="4">
        <v>41640</v>
      </c>
      <c r="H29" s="4">
        <v>43100</v>
      </c>
      <c r="I29" s="5">
        <v>50000000</v>
      </c>
      <c r="J29" s="5">
        <v>6188000</v>
      </c>
      <c r="K29" s="5">
        <v>6188000</v>
      </c>
      <c r="L29" s="7"/>
      <c r="M29" s="7"/>
      <c r="N29" s="7"/>
      <c r="O29" s="7">
        <f t="shared" si="0"/>
        <v>0</v>
      </c>
    </row>
    <row r="30" spans="1:15" ht="38.25" customHeight="1" x14ac:dyDescent="0.25">
      <c r="A30" s="7"/>
      <c r="B30" s="8"/>
      <c r="C30" s="7"/>
      <c r="D30" s="7" t="s">
        <v>130</v>
      </c>
      <c r="E30" s="3" t="s">
        <v>207</v>
      </c>
      <c r="F30" s="3" t="s">
        <v>81</v>
      </c>
      <c r="G30" s="4">
        <v>41640</v>
      </c>
      <c r="H30" s="4">
        <v>41640</v>
      </c>
      <c r="I30" s="5">
        <v>0</v>
      </c>
      <c r="J30" s="5">
        <v>0</v>
      </c>
      <c r="K30" s="5">
        <v>0</v>
      </c>
      <c r="L30" s="7"/>
      <c r="M30" s="7"/>
      <c r="N30" s="7"/>
      <c r="O30" s="7">
        <f t="shared" si="0"/>
        <v>0</v>
      </c>
    </row>
    <row r="31" spans="1:15" ht="38.25" customHeight="1" x14ac:dyDescent="0.25">
      <c r="A31" s="7"/>
      <c r="B31" s="8"/>
      <c r="C31" s="7"/>
      <c r="D31" s="7"/>
      <c r="E31" s="3" t="s">
        <v>207</v>
      </c>
      <c r="F31" s="3" t="s">
        <v>82</v>
      </c>
      <c r="G31" s="4">
        <v>41640</v>
      </c>
      <c r="H31" s="4">
        <v>43100</v>
      </c>
      <c r="I31" s="5">
        <v>0</v>
      </c>
      <c r="J31" s="5">
        <v>0</v>
      </c>
      <c r="K31" s="5">
        <v>0</v>
      </c>
      <c r="L31" s="7"/>
      <c r="M31" s="7"/>
      <c r="N31" s="7"/>
      <c r="O31" s="7">
        <f t="shared" si="0"/>
        <v>0</v>
      </c>
    </row>
    <row r="32" spans="1:15" ht="38.25" customHeight="1" x14ac:dyDescent="0.25">
      <c r="A32" s="7"/>
      <c r="B32" s="8"/>
      <c r="C32" s="7"/>
      <c r="D32" s="7"/>
      <c r="E32" s="3" t="s">
        <v>207</v>
      </c>
      <c r="F32" s="3" t="s">
        <v>83</v>
      </c>
      <c r="G32" s="4">
        <v>41640</v>
      </c>
      <c r="H32" s="4">
        <v>43100</v>
      </c>
      <c r="I32" s="5">
        <v>0</v>
      </c>
      <c r="J32" s="5">
        <v>0</v>
      </c>
      <c r="K32" s="5">
        <v>0</v>
      </c>
      <c r="L32" s="7"/>
      <c r="M32" s="7"/>
      <c r="N32" s="7"/>
      <c r="O32" s="7">
        <f t="shared" si="0"/>
        <v>0</v>
      </c>
    </row>
    <row r="33" spans="1:15" ht="38.25" customHeight="1" x14ac:dyDescent="0.25">
      <c r="A33" s="7"/>
      <c r="B33" s="8"/>
      <c r="C33" s="7"/>
      <c r="D33" s="7"/>
      <c r="E33" s="3" t="s">
        <v>207</v>
      </c>
      <c r="F33" s="3" t="s">
        <v>179</v>
      </c>
      <c r="G33" s="4">
        <v>42005</v>
      </c>
      <c r="H33" s="4">
        <v>43100</v>
      </c>
      <c r="I33" s="5">
        <v>0</v>
      </c>
      <c r="J33" s="5">
        <v>0</v>
      </c>
      <c r="K33" s="5">
        <v>0</v>
      </c>
      <c r="L33" s="7"/>
      <c r="M33" s="7"/>
      <c r="N33" s="7"/>
      <c r="O33" s="7">
        <f t="shared" si="0"/>
        <v>0</v>
      </c>
    </row>
    <row r="34" spans="1:15" ht="38.25" x14ac:dyDescent="0.25">
      <c r="A34" s="7"/>
      <c r="B34" s="8"/>
      <c r="C34" s="7"/>
      <c r="D34" s="7"/>
      <c r="E34" s="3" t="s">
        <v>207</v>
      </c>
      <c r="F34" s="3" t="s">
        <v>180</v>
      </c>
      <c r="G34" s="4">
        <v>42005</v>
      </c>
      <c r="H34" s="4">
        <v>43100</v>
      </c>
      <c r="I34" s="5">
        <v>0</v>
      </c>
      <c r="J34" s="5">
        <v>0</v>
      </c>
      <c r="K34" s="5">
        <v>0</v>
      </c>
      <c r="L34" s="7"/>
      <c r="M34" s="7"/>
      <c r="N34" s="7"/>
      <c r="O34" s="7">
        <f t="shared" si="0"/>
        <v>0</v>
      </c>
    </row>
    <row r="35" spans="1:15" ht="38.25" customHeight="1" x14ac:dyDescent="0.25">
      <c r="A35" s="7"/>
      <c r="B35" s="8"/>
      <c r="C35" s="7"/>
      <c r="D35" s="7"/>
      <c r="E35" s="3" t="s">
        <v>207</v>
      </c>
      <c r="F35" s="3" t="s">
        <v>84</v>
      </c>
      <c r="G35" s="4">
        <v>41640</v>
      </c>
      <c r="H35" s="4">
        <v>41640</v>
      </c>
      <c r="I35" s="5">
        <v>0</v>
      </c>
      <c r="J35" s="5">
        <v>0</v>
      </c>
      <c r="K35" s="5">
        <v>0</v>
      </c>
      <c r="L35" s="7"/>
      <c r="M35" s="7"/>
      <c r="N35" s="7"/>
      <c r="O35" s="7">
        <f t="shared" si="0"/>
        <v>0</v>
      </c>
    </row>
    <row r="36" spans="1:15" ht="38.25" x14ac:dyDescent="0.25">
      <c r="A36" s="7"/>
      <c r="B36" s="8"/>
      <c r="C36" s="7"/>
      <c r="D36" s="7"/>
      <c r="E36" s="3" t="s">
        <v>207</v>
      </c>
      <c r="F36" s="3" t="s">
        <v>181</v>
      </c>
      <c r="G36" s="4">
        <v>42005</v>
      </c>
      <c r="H36" s="4">
        <v>43100</v>
      </c>
      <c r="I36" s="5">
        <v>0</v>
      </c>
      <c r="J36" s="5">
        <v>0</v>
      </c>
      <c r="K36" s="5">
        <v>0</v>
      </c>
      <c r="L36" s="7"/>
      <c r="M36" s="7"/>
      <c r="N36" s="7"/>
      <c r="O36" s="7">
        <f t="shared" si="0"/>
        <v>0</v>
      </c>
    </row>
    <row r="37" spans="1:15" ht="38.25" customHeight="1" x14ac:dyDescent="0.25">
      <c r="A37" s="7"/>
      <c r="B37" s="8"/>
      <c r="C37" s="7"/>
      <c r="D37" s="7"/>
      <c r="E37" s="3" t="s">
        <v>207</v>
      </c>
      <c r="F37" s="3" t="s">
        <v>208</v>
      </c>
      <c r="G37" s="4">
        <v>42736</v>
      </c>
      <c r="H37" s="4">
        <v>43100</v>
      </c>
      <c r="I37" s="5">
        <v>0</v>
      </c>
      <c r="J37" s="5">
        <v>0</v>
      </c>
      <c r="K37" s="5">
        <v>0</v>
      </c>
      <c r="L37" s="7"/>
      <c r="M37" s="7"/>
      <c r="N37" s="7"/>
      <c r="O37" s="7">
        <f t="shared" si="0"/>
        <v>0</v>
      </c>
    </row>
    <row r="38" spans="1:15" ht="38.25" x14ac:dyDescent="0.25">
      <c r="A38" s="7"/>
      <c r="B38" s="8"/>
      <c r="C38" s="7"/>
      <c r="D38" s="7"/>
      <c r="E38" s="3" t="s">
        <v>207</v>
      </c>
      <c r="F38" s="3" t="s">
        <v>182</v>
      </c>
      <c r="G38" s="4">
        <v>42005</v>
      </c>
      <c r="H38" s="4">
        <v>43100</v>
      </c>
      <c r="I38" s="5">
        <v>0</v>
      </c>
      <c r="J38" s="5">
        <v>0</v>
      </c>
      <c r="K38" s="5">
        <v>0</v>
      </c>
      <c r="L38" s="7"/>
      <c r="M38" s="7"/>
      <c r="N38" s="7"/>
      <c r="O38" s="7">
        <f t="shared" si="0"/>
        <v>0</v>
      </c>
    </row>
    <row r="39" spans="1:15" ht="38.25" x14ac:dyDescent="0.25">
      <c r="A39" s="7"/>
      <c r="B39" s="8"/>
      <c r="C39" s="7"/>
      <c r="D39" s="7"/>
      <c r="E39" s="3" t="s">
        <v>207</v>
      </c>
      <c r="F39" s="3" t="s">
        <v>183</v>
      </c>
      <c r="G39" s="4">
        <v>42005</v>
      </c>
      <c r="H39" s="4">
        <v>43100</v>
      </c>
      <c r="I39" s="5">
        <v>0</v>
      </c>
      <c r="J39" s="5">
        <v>0</v>
      </c>
      <c r="K39" s="5">
        <v>0</v>
      </c>
      <c r="L39" s="7"/>
      <c r="M39" s="7"/>
      <c r="N39" s="7"/>
      <c r="O39" s="7">
        <f t="shared" si="0"/>
        <v>0</v>
      </c>
    </row>
    <row r="40" spans="1:15" ht="38.25" customHeight="1" x14ac:dyDescent="0.25">
      <c r="A40" s="7"/>
      <c r="B40" s="8"/>
      <c r="C40" s="7"/>
      <c r="D40" s="7"/>
      <c r="E40" s="3" t="s">
        <v>178</v>
      </c>
      <c r="F40" s="3" t="s">
        <v>209</v>
      </c>
      <c r="G40" s="4">
        <v>42705</v>
      </c>
      <c r="H40" s="4">
        <v>42735</v>
      </c>
      <c r="I40" s="5">
        <v>0</v>
      </c>
      <c r="J40" s="5">
        <v>0</v>
      </c>
      <c r="K40" s="5">
        <v>0</v>
      </c>
      <c r="L40" s="7"/>
      <c r="M40" s="7"/>
      <c r="N40" s="7"/>
      <c r="O40" s="7">
        <f t="shared" si="0"/>
        <v>0</v>
      </c>
    </row>
    <row r="41" spans="1:15" ht="38.25" customHeight="1" x14ac:dyDescent="0.25">
      <c r="A41" s="7"/>
      <c r="B41" s="8"/>
      <c r="C41" s="7"/>
      <c r="D41" s="7"/>
      <c r="E41" s="3" t="s">
        <v>178</v>
      </c>
      <c r="F41" s="3" t="s">
        <v>210</v>
      </c>
      <c r="G41" s="4">
        <v>42370</v>
      </c>
      <c r="H41" s="4">
        <v>43100</v>
      </c>
      <c r="I41" s="5">
        <v>0</v>
      </c>
      <c r="J41" s="5">
        <v>0</v>
      </c>
      <c r="K41" s="5">
        <v>0</v>
      </c>
      <c r="L41" s="7"/>
      <c r="M41" s="7"/>
      <c r="N41" s="7"/>
      <c r="O41" s="7">
        <f t="shared" si="0"/>
        <v>0</v>
      </c>
    </row>
    <row r="42" spans="1:15" ht="38.25" x14ac:dyDescent="0.25">
      <c r="A42" s="7"/>
      <c r="B42" s="8"/>
      <c r="C42" s="7"/>
      <c r="D42" s="7"/>
      <c r="E42" s="3" t="s">
        <v>178</v>
      </c>
      <c r="F42" s="3" t="s">
        <v>180</v>
      </c>
      <c r="G42" s="4">
        <v>42370</v>
      </c>
      <c r="H42" s="4">
        <v>42735</v>
      </c>
      <c r="I42" s="5">
        <v>0</v>
      </c>
      <c r="J42" s="5">
        <v>0</v>
      </c>
      <c r="K42" s="5">
        <v>0</v>
      </c>
      <c r="L42" s="7"/>
      <c r="M42" s="7"/>
      <c r="N42" s="7"/>
      <c r="O42" s="7">
        <f t="shared" si="0"/>
        <v>0</v>
      </c>
    </row>
    <row r="43" spans="1:15" ht="38.25" x14ac:dyDescent="0.25">
      <c r="A43" s="7"/>
      <c r="B43" s="8"/>
      <c r="C43" s="7"/>
      <c r="D43" s="7"/>
      <c r="E43" s="3" t="s">
        <v>178</v>
      </c>
      <c r="F43" s="3" t="s">
        <v>211</v>
      </c>
      <c r="G43" s="4">
        <v>42370</v>
      </c>
      <c r="H43" s="4">
        <v>43100</v>
      </c>
      <c r="I43" s="5">
        <v>0</v>
      </c>
      <c r="J43" s="5">
        <v>0</v>
      </c>
      <c r="K43" s="5">
        <v>0</v>
      </c>
      <c r="L43" s="7"/>
      <c r="M43" s="7"/>
      <c r="N43" s="7"/>
      <c r="O43" s="7">
        <f t="shared" si="0"/>
        <v>0</v>
      </c>
    </row>
    <row r="44" spans="1:15" ht="38.25" x14ac:dyDescent="0.25">
      <c r="A44" s="7"/>
      <c r="B44" s="8"/>
      <c r="C44" s="7"/>
      <c r="D44" s="7"/>
      <c r="E44" s="3" t="s">
        <v>178</v>
      </c>
      <c r="F44" s="3" t="s">
        <v>212</v>
      </c>
      <c r="G44" s="4">
        <v>42370</v>
      </c>
      <c r="H44" s="4">
        <v>42735</v>
      </c>
      <c r="I44" s="5">
        <v>0</v>
      </c>
      <c r="J44" s="5">
        <v>0</v>
      </c>
      <c r="K44" s="5">
        <v>0</v>
      </c>
      <c r="L44" s="7"/>
      <c r="M44" s="7"/>
      <c r="N44" s="7"/>
      <c r="O44" s="7">
        <f t="shared" si="0"/>
        <v>0</v>
      </c>
    </row>
    <row r="45" spans="1:15" ht="38.25" customHeight="1" x14ac:dyDescent="0.25">
      <c r="A45" s="7"/>
      <c r="B45" s="8"/>
      <c r="C45" s="7"/>
      <c r="D45" s="7"/>
      <c r="E45" s="3" t="s">
        <v>178</v>
      </c>
      <c r="F45" s="3" t="s">
        <v>213</v>
      </c>
      <c r="G45" s="4">
        <v>42370</v>
      </c>
      <c r="H45" s="4">
        <v>42735</v>
      </c>
      <c r="I45" s="5">
        <v>0</v>
      </c>
      <c r="J45" s="5">
        <v>0</v>
      </c>
      <c r="K45" s="5">
        <v>0</v>
      </c>
      <c r="L45" s="7"/>
      <c r="M45" s="7"/>
      <c r="N45" s="7"/>
      <c r="O45" s="7">
        <f t="shared" si="0"/>
        <v>0</v>
      </c>
    </row>
    <row r="46" spans="1:15" ht="38.25" customHeight="1" x14ac:dyDescent="0.25">
      <c r="A46" s="7"/>
      <c r="B46" s="8"/>
      <c r="C46" s="7"/>
      <c r="D46" s="7"/>
      <c r="E46" s="3" t="s">
        <v>214</v>
      </c>
      <c r="F46" s="3" t="s">
        <v>209</v>
      </c>
      <c r="G46" s="4">
        <v>42370</v>
      </c>
      <c r="H46" s="4">
        <v>43100</v>
      </c>
      <c r="I46" s="5">
        <v>20000000</v>
      </c>
      <c r="J46" s="5">
        <v>20000000</v>
      </c>
      <c r="K46" s="5">
        <v>10491512</v>
      </c>
      <c r="L46" s="7"/>
      <c r="M46" s="7"/>
      <c r="N46" s="7"/>
      <c r="O46" s="7">
        <f t="shared" si="0"/>
        <v>0</v>
      </c>
    </row>
    <row r="47" spans="1:15" ht="38.25" customHeight="1" x14ac:dyDescent="0.25">
      <c r="A47" s="7"/>
      <c r="B47" s="8"/>
      <c r="C47" s="7"/>
      <c r="D47" s="7"/>
      <c r="E47" s="3" t="s">
        <v>214</v>
      </c>
      <c r="F47" s="3" t="s">
        <v>215</v>
      </c>
      <c r="G47" s="4">
        <v>42370</v>
      </c>
      <c r="H47" s="4">
        <v>43100</v>
      </c>
      <c r="I47" s="5">
        <v>200000000</v>
      </c>
      <c r="J47" s="5">
        <v>200000000</v>
      </c>
      <c r="K47" s="5">
        <v>199994146</v>
      </c>
      <c r="L47" s="7"/>
      <c r="M47" s="7"/>
      <c r="N47" s="7"/>
      <c r="O47" s="7">
        <f t="shared" si="0"/>
        <v>0</v>
      </c>
    </row>
    <row r="48" spans="1:15" ht="38.25" x14ac:dyDescent="0.25">
      <c r="A48" s="7"/>
      <c r="B48" s="8"/>
      <c r="C48" s="7"/>
      <c r="D48" s="7"/>
      <c r="E48" s="3" t="s">
        <v>214</v>
      </c>
      <c r="F48" s="3" t="s">
        <v>211</v>
      </c>
      <c r="G48" s="4">
        <v>42370</v>
      </c>
      <c r="H48" s="4">
        <v>43100</v>
      </c>
      <c r="I48" s="5">
        <v>90000000</v>
      </c>
      <c r="J48" s="5">
        <v>240000000</v>
      </c>
      <c r="K48" s="5">
        <v>214487026</v>
      </c>
      <c r="L48" s="7"/>
      <c r="M48" s="7"/>
      <c r="N48" s="7"/>
      <c r="O48" s="7">
        <f t="shared" si="0"/>
        <v>0</v>
      </c>
    </row>
    <row r="49" spans="1:15" ht="38.25" customHeight="1" x14ac:dyDescent="0.25">
      <c r="A49" s="7"/>
      <c r="B49" s="8"/>
      <c r="C49" s="7"/>
      <c r="D49" s="7"/>
      <c r="E49" s="3" t="s">
        <v>214</v>
      </c>
      <c r="F49" s="3" t="s">
        <v>216</v>
      </c>
      <c r="G49" s="4">
        <v>42370</v>
      </c>
      <c r="H49" s="4">
        <v>43100</v>
      </c>
      <c r="I49" s="5">
        <v>65000000</v>
      </c>
      <c r="J49" s="5">
        <v>0</v>
      </c>
      <c r="K49" s="5">
        <v>0</v>
      </c>
      <c r="L49" s="7"/>
      <c r="M49" s="7"/>
      <c r="N49" s="7"/>
      <c r="O49" s="7">
        <f t="shared" si="0"/>
        <v>0</v>
      </c>
    </row>
    <row r="50" spans="1:15" ht="38.25" x14ac:dyDescent="0.25">
      <c r="A50" s="7"/>
      <c r="B50" s="8"/>
      <c r="C50" s="7"/>
      <c r="D50" s="7"/>
      <c r="E50" s="3" t="s">
        <v>214</v>
      </c>
      <c r="F50" s="3" t="s">
        <v>217</v>
      </c>
      <c r="G50" s="4">
        <v>42370</v>
      </c>
      <c r="H50" s="4">
        <v>43100</v>
      </c>
      <c r="I50" s="5">
        <v>5000000</v>
      </c>
      <c r="J50" s="5">
        <v>0</v>
      </c>
      <c r="K50" s="5">
        <v>0</v>
      </c>
      <c r="L50" s="7"/>
      <c r="M50" s="7"/>
      <c r="N50" s="7"/>
      <c r="O50" s="7">
        <f t="shared" si="0"/>
        <v>0</v>
      </c>
    </row>
    <row r="51" spans="1:15" ht="38.25" customHeight="1" x14ac:dyDescent="0.25">
      <c r="A51" s="7"/>
      <c r="B51" s="8"/>
      <c r="C51" s="7"/>
      <c r="D51" s="7"/>
      <c r="E51" s="3" t="s">
        <v>214</v>
      </c>
      <c r="F51" s="3" t="s">
        <v>213</v>
      </c>
      <c r="G51" s="4">
        <v>42370</v>
      </c>
      <c r="H51" s="4">
        <v>43100</v>
      </c>
      <c r="I51" s="5">
        <v>20000000</v>
      </c>
      <c r="J51" s="5">
        <v>20000000</v>
      </c>
      <c r="K51" s="5">
        <v>17391224.5</v>
      </c>
      <c r="L51" s="7"/>
      <c r="M51" s="7"/>
      <c r="N51" s="7"/>
      <c r="O51" s="7">
        <f t="shared" si="0"/>
        <v>0</v>
      </c>
    </row>
    <row r="52" spans="1:15" ht="38.25" x14ac:dyDescent="0.25">
      <c r="A52" s="7" t="s">
        <v>8</v>
      </c>
      <c r="B52" s="8">
        <v>2013011000401</v>
      </c>
      <c r="C52" s="7" t="s">
        <v>13</v>
      </c>
      <c r="D52" s="7" t="s">
        <v>31</v>
      </c>
      <c r="E52" s="3" t="s">
        <v>218</v>
      </c>
      <c r="F52" s="3" t="s">
        <v>86</v>
      </c>
      <c r="G52" s="4">
        <v>41640</v>
      </c>
      <c r="H52" s="4">
        <v>43465</v>
      </c>
      <c r="I52" s="5">
        <v>200000000</v>
      </c>
      <c r="J52" s="5">
        <v>200000000</v>
      </c>
      <c r="K52" s="5">
        <v>199908131</v>
      </c>
      <c r="L52" s="6">
        <f>SUM(I52:I73)</f>
        <v>1800000000</v>
      </c>
      <c r="M52" s="6">
        <f>SUM(J52:J73)</f>
        <v>1800000000</v>
      </c>
      <c r="N52" s="6">
        <f>SUM(K52:K73)</f>
        <v>1646789050</v>
      </c>
      <c r="O52" s="6">
        <f t="shared" si="0"/>
        <v>5246789050</v>
      </c>
    </row>
    <row r="53" spans="1:15" ht="63.75" x14ac:dyDescent="0.25">
      <c r="A53" s="7"/>
      <c r="B53" s="8"/>
      <c r="C53" s="7"/>
      <c r="D53" s="7"/>
      <c r="E53" s="3" t="s">
        <v>218</v>
      </c>
      <c r="F53" s="3" t="s">
        <v>185</v>
      </c>
      <c r="G53" s="4">
        <v>42370</v>
      </c>
      <c r="H53" s="4">
        <v>43465</v>
      </c>
      <c r="I53" s="5">
        <v>0</v>
      </c>
      <c r="J53" s="5">
        <v>0</v>
      </c>
      <c r="K53" s="5">
        <v>0</v>
      </c>
      <c r="L53" s="7"/>
      <c r="M53" s="7"/>
      <c r="N53" s="7"/>
      <c r="O53" s="7">
        <f t="shared" si="0"/>
        <v>0</v>
      </c>
    </row>
    <row r="54" spans="1:15" ht="38.25" x14ac:dyDescent="0.25">
      <c r="A54" s="7"/>
      <c r="B54" s="8"/>
      <c r="C54" s="7"/>
      <c r="D54" s="7"/>
      <c r="E54" s="3" t="s">
        <v>218</v>
      </c>
      <c r="F54" s="3" t="s">
        <v>87</v>
      </c>
      <c r="G54" s="4">
        <v>41640</v>
      </c>
      <c r="H54" s="4">
        <v>43100</v>
      </c>
      <c r="I54" s="5">
        <v>0</v>
      </c>
      <c r="J54" s="5">
        <v>0</v>
      </c>
      <c r="K54" s="5">
        <v>0</v>
      </c>
      <c r="L54" s="7"/>
      <c r="M54" s="7"/>
      <c r="N54" s="7"/>
      <c r="O54" s="7">
        <f t="shared" si="0"/>
        <v>0</v>
      </c>
    </row>
    <row r="55" spans="1:15" ht="38.25" x14ac:dyDescent="0.25">
      <c r="A55" s="7"/>
      <c r="B55" s="8"/>
      <c r="C55" s="7"/>
      <c r="D55" s="7"/>
      <c r="E55" s="3" t="s">
        <v>219</v>
      </c>
      <c r="F55" s="3" t="s">
        <v>89</v>
      </c>
      <c r="G55" s="4">
        <v>41640</v>
      </c>
      <c r="H55" s="4">
        <v>43465</v>
      </c>
      <c r="I55" s="5">
        <v>510000000</v>
      </c>
      <c r="J55" s="5">
        <v>510000000</v>
      </c>
      <c r="K55" s="5">
        <v>480862877</v>
      </c>
      <c r="L55" s="7"/>
      <c r="M55" s="7"/>
      <c r="N55" s="7"/>
      <c r="O55" s="7">
        <f t="shared" si="0"/>
        <v>0</v>
      </c>
    </row>
    <row r="56" spans="1:15" ht="38.25" customHeight="1" x14ac:dyDescent="0.25">
      <c r="A56" s="7"/>
      <c r="B56" s="8"/>
      <c r="C56" s="7"/>
      <c r="D56" s="7"/>
      <c r="E56" s="3" t="s">
        <v>219</v>
      </c>
      <c r="F56" s="3" t="s">
        <v>186</v>
      </c>
      <c r="G56" s="4">
        <v>42370</v>
      </c>
      <c r="H56" s="4">
        <v>43465</v>
      </c>
      <c r="I56" s="5">
        <v>70000000</v>
      </c>
      <c r="J56" s="5">
        <v>70000000</v>
      </c>
      <c r="K56" s="5">
        <v>69991666</v>
      </c>
      <c r="L56" s="7"/>
      <c r="M56" s="7"/>
      <c r="N56" s="7"/>
      <c r="O56" s="7">
        <f t="shared" si="0"/>
        <v>0</v>
      </c>
    </row>
    <row r="57" spans="1:15" ht="63.75" x14ac:dyDescent="0.25">
      <c r="A57" s="7"/>
      <c r="B57" s="8"/>
      <c r="C57" s="7"/>
      <c r="D57" s="7"/>
      <c r="E57" s="3" t="s">
        <v>220</v>
      </c>
      <c r="F57" s="3" t="s">
        <v>185</v>
      </c>
      <c r="G57" s="4">
        <v>42370</v>
      </c>
      <c r="H57" s="4">
        <v>43465</v>
      </c>
      <c r="I57" s="5">
        <v>449000000</v>
      </c>
      <c r="J57" s="5">
        <v>449000000</v>
      </c>
      <c r="K57" s="5">
        <v>446985483</v>
      </c>
      <c r="L57" s="7"/>
      <c r="M57" s="7"/>
      <c r="N57" s="7"/>
      <c r="O57" s="7">
        <f t="shared" si="0"/>
        <v>0</v>
      </c>
    </row>
    <row r="58" spans="1:15" ht="38.25" customHeight="1" x14ac:dyDescent="0.25">
      <c r="A58" s="7"/>
      <c r="B58" s="8"/>
      <c r="C58" s="7"/>
      <c r="D58" s="7"/>
      <c r="E58" s="3" t="s">
        <v>220</v>
      </c>
      <c r="F58" s="3" t="s">
        <v>221</v>
      </c>
      <c r="G58" s="4">
        <v>42737</v>
      </c>
      <c r="H58" s="4">
        <v>43465</v>
      </c>
      <c r="I58" s="5">
        <v>300000000</v>
      </c>
      <c r="J58" s="5">
        <v>300000000</v>
      </c>
      <c r="K58" s="5">
        <v>258228612</v>
      </c>
      <c r="L58" s="7"/>
      <c r="M58" s="7"/>
      <c r="N58" s="7"/>
      <c r="O58" s="7">
        <f t="shared" si="0"/>
        <v>0</v>
      </c>
    </row>
    <row r="59" spans="1:15" ht="38.25" customHeight="1" x14ac:dyDescent="0.25">
      <c r="A59" s="7"/>
      <c r="B59" s="8"/>
      <c r="C59" s="7"/>
      <c r="D59" s="7" t="s">
        <v>131</v>
      </c>
      <c r="E59" s="3" t="s">
        <v>187</v>
      </c>
      <c r="F59" s="3" t="s">
        <v>249</v>
      </c>
      <c r="G59" s="4">
        <v>43101</v>
      </c>
      <c r="H59" s="4">
        <v>43465</v>
      </c>
      <c r="I59" s="5">
        <v>0</v>
      </c>
      <c r="J59" s="5">
        <v>0</v>
      </c>
      <c r="K59" s="5">
        <v>0</v>
      </c>
      <c r="L59" s="7"/>
      <c r="M59" s="7"/>
      <c r="N59" s="7"/>
      <c r="O59" s="7">
        <f t="shared" si="0"/>
        <v>0</v>
      </c>
    </row>
    <row r="60" spans="1:15" ht="38.25" customHeight="1" x14ac:dyDescent="0.25">
      <c r="A60" s="7"/>
      <c r="B60" s="8"/>
      <c r="C60" s="7"/>
      <c r="D60" s="7"/>
      <c r="E60" s="3" t="s">
        <v>187</v>
      </c>
      <c r="F60" s="3" t="s">
        <v>250</v>
      </c>
      <c r="G60" s="4">
        <v>43101</v>
      </c>
      <c r="H60" s="4">
        <v>43465</v>
      </c>
      <c r="I60" s="5">
        <v>0</v>
      </c>
      <c r="J60" s="5">
        <v>0</v>
      </c>
      <c r="K60" s="5">
        <v>0</v>
      </c>
      <c r="L60" s="7"/>
      <c r="M60" s="7"/>
      <c r="N60" s="7"/>
      <c r="O60" s="7">
        <f t="shared" si="0"/>
        <v>0</v>
      </c>
    </row>
    <row r="61" spans="1:15" ht="51" x14ac:dyDescent="0.25">
      <c r="A61" s="7"/>
      <c r="B61" s="8"/>
      <c r="C61" s="7"/>
      <c r="D61" s="7"/>
      <c r="E61" s="3" t="s">
        <v>187</v>
      </c>
      <c r="F61" s="3" t="s">
        <v>91</v>
      </c>
      <c r="G61" s="4">
        <v>41640</v>
      </c>
      <c r="H61" s="4">
        <v>43465</v>
      </c>
      <c r="I61" s="5">
        <v>0</v>
      </c>
      <c r="J61" s="5">
        <v>0</v>
      </c>
      <c r="K61" s="5">
        <v>0</v>
      </c>
      <c r="L61" s="7"/>
      <c r="M61" s="7"/>
      <c r="N61" s="7"/>
      <c r="O61" s="7">
        <f t="shared" si="0"/>
        <v>0</v>
      </c>
    </row>
    <row r="62" spans="1:15" ht="51" x14ac:dyDescent="0.25">
      <c r="A62" s="7"/>
      <c r="B62" s="8"/>
      <c r="C62" s="7"/>
      <c r="D62" s="7"/>
      <c r="E62" s="3" t="s">
        <v>187</v>
      </c>
      <c r="F62" s="3" t="s">
        <v>188</v>
      </c>
      <c r="G62" s="4">
        <v>42370</v>
      </c>
      <c r="H62" s="4">
        <v>43465</v>
      </c>
      <c r="I62" s="5">
        <v>40000000</v>
      </c>
      <c r="J62" s="5">
        <v>40000000</v>
      </c>
      <c r="K62" s="5">
        <v>31644116</v>
      </c>
      <c r="L62" s="7"/>
      <c r="M62" s="7"/>
      <c r="N62" s="7"/>
      <c r="O62" s="7">
        <f t="shared" si="0"/>
        <v>0</v>
      </c>
    </row>
    <row r="63" spans="1:15" ht="38.25" customHeight="1" x14ac:dyDescent="0.25">
      <c r="A63" s="7"/>
      <c r="B63" s="8"/>
      <c r="C63" s="7"/>
      <c r="D63" s="7"/>
      <c r="E63" s="3" t="s">
        <v>187</v>
      </c>
      <c r="F63" s="3" t="s">
        <v>231</v>
      </c>
      <c r="G63" s="4">
        <v>43101</v>
      </c>
      <c r="H63" s="4">
        <v>43465</v>
      </c>
      <c r="I63" s="5">
        <v>0</v>
      </c>
      <c r="J63" s="5">
        <v>0</v>
      </c>
      <c r="K63" s="5">
        <v>0</v>
      </c>
      <c r="L63" s="7"/>
      <c r="M63" s="7"/>
      <c r="N63" s="7"/>
      <c r="O63" s="7">
        <f t="shared" si="0"/>
        <v>0</v>
      </c>
    </row>
    <row r="64" spans="1:15" ht="38.25" x14ac:dyDescent="0.25">
      <c r="A64" s="7"/>
      <c r="B64" s="8"/>
      <c r="C64" s="7"/>
      <c r="D64" s="7"/>
      <c r="E64" s="3" t="s">
        <v>187</v>
      </c>
      <c r="F64" s="3" t="s">
        <v>251</v>
      </c>
      <c r="G64" s="4">
        <v>43101</v>
      </c>
      <c r="H64" s="4">
        <v>43465</v>
      </c>
      <c r="I64" s="5">
        <v>0</v>
      </c>
      <c r="J64" s="5">
        <v>0</v>
      </c>
      <c r="K64" s="5">
        <v>0</v>
      </c>
      <c r="L64" s="7"/>
      <c r="M64" s="7"/>
      <c r="N64" s="7"/>
      <c r="O64" s="7">
        <f t="shared" si="0"/>
        <v>0</v>
      </c>
    </row>
    <row r="65" spans="1:15" ht="38.25" customHeight="1" x14ac:dyDescent="0.25">
      <c r="A65" s="7"/>
      <c r="B65" s="8"/>
      <c r="C65" s="7"/>
      <c r="D65" s="7"/>
      <c r="E65" s="3" t="s">
        <v>187</v>
      </c>
      <c r="F65" s="3" t="s">
        <v>92</v>
      </c>
      <c r="G65" s="4">
        <v>41640</v>
      </c>
      <c r="H65" s="4">
        <v>43100</v>
      </c>
      <c r="I65" s="5">
        <v>0</v>
      </c>
      <c r="J65" s="5">
        <v>0</v>
      </c>
      <c r="K65" s="5">
        <v>0</v>
      </c>
      <c r="L65" s="7"/>
      <c r="M65" s="7"/>
      <c r="N65" s="7"/>
      <c r="O65" s="7">
        <f t="shared" si="0"/>
        <v>0</v>
      </c>
    </row>
    <row r="66" spans="1:15" ht="38.25" x14ac:dyDescent="0.25">
      <c r="A66" s="7"/>
      <c r="B66" s="8"/>
      <c r="C66" s="7"/>
      <c r="D66" s="7"/>
      <c r="E66" s="3" t="s">
        <v>187</v>
      </c>
      <c r="F66" s="3" t="s">
        <v>189</v>
      </c>
      <c r="G66" s="4">
        <v>42370</v>
      </c>
      <c r="H66" s="4">
        <v>43465</v>
      </c>
      <c r="I66" s="5">
        <v>0</v>
      </c>
      <c r="J66" s="5">
        <v>0</v>
      </c>
      <c r="K66" s="5">
        <v>0</v>
      </c>
      <c r="L66" s="7"/>
      <c r="M66" s="7"/>
      <c r="N66" s="7"/>
      <c r="O66" s="7">
        <f t="shared" si="0"/>
        <v>0</v>
      </c>
    </row>
    <row r="67" spans="1:15" ht="38.25" customHeight="1" x14ac:dyDescent="0.25">
      <c r="A67" s="7"/>
      <c r="B67" s="8"/>
      <c r="C67" s="7"/>
      <c r="D67" s="7"/>
      <c r="E67" s="3" t="s">
        <v>187</v>
      </c>
      <c r="F67" s="3" t="s">
        <v>252</v>
      </c>
      <c r="G67" s="4">
        <v>43101</v>
      </c>
      <c r="H67" s="4">
        <v>43465</v>
      </c>
      <c r="I67" s="5">
        <v>0</v>
      </c>
      <c r="J67" s="5">
        <v>0</v>
      </c>
      <c r="K67" s="5">
        <v>0</v>
      </c>
      <c r="L67" s="7"/>
      <c r="M67" s="7"/>
      <c r="N67" s="7"/>
      <c r="O67" s="7">
        <f t="shared" si="0"/>
        <v>0</v>
      </c>
    </row>
    <row r="68" spans="1:15" ht="38.25" customHeight="1" x14ac:dyDescent="0.25">
      <c r="A68" s="7"/>
      <c r="B68" s="8"/>
      <c r="C68" s="7"/>
      <c r="D68" s="7"/>
      <c r="E68" s="3" t="s">
        <v>187</v>
      </c>
      <c r="F68" s="3" t="s">
        <v>190</v>
      </c>
      <c r="G68" s="4">
        <v>41640</v>
      </c>
      <c r="H68" s="4">
        <v>43465</v>
      </c>
      <c r="I68" s="5">
        <v>30000000</v>
      </c>
      <c r="J68" s="5">
        <v>30000000</v>
      </c>
      <c r="K68" s="5">
        <v>24558785</v>
      </c>
      <c r="L68" s="7"/>
      <c r="M68" s="7"/>
      <c r="N68" s="7"/>
      <c r="O68" s="7">
        <f t="shared" ref="O68:O130" si="1">N68+M68+L68</f>
        <v>0</v>
      </c>
    </row>
    <row r="69" spans="1:15" ht="38.25" customHeight="1" x14ac:dyDescent="0.25">
      <c r="A69" s="7"/>
      <c r="B69" s="8"/>
      <c r="C69" s="7"/>
      <c r="D69" s="7"/>
      <c r="E69" s="3" t="s">
        <v>187</v>
      </c>
      <c r="F69" s="3" t="s">
        <v>253</v>
      </c>
      <c r="G69" s="4">
        <v>43101</v>
      </c>
      <c r="H69" s="4">
        <v>43465</v>
      </c>
      <c r="I69" s="5">
        <v>0</v>
      </c>
      <c r="J69" s="5">
        <v>0</v>
      </c>
      <c r="K69" s="5">
        <v>0</v>
      </c>
      <c r="L69" s="7"/>
      <c r="M69" s="7"/>
      <c r="N69" s="7"/>
      <c r="O69" s="7">
        <f t="shared" si="1"/>
        <v>0</v>
      </c>
    </row>
    <row r="70" spans="1:15" ht="38.25" customHeight="1" x14ac:dyDescent="0.25">
      <c r="A70" s="7"/>
      <c r="B70" s="8"/>
      <c r="C70" s="7"/>
      <c r="D70" s="7"/>
      <c r="E70" s="3" t="s">
        <v>222</v>
      </c>
      <c r="F70" s="3" t="s">
        <v>254</v>
      </c>
      <c r="G70" s="4">
        <v>42736</v>
      </c>
      <c r="H70" s="4">
        <v>43465</v>
      </c>
      <c r="I70" s="5">
        <v>162000000</v>
      </c>
      <c r="J70" s="5">
        <v>162000000</v>
      </c>
      <c r="K70" s="5">
        <v>99935333</v>
      </c>
      <c r="L70" s="7"/>
      <c r="M70" s="7"/>
      <c r="N70" s="7"/>
      <c r="O70" s="7">
        <f t="shared" si="1"/>
        <v>0</v>
      </c>
    </row>
    <row r="71" spans="1:15" ht="38.25" customHeight="1" x14ac:dyDescent="0.25">
      <c r="A71" s="7"/>
      <c r="B71" s="8"/>
      <c r="C71" s="7"/>
      <c r="D71" s="7"/>
      <c r="E71" s="3" t="s">
        <v>222</v>
      </c>
      <c r="F71" s="3" t="s">
        <v>224</v>
      </c>
      <c r="G71" s="4">
        <v>42737</v>
      </c>
      <c r="H71" s="4">
        <v>43465</v>
      </c>
      <c r="I71" s="5">
        <v>25000000</v>
      </c>
      <c r="J71" s="5">
        <v>25000000</v>
      </c>
      <c r="K71" s="5">
        <v>21703047</v>
      </c>
      <c r="L71" s="7"/>
      <c r="M71" s="7"/>
      <c r="N71" s="7"/>
      <c r="O71" s="7">
        <f t="shared" si="1"/>
        <v>0</v>
      </c>
    </row>
    <row r="72" spans="1:15" ht="38.25" x14ac:dyDescent="0.25">
      <c r="A72" s="7"/>
      <c r="B72" s="8"/>
      <c r="C72" s="7"/>
      <c r="D72" s="7" t="s">
        <v>33</v>
      </c>
      <c r="E72" s="3" t="s">
        <v>225</v>
      </c>
      <c r="F72" s="3" t="s">
        <v>95</v>
      </c>
      <c r="G72" s="4">
        <v>41640</v>
      </c>
      <c r="H72" s="4">
        <v>43465</v>
      </c>
      <c r="I72" s="5">
        <v>14000000</v>
      </c>
      <c r="J72" s="5">
        <v>14000000</v>
      </c>
      <c r="K72" s="5">
        <v>12971000</v>
      </c>
      <c r="L72" s="7"/>
      <c r="M72" s="7"/>
      <c r="N72" s="7"/>
      <c r="O72" s="7">
        <f t="shared" si="1"/>
        <v>0</v>
      </c>
    </row>
    <row r="73" spans="1:15" ht="39" customHeight="1" x14ac:dyDescent="0.25">
      <c r="A73" s="7"/>
      <c r="B73" s="8"/>
      <c r="C73" s="7"/>
      <c r="D73" s="7"/>
      <c r="E73" s="3" t="s">
        <v>225</v>
      </c>
      <c r="F73" s="3" t="s">
        <v>96</v>
      </c>
      <c r="G73" s="4">
        <v>41640</v>
      </c>
      <c r="H73" s="4">
        <v>43465</v>
      </c>
      <c r="I73" s="5">
        <v>0</v>
      </c>
      <c r="J73" s="5">
        <v>0</v>
      </c>
      <c r="K73" s="5">
        <v>0</v>
      </c>
      <c r="L73" s="7"/>
      <c r="M73" s="7"/>
      <c r="N73" s="7"/>
      <c r="O73" s="7">
        <f t="shared" si="1"/>
        <v>0</v>
      </c>
    </row>
    <row r="74" spans="1:15" ht="25.5" customHeight="1" x14ac:dyDescent="0.25">
      <c r="A74" s="7" t="s">
        <v>8</v>
      </c>
      <c r="B74" s="8">
        <v>2013011000403</v>
      </c>
      <c r="C74" s="7" t="s">
        <v>14</v>
      </c>
      <c r="D74" s="7" t="s">
        <v>34</v>
      </c>
      <c r="E74" s="3" t="s">
        <v>226</v>
      </c>
      <c r="F74" s="3" t="s">
        <v>98</v>
      </c>
      <c r="G74" s="4">
        <v>41640</v>
      </c>
      <c r="H74" s="4">
        <v>43465</v>
      </c>
      <c r="I74" s="5">
        <v>6000000</v>
      </c>
      <c r="J74" s="5">
        <v>102563235</v>
      </c>
      <c r="K74" s="5">
        <v>102295528</v>
      </c>
      <c r="L74" s="6">
        <f>SUM(I74:I94)</f>
        <v>1200000000</v>
      </c>
      <c r="M74" s="6">
        <f>SUM(J74:J94)</f>
        <v>1200000000</v>
      </c>
      <c r="N74" s="6">
        <f>SUM(K74:K94)</f>
        <v>1170302435.9200001</v>
      </c>
      <c r="O74" s="6">
        <f t="shared" si="1"/>
        <v>3570302435.9200001</v>
      </c>
    </row>
    <row r="75" spans="1:15" ht="25.5" customHeight="1" x14ac:dyDescent="0.25">
      <c r="A75" s="7"/>
      <c r="B75" s="8"/>
      <c r="C75" s="7"/>
      <c r="D75" s="7"/>
      <c r="E75" s="3" t="s">
        <v>226</v>
      </c>
      <c r="F75" s="3" t="s">
        <v>192</v>
      </c>
      <c r="G75" s="4">
        <v>42370</v>
      </c>
      <c r="H75" s="4">
        <v>43100</v>
      </c>
      <c r="I75" s="5">
        <v>0</v>
      </c>
      <c r="J75" s="5">
        <v>0</v>
      </c>
      <c r="K75" s="5">
        <v>0</v>
      </c>
      <c r="L75" s="7"/>
      <c r="M75" s="7"/>
      <c r="N75" s="7"/>
      <c r="O75" s="7">
        <f t="shared" si="1"/>
        <v>0</v>
      </c>
    </row>
    <row r="76" spans="1:15" ht="38.25" x14ac:dyDescent="0.25">
      <c r="A76" s="7"/>
      <c r="B76" s="8"/>
      <c r="C76" s="7"/>
      <c r="D76" s="7"/>
      <c r="E76" s="3" t="s">
        <v>226</v>
      </c>
      <c r="F76" s="3" t="s">
        <v>99</v>
      </c>
      <c r="G76" s="4">
        <v>41640</v>
      </c>
      <c r="H76" s="4">
        <v>42369</v>
      </c>
      <c r="I76" s="5">
        <v>0</v>
      </c>
      <c r="J76" s="5">
        <v>0</v>
      </c>
      <c r="K76" s="5">
        <v>0</v>
      </c>
      <c r="L76" s="7"/>
      <c r="M76" s="7"/>
      <c r="N76" s="7"/>
      <c r="O76" s="7">
        <f t="shared" si="1"/>
        <v>0</v>
      </c>
    </row>
    <row r="77" spans="1:15" ht="25.5" customHeight="1" x14ac:dyDescent="0.25">
      <c r="A77" s="7"/>
      <c r="B77" s="8"/>
      <c r="C77" s="7"/>
      <c r="D77" s="7"/>
      <c r="E77" s="3" t="s">
        <v>226</v>
      </c>
      <c r="F77" s="3" t="s">
        <v>100</v>
      </c>
      <c r="G77" s="4">
        <v>41640</v>
      </c>
      <c r="H77" s="4">
        <v>43465</v>
      </c>
      <c r="I77" s="5">
        <v>0</v>
      </c>
      <c r="J77" s="5">
        <v>0</v>
      </c>
      <c r="K77" s="5">
        <v>0</v>
      </c>
      <c r="L77" s="7"/>
      <c r="M77" s="7"/>
      <c r="N77" s="7"/>
      <c r="O77" s="7">
        <f t="shared" si="1"/>
        <v>0</v>
      </c>
    </row>
    <row r="78" spans="1:15" ht="25.5" customHeight="1" x14ac:dyDescent="0.25">
      <c r="A78" s="7"/>
      <c r="B78" s="8"/>
      <c r="C78" s="7"/>
      <c r="D78" s="7" t="s">
        <v>132</v>
      </c>
      <c r="E78" s="3" t="s">
        <v>193</v>
      </c>
      <c r="F78" s="3" t="s">
        <v>194</v>
      </c>
      <c r="G78" s="4">
        <v>42370</v>
      </c>
      <c r="H78" s="4">
        <v>43465</v>
      </c>
      <c r="I78" s="5">
        <v>87500000</v>
      </c>
      <c r="J78" s="5">
        <v>87500000</v>
      </c>
      <c r="K78" s="5">
        <v>87500000</v>
      </c>
      <c r="L78" s="7"/>
      <c r="M78" s="7"/>
      <c r="N78" s="7"/>
      <c r="O78" s="7">
        <f t="shared" si="1"/>
        <v>0</v>
      </c>
    </row>
    <row r="79" spans="1:15" ht="25.5" customHeight="1" x14ac:dyDescent="0.25">
      <c r="A79" s="7"/>
      <c r="B79" s="8"/>
      <c r="C79" s="7"/>
      <c r="D79" s="7"/>
      <c r="E79" s="3" t="s">
        <v>193</v>
      </c>
      <c r="F79" s="3" t="s">
        <v>195</v>
      </c>
      <c r="G79" s="4">
        <v>42370</v>
      </c>
      <c r="H79" s="4">
        <v>43465</v>
      </c>
      <c r="I79" s="5">
        <v>35400000</v>
      </c>
      <c r="J79" s="5">
        <v>35400000</v>
      </c>
      <c r="K79" s="5">
        <v>33351720</v>
      </c>
      <c r="L79" s="7"/>
      <c r="M79" s="7"/>
      <c r="N79" s="7"/>
      <c r="O79" s="7">
        <f t="shared" si="1"/>
        <v>0</v>
      </c>
    </row>
    <row r="80" spans="1:15" ht="25.5" customHeight="1" x14ac:dyDescent="0.25">
      <c r="A80" s="7"/>
      <c r="B80" s="8"/>
      <c r="C80" s="7"/>
      <c r="D80" s="7"/>
      <c r="E80" s="3" t="s">
        <v>193</v>
      </c>
      <c r="F80" s="3" t="s">
        <v>196</v>
      </c>
      <c r="G80" s="4">
        <v>41640</v>
      </c>
      <c r="H80" s="4">
        <v>43465</v>
      </c>
      <c r="I80" s="5">
        <v>0</v>
      </c>
      <c r="J80" s="5">
        <v>0</v>
      </c>
      <c r="K80" s="5">
        <v>0</v>
      </c>
      <c r="L80" s="7"/>
      <c r="M80" s="7"/>
      <c r="N80" s="7"/>
      <c r="O80" s="7">
        <f t="shared" si="1"/>
        <v>0</v>
      </c>
    </row>
    <row r="81" spans="1:15" ht="25.5" x14ac:dyDescent="0.25">
      <c r="A81" s="7"/>
      <c r="B81" s="8"/>
      <c r="C81" s="7"/>
      <c r="D81" s="7"/>
      <c r="E81" s="3" t="s">
        <v>193</v>
      </c>
      <c r="F81" s="3" t="s">
        <v>197</v>
      </c>
      <c r="G81" s="4">
        <v>42011</v>
      </c>
      <c r="H81" s="4">
        <v>43465</v>
      </c>
      <c r="I81" s="5">
        <v>12000000</v>
      </c>
      <c r="J81" s="5">
        <v>8441687</v>
      </c>
      <c r="K81" s="5">
        <v>8225815</v>
      </c>
      <c r="L81" s="7"/>
      <c r="M81" s="7"/>
      <c r="N81" s="7"/>
      <c r="O81" s="7">
        <f t="shared" si="1"/>
        <v>0</v>
      </c>
    </row>
    <row r="82" spans="1:15" ht="25.5" customHeight="1" x14ac:dyDescent="0.25">
      <c r="A82" s="7"/>
      <c r="B82" s="8"/>
      <c r="C82" s="7"/>
      <c r="D82" s="7"/>
      <c r="E82" s="3" t="s">
        <v>193</v>
      </c>
      <c r="F82" s="3" t="s">
        <v>198</v>
      </c>
      <c r="G82" s="4">
        <v>42011</v>
      </c>
      <c r="H82" s="4">
        <v>43465</v>
      </c>
      <c r="I82" s="5">
        <v>7000000</v>
      </c>
      <c r="J82" s="5">
        <v>18600000</v>
      </c>
      <c r="K82" s="5">
        <v>18599870</v>
      </c>
      <c r="L82" s="7"/>
      <c r="M82" s="7"/>
      <c r="N82" s="7"/>
      <c r="O82" s="7">
        <f t="shared" si="1"/>
        <v>0</v>
      </c>
    </row>
    <row r="83" spans="1:15" ht="25.5" x14ac:dyDescent="0.25">
      <c r="A83" s="7"/>
      <c r="B83" s="8"/>
      <c r="C83" s="7"/>
      <c r="D83" s="7"/>
      <c r="E83" s="3" t="s">
        <v>193</v>
      </c>
      <c r="F83" s="3" t="s">
        <v>103</v>
      </c>
      <c r="G83" s="4">
        <v>41640</v>
      </c>
      <c r="H83" s="4">
        <v>43465</v>
      </c>
      <c r="I83" s="5">
        <v>35000000</v>
      </c>
      <c r="J83" s="5">
        <v>27970700</v>
      </c>
      <c r="K83" s="5">
        <v>24642793.920000002</v>
      </c>
      <c r="L83" s="7"/>
      <c r="M83" s="7"/>
      <c r="N83" s="7"/>
      <c r="O83" s="7">
        <f t="shared" si="1"/>
        <v>0</v>
      </c>
    </row>
    <row r="84" spans="1:15" ht="25.5" x14ac:dyDescent="0.25">
      <c r="A84" s="7"/>
      <c r="B84" s="8"/>
      <c r="C84" s="7"/>
      <c r="D84" s="7"/>
      <c r="E84" s="3" t="s">
        <v>199</v>
      </c>
      <c r="F84" s="3" t="s">
        <v>103</v>
      </c>
      <c r="G84" s="4">
        <v>42011</v>
      </c>
      <c r="H84" s="4">
        <v>43100</v>
      </c>
      <c r="I84" s="5">
        <v>0</v>
      </c>
      <c r="J84" s="5">
        <v>0</v>
      </c>
      <c r="K84" s="5">
        <v>0</v>
      </c>
      <c r="L84" s="7"/>
      <c r="M84" s="7"/>
      <c r="N84" s="7"/>
      <c r="O84" s="7">
        <f t="shared" si="1"/>
        <v>0</v>
      </c>
    </row>
    <row r="85" spans="1:15" ht="25.5" x14ac:dyDescent="0.25">
      <c r="A85" s="7"/>
      <c r="B85" s="8"/>
      <c r="C85" s="7"/>
      <c r="D85" s="7" t="s">
        <v>36</v>
      </c>
      <c r="E85" s="3" t="s">
        <v>200</v>
      </c>
      <c r="F85" s="3" t="s">
        <v>105</v>
      </c>
      <c r="G85" s="4">
        <v>41640</v>
      </c>
      <c r="H85" s="4">
        <v>43465</v>
      </c>
      <c r="I85" s="5">
        <v>657100000</v>
      </c>
      <c r="J85" s="5">
        <v>568674055</v>
      </c>
      <c r="K85" s="5">
        <v>563329523</v>
      </c>
      <c r="L85" s="7"/>
      <c r="M85" s="7"/>
      <c r="N85" s="7"/>
      <c r="O85" s="7">
        <f t="shared" si="1"/>
        <v>0</v>
      </c>
    </row>
    <row r="86" spans="1:15" ht="26.25" customHeight="1" x14ac:dyDescent="0.25">
      <c r="A86" s="7"/>
      <c r="B86" s="8"/>
      <c r="C86" s="7"/>
      <c r="D86" s="7"/>
      <c r="E86" s="3" t="s">
        <v>200</v>
      </c>
      <c r="F86" s="3" t="s">
        <v>201</v>
      </c>
      <c r="G86" s="4">
        <v>42370</v>
      </c>
      <c r="H86" s="4">
        <v>43465</v>
      </c>
      <c r="I86" s="5">
        <v>200000000</v>
      </c>
      <c r="J86" s="5">
        <v>199351007</v>
      </c>
      <c r="K86" s="5">
        <v>182439307</v>
      </c>
      <c r="L86" s="7"/>
      <c r="M86" s="7"/>
      <c r="N86" s="7"/>
      <c r="O86" s="7">
        <f t="shared" si="1"/>
        <v>0</v>
      </c>
    </row>
    <row r="87" spans="1:15" ht="26.25" customHeight="1" x14ac:dyDescent="0.25">
      <c r="A87" s="7"/>
      <c r="B87" s="8"/>
      <c r="C87" s="7"/>
      <c r="D87" s="7"/>
      <c r="E87" s="3" t="s">
        <v>200</v>
      </c>
      <c r="F87" s="3" t="s">
        <v>106</v>
      </c>
      <c r="G87" s="4">
        <v>41640</v>
      </c>
      <c r="H87" s="4">
        <v>43465</v>
      </c>
      <c r="I87" s="5">
        <v>0</v>
      </c>
      <c r="J87" s="5">
        <v>0</v>
      </c>
      <c r="K87" s="5">
        <v>0</v>
      </c>
      <c r="L87" s="7"/>
      <c r="M87" s="7"/>
      <c r="N87" s="7"/>
      <c r="O87" s="7">
        <f t="shared" si="1"/>
        <v>0</v>
      </c>
    </row>
    <row r="88" spans="1:15" ht="26.25" customHeight="1" x14ac:dyDescent="0.25">
      <c r="A88" s="7"/>
      <c r="B88" s="8"/>
      <c r="C88" s="7"/>
      <c r="D88" s="7"/>
      <c r="E88" s="3" t="s">
        <v>200</v>
      </c>
      <c r="F88" s="3" t="s">
        <v>202</v>
      </c>
      <c r="G88" s="4">
        <v>41640</v>
      </c>
      <c r="H88" s="4">
        <v>43465</v>
      </c>
      <c r="I88" s="5">
        <v>140000000</v>
      </c>
      <c r="J88" s="5">
        <v>139881528</v>
      </c>
      <c r="K88" s="5">
        <v>139881528</v>
      </c>
      <c r="L88" s="7"/>
      <c r="M88" s="7"/>
      <c r="N88" s="7"/>
      <c r="O88" s="7">
        <f t="shared" si="1"/>
        <v>0</v>
      </c>
    </row>
    <row r="89" spans="1:15" ht="26.25" customHeight="1" x14ac:dyDescent="0.25">
      <c r="A89" s="7"/>
      <c r="B89" s="8"/>
      <c r="C89" s="7"/>
      <c r="D89" s="7"/>
      <c r="E89" s="3" t="s">
        <v>200</v>
      </c>
      <c r="F89" s="3" t="s">
        <v>108</v>
      </c>
      <c r="G89" s="4">
        <v>41640</v>
      </c>
      <c r="H89" s="4">
        <v>43465</v>
      </c>
      <c r="I89" s="5">
        <v>0</v>
      </c>
      <c r="J89" s="5">
        <v>0</v>
      </c>
      <c r="K89" s="5">
        <v>0</v>
      </c>
      <c r="L89" s="7"/>
      <c r="M89" s="7"/>
      <c r="N89" s="7"/>
      <c r="O89" s="7">
        <f t="shared" si="1"/>
        <v>0</v>
      </c>
    </row>
    <row r="90" spans="1:15" ht="38.25" x14ac:dyDescent="0.25">
      <c r="A90" s="7"/>
      <c r="B90" s="8"/>
      <c r="C90" s="7"/>
      <c r="D90" s="7"/>
      <c r="E90" s="3" t="s">
        <v>227</v>
      </c>
      <c r="F90" s="3" t="s">
        <v>228</v>
      </c>
      <c r="G90" s="4">
        <v>42737</v>
      </c>
      <c r="H90" s="4">
        <v>43465</v>
      </c>
      <c r="I90" s="5">
        <v>0</v>
      </c>
      <c r="J90" s="5">
        <v>0</v>
      </c>
      <c r="K90" s="5">
        <v>0</v>
      </c>
      <c r="L90" s="7"/>
      <c r="M90" s="7"/>
      <c r="N90" s="7"/>
      <c r="O90" s="7">
        <f t="shared" si="1"/>
        <v>0</v>
      </c>
    </row>
    <row r="91" spans="1:15" ht="25.5" x14ac:dyDescent="0.25">
      <c r="A91" s="7"/>
      <c r="B91" s="8"/>
      <c r="C91" s="7"/>
      <c r="D91" s="7"/>
      <c r="E91" s="3" t="s">
        <v>227</v>
      </c>
      <c r="F91" s="3" t="s">
        <v>229</v>
      </c>
      <c r="G91" s="4">
        <v>42737</v>
      </c>
      <c r="H91" s="4">
        <v>43465</v>
      </c>
      <c r="I91" s="5">
        <v>0</v>
      </c>
      <c r="J91" s="5">
        <v>0</v>
      </c>
      <c r="K91" s="5">
        <v>0</v>
      </c>
      <c r="L91" s="7"/>
      <c r="M91" s="7"/>
      <c r="N91" s="7"/>
      <c r="O91" s="7">
        <f t="shared" si="1"/>
        <v>0</v>
      </c>
    </row>
    <row r="92" spans="1:15" ht="25.5" x14ac:dyDescent="0.25">
      <c r="A92" s="7"/>
      <c r="B92" s="8"/>
      <c r="C92" s="7"/>
      <c r="D92" s="7"/>
      <c r="E92" s="3" t="s">
        <v>227</v>
      </c>
      <c r="F92" s="3" t="s">
        <v>230</v>
      </c>
      <c r="G92" s="4">
        <v>42737</v>
      </c>
      <c r="H92" s="4">
        <v>43465</v>
      </c>
      <c r="I92" s="5">
        <v>0</v>
      </c>
      <c r="J92" s="5">
        <v>0</v>
      </c>
      <c r="K92" s="5">
        <v>0</v>
      </c>
      <c r="L92" s="7"/>
      <c r="M92" s="7"/>
      <c r="N92" s="7"/>
      <c r="O92" s="7">
        <f t="shared" si="1"/>
        <v>0</v>
      </c>
    </row>
    <row r="93" spans="1:15" ht="25.5" x14ac:dyDescent="0.25">
      <c r="A93" s="7"/>
      <c r="B93" s="8"/>
      <c r="C93" s="7"/>
      <c r="D93" s="7"/>
      <c r="E93" s="3" t="s">
        <v>227</v>
      </c>
      <c r="F93" s="3" t="s">
        <v>231</v>
      </c>
      <c r="G93" s="4">
        <v>42737</v>
      </c>
      <c r="H93" s="4">
        <v>43465</v>
      </c>
      <c r="I93" s="5">
        <v>0</v>
      </c>
      <c r="J93" s="5">
        <v>0</v>
      </c>
      <c r="K93" s="5">
        <v>0</v>
      </c>
      <c r="L93" s="7"/>
      <c r="M93" s="7"/>
      <c r="N93" s="7"/>
      <c r="O93" s="7">
        <f t="shared" si="1"/>
        <v>0</v>
      </c>
    </row>
    <row r="94" spans="1:15" ht="25.5" x14ac:dyDescent="0.25">
      <c r="A94" s="7"/>
      <c r="B94" s="8"/>
      <c r="C94" s="7"/>
      <c r="D94" s="7"/>
      <c r="E94" s="3" t="s">
        <v>227</v>
      </c>
      <c r="F94" s="3" t="s">
        <v>232</v>
      </c>
      <c r="G94" s="4">
        <v>42737</v>
      </c>
      <c r="H94" s="4">
        <v>43465</v>
      </c>
      <c r="I94" s="5">
        <v>20000000</v>
      </c>
      <c r="J94" s="5">
        <v>11617788</v>
      </c>
      <c r="K94" s="5">
        <v>10036351</v>
      </c>
      <c r="L94" s="7"/>
      <c r="M94" s="7"/>
      <c r="N94" s="7"/>
      <c r="O94" s="7">
        <f t="shared" si="1"/>
        <v>0</v>
      </c>
    </row>
    <row r="95" spans="1:15" ht="38.25" customHeight="1" x14ac:dyDescent="0.25">
      <c r="A95" s="7" t="s">
        <v>8</v>
      </c>
      <c r="B95" s="8">
        <v>2013011000405</v>
      </c>
      <c r="C95" s="7" t="s">
        <v>15</v>
      </c>
      <c r="D95" s="7" t="s">
        <v>37</v>
      </c>
      <c r="E95" s="3" t="s">
        <v>109</v>
      </c>
      <c r="F95" s="3" t="s">
        <v>110</v>
      </c>
      <c r="G95" s="4">
        <v>41652</v>
      </c>
      <c r="H95" s="4">
        <v>43830</v>
      </c>
      <c r="I95" s="5">
        <v>795000000</v>
      </c>
      <c r="J95" s="5">
        <v>795000000</v>
      </c>
      <c r="K95" s="5">
        <v>480923982</v>
      </c>
      <c r="L95" s="6">
        <f>SUM(I95:I100)</f>
        <v>900000000</v>
      </c>
      <c r="M95" s="6">
        <f>SUM(J95:J100)</f>
        <v>900000000</v>
      </c>
      <c r="N95" s="6">
        <f>SUM(K95:K100)</f>
        <v>553521982</v>
      </c>
      <c r="O95" s="6">
        <f t="shared" si="1"/>
        <v>2353521982</v>
      </c>
    </row>
    <row r="96" spans="1:15" ht="38.25" customHeight="1" x14ac:dyDescent="0.25">
      <c r="A96" s="7"/>
      <c r="B96" s="8"/>
      <c r="C96" s="7"/>
      <c r="D96" s="7"/>
      <c r="E96" s="3" t="s">
        <v>109</v>
      </c>
      <c r="F96" s="3" t="s">
        <v>111</v>
      </c>
      <c r="G96" s="4">
        <v>41660</v>
      </c>
      <c r="H96" s="4">
        <v>42003</v>
      </c>
      <c r="I96" s="5">
        <v>0</v>
      </c>
      <c r="J96" s="5">
        <v>0</v>
      </c>
      <c r="K96" s="5">
        <v>0</v>
      </c>
      <c r="L96" s="7"/>
      <c r="M96" s="7"/>
      <c r="N96" s="7"/>
      <c r="O96" s="7">
        <f t="shared" si="1"/>
        <v>0</v>
      </c>
    </row>
    <row r="97" spans="1:15" ht="51" customHeight="1" x14ac:dyDescent="0.25">
      <c r="A97" s="7"/>
      <c r="B97" s="8"/>
      <c r="C97" s="7"/>
      <c r="D97" s="7" t="s">
        <v>38</v>
      </c>
      <c r="E97" s="3" t="s">
        <v>112</v>
      </c>
      <c r="F97" s="3" t="s">
        <v>203</v>
      </c>
      <c r="G97" s="4">
        <v>42430</v>
      </c>
      <c r="H97" s="4">
        <v>43830</v>
      </c>
      <c r="I97" s="5">
        <v>20000000</v>
      </c>
      <c r="J97" s="5">
        <v>20000000</v>
      </c>
      <c r="K97" s="5">
        <v>0</v>
      </c>
      <c r="L97" s="7"/>
      <c r="M97" s="7"/>
      <c r="N97" s="7"/>
      <c r="O97" s="7">
        <f t="shared" si="1"/>
        <v>0</v>
      </c>
    </row>
    <row r="98" spans="1:15" ht="51" customHeight="1" x14ac:dyDescent="0.25">
      <c r="A98" s="7"/>
      <c r="B98" s="8"/>
      <c r="C98" s="7"/>
      <c r="D98" s="7"/>
      <c r="E98" s="3" t="s">
        <v>112</v>
      </c>
      <c r="F98" s="3" t="s">
        <v>113</v>
      </c>
      <c r="G98" s="4">
        <v>41652</v>
      </c>
      <c r="H98" s="4">
        <v>42367</v>
      </c>
      <c r="I98" s="5">
        <v>0</v>
      </c>
      <c r="J98" s="5">
        <v>0</v>
      </c>
      <c r="K98" s="5">
        <v>0</v>
      </c>
      <c r="L98" s="7"/>
      <c r="M98" s="7"/>
      <c r="N98" s="7"/>
      <c r="O98" s="7">
        <f t="shared" si="1"/>
        <v>0</v>
      </c>
    </row>
    <row r="99" spans="1:15" ht="38.25" customHeight="1" x14ac:dyDescent="0.25">
      <c r="A99" s="7"/>
      <c r="B99" s="8"/>
      <c r="C99" s="7"/>
      <c r="D99" s="7" t="s">
        <v>133</v>
      </c>
      <c r="E99" s="3" t="s">
        <v>115</v>
      </c>
      <c r="F99" s="3" t="s">
        <v>116</v>
      </c>
      <c r="G99" s="4">
        <v>41652</v>
      </c>
      <c r="H99" s="4">
        <v>42735</v>
      </c>
      <c r="I99" s="5">
        <v>0</v>
      </c>
      <c r="J99" s="5">
        <v>0</v>
      </c>
      <c r="K99" s="5">
        <v>0</v>
      </c>
      <c r="L99" s="7"/>
      <c r="M99" s="7"/>
      <c r="N99" s="7"/>
      <c r="O99" s="7">
        <f t="shared" si="1"/>
        <v>0</v>
      </c>
    </row>
    <row r="100" spans="1:15" ht="38.25" customHeight="1" x14ac:dyDescent="0.25">
      <c r="A100" s="7"/>
      <c r="B100" s="8"/>
      <c r="C100" s="7"/>
      <c r="D100" s="7"/>
      <c r="E100" s="3" t="s">
        <v>115</v>
      </c>
      <c r="F100" s="3" t="s">
        <v>117</v>
      </c>
      <c r="G100" s="4">
        <v>41640</v>
      </c>
      <c r="H100" s="4">
        <v>43830</v>
      </c>
      <c r="I100" s="5">
        <v>85000000</v>
      </c>
      <c r="J100" s="5">
        <v>85000000</v>
      </c>
      <c r="K100" s="5">
        <v>72598000</v>
      </c>
      <c r="L100" s="7"/>
      <c r="M100" s="7"/>
      <c r="N100" s="7"/>
      <c r="O100" s="7">
        <f t="shared" si="1"/>
        <v>0</v>
      </c>
    </row>
    <row r="101" spans="1:15" ht="25.5" x14ac:dyDescent="0.25">
      <c r="A101" s="7" t="s">
        <v>8</v>
      </c>
      <c r="B101" s="8">
        <v>2016011000140</v>
      </c>
      <c r="C101" s="7" t="s">
        <v>233</v>
      </c>
      <c r="D101" s="7" t="s">
        <v>235</v>
      </c>
      <c r="E101" s="3" t="s">
        <v>255</v>
      </c>
      <c r="F101" s="3" t="s">
        <v>256</v>
      </c>
      <c r="G101" s="4">
        <v>42737</v>
      </c>
      <c r="H101" s="4">
        <v>44561</v>
      </c>
      <c r="I101" s="5">
        <v>125620000</v>
      </c>
      <c r="J101" s="5">
        <v>125620000</v>
      </c>
      <c r="K101" s="5">
        <v>21850000</v>
      </c>
      <c r="L101" s="6">
        <f>SUM(I101:I118)</f>
        <v>650000000</v>
      </c>
      <c r="M101" s="6">
        <f>SUM(J101:J118)</f>
        <v>650000000</v>
      </c>
      <c r="N101" s="6">
        <f>SUM(K101:K118)</f>
        <v>302950537</v>
      </c>
      <c r="O101" s="6">
        <f t="shared" si="1"/>
        <v>1602950537</v>
      </c>
    </row>
    <row r="102" spans="1:15" ht="25.5" customHeight="1" x14ac:dyDescent="0.25">
      <c r="A102" s="7"/>
      <c r="B102" s="8"/>
      <c r="C102" s="7"/>
      <c r="D102" s="7"/>
      <c r="E102" s="3" t="s">
        <v>257</v>
      </c>
      <c r="F102" s="3" t="s">
        <v>258</v>
      </c>
      <c r="G102" s="4">
        <v>42737</v>
      </c>
      <c r="H102" s="4">
        <v>44561</v>
      </c>
      <c r="I102" s="5">
        <v>0</v>
      </c>
      <c r="J102" s="5">
        <v>0</v>
      </c>
      <c r="K102" s="5">
        <v>0</v>
      </c>
      <c r="L102" s="7"/>
      <c r="M102" s="7"/>
      <c r="N102" s="7"/>
      <c r="O102" s="7">
        <f t="shared" si="1"/>
        <v>0</v>
      </c>
    </row>
    <row r="103" spans="1:15" ht="25.5" x14ac:dyDescent="0.25">
      <c r="A103" s="7"/>
      <c r="B103" s="8"/>
      <c r="C103" s="7"/>
      <c r="D103" s="7" t="s">
        <v>236</v>
      </c>
      <c r="E103" s="3" t="s">
        <v>259</v>
      </c>
      <c r="F103" s="3" t="s">
        <v>260</v>
      </c>
      <c r="G103" s="4">
        <v>42737</v>
      </c>
      <c r="H103" s="4">
        <v>44561</v>
      </c>
      <c r="I103" s="5">
        <v>27000000</v>
      </c>
      <c r="J103" s="5">
        <v>27000000</v>
      </c>
      <c r="K103" s="5">
        <v>3304355</v>
      </c>
      <c r="L103" s="7"/>
      <c r="M103" s="7"/>
      <c r="N103" s="7"/>
      <c r="O103" s="7">
        <f t="shared" si="1"/>
        <v>0</v>
      </c>
    </row>
    <row r="104" spans="1:15" ht="25.5" x14ac:dyDescent="0.25">
      <c r="A104" s="7"/>
      <c r="B104" s="8"/>
      <c r="C104" s="7"/>
      <c r="D104" s="7"/>
      <c r="E104" s="3" t="s">
        <v>261</v>
      </c>
      <c r="F104" s="3" t="s">
        <v>262</v>
      </c>
      <c r="G104" s="4">
        <v>42737</v>
      </c>
      <c r="H104" s="4">
        <v>44561</v>
      </c>
      <c r="I104" s="5">
        <v>13945500</v>
      </c>
      <c r="J104" s="5">
        <v>13945500</v>
      </c>
      <c r="K104" s="5">
        <v>9760780</v>
      </c>
      <c r="L104" s="7"/>
      <c r="M104" s="7"/>
      <c r="N104" s="7"/>
      <c r="O104" s="7">
        <f t="shared" si="1"/>
        <v>0</v>
      </c>
    </row>
    <row r="105" spans="1:15" ht="25.5" x14ac:dyDescent="0.25">
      <c r="A105" s="7"/>
      <c r="B105" s="8"/>
      <c r="C105" s="7"/>
      <c r="D105" s="7"/>
      <c r="E105" s="3" t="s">
        <v>263</v>
      </c>
      <c r="F105" s="3" t="s">
        <v>264</v>
      </c>
      <c r="G105" s="4">
        <v>42737</v>
      </c>
      <c r="H105" s="4">
        <v>44561</v>
      </c>
      <c r="I105" s="5">
        <v>47000000</v>
      </c>
      <c r="J105" s="5">
        <v>47000000</v>
      </c>
      <c r="K105" s="5">
        <v>28258744</v>
      </c>
      <c r="L105" s="7"/>
      <c r="M105" s="7"/>
      <c r="N105" s="7"/>
      <c r="O105" s="7">
        <f t="shared" si="1"/>
        <v>0</v>
      </c>
    </row>
    <row r="106" spans="1:15" ht="25.5" x14ac:dyDescent="0.25">
      <c r="A106" s="7"/>
      <c r="B106" s="8"/>
      <c r="C106" s="7"/>
      <c r="D106" s="7" t="s">
        <v>237</v>
      </c>
      <c r="E106" s="3" t="s">
        <v>172</v>
      </c>
      <c r="F106" s="3" t="s">
        <v>75</v>
      </c>
      <c r="G106" s="4">
        <v>42737</v>
      </c>
      <c r="H106" s="4">
        <v>44561</v>
      </c>
      <c r="I106" s="5">
        <v>0</v>
      </c>
      <c r="J106" s="5">
        <v>0</v>
      </c>
      <c r="K106" s="5">
        <v>0</v>
      </c>
      <c r="L106" s="7"/>
      <c r="M106" s="7"/>
      <c r="N106" s="7"/>
      <c r="O106" s="7">
        <f t="shared" si="1"/>
        <v>0</v>
      </c>
    </row>
    <row r="107" spans="1:15" ht="25.5" x14ac:dyDescent="0.25">
      <c r="A107" s="7"/>
      <c r="B107" s="8"/>
      <c r="C107" s="7"/>
      <c r="D107" s="7"/>
      <c r="E107" s="3" t="s">
        <v>172</v>
      </c>
      <c r="F107" s="3" t="s">
        <v>173</v>
      </c>
      <c r="G107" s="4">
        <v>42737</v>
      </c>
      <c r="H107" s="4">
        <v>44561</v>
      </c>
      <c r="I107" s="5">
        <v>0</v>
      </c>
      <c r="J107" s="5">
        <v>0</v>
      </c>
      <c r="K107" s="5">
        <v>0</v>
      </c>
      <c r="L107" s="7"/>
      <c r="M107" s="7"/>
      <c r="N107" s="7"/>
      <c r="O107" s="7">
        <f t="shared" si="1"/>
        <v>0</v>
      </c>
    </row>
    <row r="108" spans="1:15" ht="38.25" x14ac:dyDescent="0.25">
      <c r="A108" s="7"/>
      <c r="B108" s="8"/>
      <c r="C108" s="7"/>
      <c r="D108" s="7"/>
      <c r="E108" s="3" t="s">
        <v>172</v>
      </c>
      <c r="F108" s="3" t="s">
        <v>174</v>
      </c>
      <c r="G108" s="4">
        <v>42737</v>
      </c>
      <c r="H108" s="4">
        <v>44561</v>
      </c>
      <c r="I108" s="5">
        <v>0</v>
      </c>
      <c r="J108" s="5">
        <v>0</v>
      </c>
      <c r="K108" s="5">
        <v>0</v>
      </c>
      <c r="L108" s="7"/>
      <c r="M108" s="7"/>
      <c r="N108" s="7"/>
      <c r="O108" s="7">
        <f t="shared" si="1"/>
        <v>0</v>
      </c>
    </row>
    <row r="109" spans="1:15" ht="38.25" x14ac:dyDescent="0.25">
      <c r="A109" s="7"/>
      <c r="B109" s="8"/>
      <c r="C109" s="7"/>
      <c r="D109" s="7"/>
      <c r="E109" s="3" t="s">
        <v>265</v>
      </c>
      <c r="F109" s="3" t="s">
        <v>266</v>
      </c>
      <c r="G109" s="4">
        <v>42737</v>
      </c>
      <c r="H109" s="4">
        <v>44561</v>
      </c>
      <c r="I109" s="5">
        <v>10000000</v>
      </c>
      <c r="J109" s="5">
        <v>10000000</v>
      </c>
      <c r="K109" s="5">
        <v>0</v>
      </c>
      <c r="L109" s="7"/>
      <c r="M109" s="7"/>
      <c r="N109" s="7"/>
      <c r="O109" s="7">
        <f t="shared" si="1"/>
        <v>0</v>
      </c>
    </row>
    <row r="110" spans="1:15" ht="51" x14ac:dyDescent="0.25">
      <c r="A110" s="7"/>
      <c r="B110" s="8"/>
      <c r="C110" s="7"/>
      <c r="D110" s="7"/>
      <c r="E110" s="3" t="s">
        <v>265</v>
      </c>
      <c r="F110" s="3" t="s">
        <v>267</v>
      </c>
      <c r="G110" s="4">
        <v>42737</v>
      </c>
      <c r="H110" s="4">
        <v>44561</v>
      </c>
      <c r="I110" s="5">
        <v>0</v>
      </c>
      <c r="J110" s="5">
        <v>0</v>
      </c>
      <c r="K110" s="5">
        <v>0</v>
      </c>
      <c r="L110" s="7"/>
      <c r="M110" s="7"/>
      <c r="N110" s="7"/>
      <c r="O110" s="7">
        <f t="shared" si="1"/>
        <v>0</v>
      </c>
    </row>
    <row r="111" spans="1:15" ht="25.5" x14ac:dyDescent="0.25">
      <c r="A111" s="7"/>
      <c r="B111" s="8"/>
      <c r="C111" s="7"/>
      <c r="D111" s="7"/>
      <c r="E111" s="3" t="s">
        <v>265</v>
      </c>
      <c r="F111" s="3" t="s">
        <v>268</v>
      </c>
      <c r="G111" s="4">
        <v>42737</v>
      </c>
      <c r="H111" s="4">
        <v>44561</v>
      </c>
      <c r="I111" s="5">
        <v>56967500</v>
      </c>
      <c r="J111" s="5">
        <v>56967500</v>
      </c>
      <c r="K111" s="5">
        <v>8429613</v>
      </c>
      <c r="L111" s="7"/>
      <c r="M111" s="7"/>
      <c r="N111" s="7"/>
      <c r="O111" s="7">
        <f t="shared" si="1"/>
        <v>0</v>
      </c>
    </row>
    <row r="112" spans="1:15" ht="25.5" x14ac:dyDescent="0.25">
      <c r="A112" s="7"/>
      <c r="B112" s="8"/>
      <c r="C112" s="7"/>
      <c r="D112" s="7"/>
      <c r="E112" s="3" t="s">
        <v>265</v>
      </c>
      <c r="F112" s="3" t="s">
        <v>269</v>
      </c>
      <c r="G112" s="4">
        <v>42737</v>
      </c>
      <c r="H112" s="4">
        <v>44561</v>
      </c>
      <c r="I112" s="5">
        <v>0</v>
      </c>
      <c r="J112" s="5">
        <v>0</v>
      </c>
      <c r="K112" s="5">
        <v>0</v>
      </c>
      <c r="L112" s="7"/>
      <c r="M112" s="7"/>
      <c r="N112" s="7"/>
      <c r="O112" s="7">
        <f t="shared" si="1"/>
        <v>0</v>
      </c>
    </row>
    <row r="113" spans="1:15" ht="25.5" customHeight="1" x14ac:dyDescent="0.25">
      <c r="A113" s="7"/>
      <c r="B113" s="8"/>
      <c r="C113" s="7"/>
      <c r="D113" s="7"/>
      <c r="E113" s="3" t="s">
        <v>270</v>
      </c>
      <c r="F113" s="3" t="s">
        <v>271</v>
      </c>
      <c r="G113" s="4">
        <v>42737</v>
      </c>
      <c r="H113" s="4">
        <v>44561</v>
      </c>
      <c r="I113" s="5">
        <v>30000000</v>
      </c>
      <c r="J113" s="5">
        <v>30000000</v>
      </c>
      <c r="K113" s="5">
        <v>28305935</v>
      </c>
      <c r="L113" s="7"/>
      <c r="M113" s="7"/>
      <c r="N113" s="7"/>
      <c r="O113" s="7">
        <f t="shared" si="1"/>
        <v>0</v>
      </c>
    </row>
    <row r="114" spans="1:15" ht="25.5" customHeight="1" x14ac:dyDescent="0.25">
      <c r="A114" s="7"/>
      <c r="B114" s="8"/>
      <c r="C114" s="7"/>
      <c r="D114" s="7"/>
      <c r="E114" s="3" t="s">
        <v>270</v>
      </c>
      <c r="F114" s="3" t="s">
        <v>272</v>
      </c>
      <c r="G114" s="4">
        <v>42737</v>
      </c>
      <c r="H114" s="4">
        <v>44561</v>
      </c>
      <c r="I114" s="5">
        <v>50000000</v>
      </c>
      <c r="J114" s="5">
        <v>50000000</v>
      </c>
      <c r="K114" s="5">
        <v>0</v>
      </c>
      <c r="L114" s="7"/>
      <c r="M114" s="7"/>
      <c r="N114" s="7"/>
      <c r="O114" s="7">
        <f t="shared" si="1"/>
        <v>0</v>
      </c>
    </row>
    <row r="115" spans="1:15" ht="25.5" x14ac:dyDescent="0.25">
      <c r="A115" s="7"/>
      <c r="B115" s="8"/>
      <c r="C115" s="7"/>
      <c r="D115" s="7"/>
      <c r="E115" s="3" t="s">
        <v>273</v>
      </c>
      <c r="F115" s="3" t="s">
        <v>274</v>
      </c>
      <c r="G115" s="4">
        <v>42737</v>
      </c>
      <c r="H115" s="4">
        <v>44561</v>
      </c>
      <c r="I115" s="5">
        <v>130000000</v>
      </c>
      <c r="J115" s="5">
        <v>130000000</v>
      </c>
      <c r="K115" s="5">
        <v>85941110</v>
      </c>
      <c r="L115" s="7"/>
      <c r="M115" s="7"/>
      <c r="N115" s="7"/>
      <c r="O115" s="7">
        <f t="shared" si="1"/>
        <v>0</v>
      </c>
    </row>
    <row r="116" spans="1:15" ht="25.5" x14ac:dyDescent="0.25">
      <c r="A116" s="7"/>
      <c r="B116" s="8"/>
      <c r="C116" s="7"/>
      <c r="D116" s="7"/>
      <c r="E116" s="3" t="s">
        <v>273</v>
      </c>
      <c r="F116" s="3" t="s">
        <v>275</v>
      </c>
      <c r="G116" s="4">
        <v>42737</v>
      </c>
      <c r="H116" s="4">
        <v>44561</v>
      </c>
      <c r="I116" s="5">
        <v>26977500</v>
      </c>
      <c r="J116" s="5">
        <v>26977500</v>
      </c>
      <c r="K116" s="5">
        <v>21420000</v>
      </c>
      <c r="L116" s="7"/>
      <c r="M116" s="7"/>
      <c r="N116" s="7"/>
      <c r="O116" s="7">
        <f t="shared" si="1"/>
        <v>0</v>
      </c>
    </row>
    <row r="117" spans="1:15" ht="25.5" x14ac:dyDescent="0.25">
      <c r="A117" s="7"/>
      <c r="B117" s="8"/>
      <c r="C117" s="7"/>
      <c r="D117" s="7"/>
      <c r="E117" s="3" t="s">
        <v>276</v>
      </c>
      <c r="F117" s="3" t="s">
        <v>277</v>
      </c>
      <c r="G117" s="4">
        <v>42737</v>
      </c>
      <c r="H117" s="4">
        <v>44561</v>
      </c>
      <c r="I117" s="5">
        <v>84529500</v>
      </c>
      <c r="J117" s="5">
        <v>84529500</v>
      </c>
      <c r="K117" s="5">
        <v>69000000</v>
      </c>
      <c r="L117" s="7"/>
      <c r="M117" s="7"/>
      <c r="N117" s="7"/>
      <c r="O117" s="7">
        <f t="shared" si="1"/>
        <v>0</v>
      </c>
    </row>
    <row r="118" spans="1:15" ht="38.25" x14ac:dyDescent="0.25">
      <c r="A118" s="7"/>
      <c r="B118" s="8"/>
      <c r="C118" s="7"/>
      <c r="D118" s="7"/>
      <c r="E118" s="3" t="s">
        <v>278</v>
      </c>
      <c r="F118" s="3" t="s">
        <v>279</v>
      </c>
      <c r="G118" s="4">
        <v>42737</v>
      </c>
      <c r="H118" s="4">
        <v>44561</v>
      </c>
      <c r="I118" s="5">
        <v>47960000</v>
      </c>
      <c r="J118" s="5">
        <v>47960000</v>
      </c>
      <c r="K118" s="5">
        <v>26680000</v>
      </c>
      <c r="L118" s="7"/>
      <c r="M118" s="7"/>
      <c r="N118" s="7"/>
      <c r="O118" s="7">
        <f t="shared" si="1"/>
        <v>0</v>
      </c>
    </row>
    <row r="119" spans="1:15" ht="25.5" x14ac:dyDescent="0.25">
      <c r="A119" s="7" t="s">
        <v>8</v>
      </c>
      <c r="B119" s="8">
        <v>2016011000146</v>
      </c>
      <c r="C119" s="7" t="s">
        <v>234</v>
      </c>
      <c r="D119" s="7" t="s">
        <v>238</v>
      </c>
      <c r="E119" s="3" t="s">
        <v>280</v>
      </c>
      <c r="F119" s="3" t="s">
        <v>281</v>
      </c>
      <c r="G119" s="4">
        <v>42737</v>
      </c>
      <c r="H119" s="4">
        <v>44196</v>
      </c>
      <c r="I119" s="5">
        <v>0</v>
      </c>
      <c r="J119" s="5">
        <v>0</v>
      </c>
      <c r="K119" s="5">
        <v>0</v>
      </c>
      <c r="L119" s="6">
        <f>SUM(I119:I130)</f>
        <v>852000000</v>
      </c>
      <c r="M119" s="6">
        <f>SUM(J119:J130)</f>
        <v>852000000</v>
      </c>
      <c r="N119" s="6">
        <f>SUM(K119:K130)</f>
        <v>643863095.26999998</v>
      </c>
      <c r="O119" s="6">
        <f t="shared" si="1"/>
        <v>2347863095.27</v>
      </c>
    </row>
    <row r="120" spans="1:15" ht="25.5" customHeight="1" x14ac:dyDescent="0.25">
      <c r="A120" s="7"/>
      <c r="B120" s="8"/>
      <c r="C120" s="7"/>
      <c r="D120" s="7"/>
      <c r="E120" s="3" t="s">
        <v>280</v>
      </c>
      <c r="F120" s="3" t="s">
        <v>282</v>
      </c>
      <c r="G120" s="4">
        <v>42737</v>
      </c>
      <c r="H120" s="4">
        <v>44196</v>
      </c>
      <c r="I120" s="5">
        <v>150000000</v>
      </c>
      <c r="J120" s="5">
        <v>390067600</v>
      </c>
      <c r="K120" s="5">
        <v>232571134</v>
      </c>
      <c r="L120" s="7"/>
      <c r="M120" s="7"/>
      <c r="N120" s="7"/>
      <c r="O120" s="7">
        <f t="shared" si="1"/>
        <v>0</v>
      </c>
    </row>
    <row r="121" spans="1:15" ht="25.5" customHeight="1" x14ac:dyDescent="0.25">
      <c r="A121" s="7"/>
      <c r="B121" s="8"/>
      <c r="C121" s="7"/>
      <c r="D121" s="7"/>
      <c r="E121" s="3" t="s">
        <v>283</v>
      </c>
      <c r="F121" s="3" t="s">
        <v>284</v>
      </c>
      <c r="G121" s="4">
        <v>42737</v>
      </c>
      <c r="H121" s="4">
        <v>44196</v>
      </c>
      <c r="I121" s="5">
        <v>189500000</v>
      </c>
      <c r="J121" s="5">
        <v>88938287</v>
      </c>
      <c r="K121" s="5">
        <v>88938287</v>
      </c>
      <c r="L121" s="7"/>
      <c r="M121" s="7"/>
      <c r="N121" s="7"/>
      <c r="O121" s="7">
        <f t="shared" si="1"/>
        <v>0</v>
      </c>
    </row>
    <row r="122" spans="1:15" ht="25.5" x14ac:dyDescent="0.25">
      <c r="A122" s="7"/>
      <c r="B122" s="8"/>
      <c r="C122" s="7"/>
      <c r="D122" s="7"/>
      <c r="E122" s="3" t="s">
        <v>283</v>
      </c>
      <c r="F122" s="3" t="s">
        <v>285</v>
      </c>
      <c r="G122" s="4">
        <v>42737</v>
      </c>
      <c r="H122" s="4">
        <v>44196</v>
      </c>
      <c r="I122" s="5">
        <v>80000000</v>
      </c>
      <c r="J122" s="5">
        <v>58500000</v>
      </c>
      <c r="K122" s="5">
        <v>32779422</v>
      </c>
      <c r="L122" s="7"/>
      <c r="M122" s="7"/>
      <c r="N122" s="7"/>
      <c r="O122" s="7">
        <f t="shared" si="1"/>
        <v>0</v>
      </c>
    </row>
    <row r="123" spans="1:15" ht="25.5" x14ac:dyDescent="0.25">
      <c r="A123" s="7"/>
      <c r="B123" s="8"/>
      <c r="C123" s="7"/>
      <c r="D123" s="7" t="s">
        <v>239</v>
      </c>
      <c r="E123" s="3" t="s">
        <v>286</v>
      </c>
      <c r="F123" s="3" t="s">
        <v>287</v>
      </c>
      <c r="G123" s="4">
        <v>42737</v>
      </c>
      <c r="H123" s="4">
        <v>43100</v>
      </c>
      <c r="I123" s="5">
        <v>0</v>
      </c>
      <c r="J123" s="5">
        <v>0</v>
      </c>
      <c r="K123" s="5">
        <v>0</v>
      </c>
      <c r="L123" s="7"/>
      <c r="M123" s="7"/>
      <c r="N123" s="7"/>
      <c r="O123" s="7">
        <f t="shared" si="1"/>
        <v>0</v>
      </c>
    </row>
    <row r="124" spans="1:15" ht="38.25" x14ac:dyDescent="0.25">
      <c r="A124" s="7"/>
      <c r="B124" s="8"/>
      <c r="C124" s="7"/>
      <c r="D124" s="7"/>
      <c r="E124" s="3" t="s">
        <v>286</v>
      </c>
      <c r="F124" s="3" t="s">
        <v>288</v>
      </c>
      <c r="G124" s="4">
        <v>42737</v>
      </c>
      <c r="H124" s="4">
        <v>43100</v>
      </c>
      <c r="I124" s="5">
        <v>0</v>
      </c>
      <c r="J124" s="5">
        <v>0</v>
      </c>
      <c r="K124" s="5">
        <v>0</v>
      </c>
      <c r="L124" s="7"/>
      <c r="M124" s="7"/>
      <c r="N124" s="7"/>
      <c r="O124" s="7">
        <f t="shared" si="1"/>
        <v>0</v>
      </c>
    </row>
    <row r="125" spans="1:15" ht="25.5" x14ac:dyDescent="0.25">
      <c r="A125" s="7"/>
      <c r="B125" s="8"/>
      <c r="C125" s="7"/>
      <c r="D125" s="7" t="s">
        <v>240</v>
      </c>
      <c r="E125" s="3" t="s">
        <v>289</v>
      </c>
      <c r="F125" s="3" t="s">
        <v>290</v>
      </c>
      <c r="G125" s="4">
        <v>42737</v>
      </c>
      <c r="H125" s="4">
        <v>44196</v>
      </c>
      <c r="I125" s="5">
        <v>44000000</v>
      </c>
      <c r="J125" s="5">
        <v>34420000</v>
      </c>
      <c r="K125" s="5">
        <v>34420000</v>
      </c>
      <c r="L125" s="7"/>
      <c r="M125" s="7"/>
      <c r="N125" s="7"/>
      <c r="O125" s="7">
        <f t="shared" si="1"/>
        <v>0</v>
      </c>
    </row>
    <row r="126" spans="1:15" ht="38.25" x14ac:dyDescent="0.25">
      <c r="A126" s="7"/>
      <c r="B126" s="8"/>
      <c r="C126" s="7"/>
      <c r="D126" s="7"/>
      <c r="E126" s="3" t="s">
        <v>289</v>
      </c>
      <c r="F126" s="3" t="s">
        <v>291</v>
      </c>
      <c r="G126" s="4">
        <v>42737</v>
      </c>
      <c r="H126" s="4">
        <v>44196</v>
      </c>
      <c r="I126" s="5">
        <v>166500000</v>
      </c>
      <c r="J126" s="5">
        <v>13838113</v>
      </c>
      <c r="K126" s="5">
        <v>13659279</v>
      </c>
      <c r="L126" s="7"/>
      <c r="M126" s="7"/>
      <c r="N126" s="7"/>
      <c r="O126" s="7">
        <f t="shared" si="1"/>
        <v>0</v>
      </c>
    </row>
    <row r="127" spans="1:15" ht="38.25" x14ac:dyDescent="0.25">
      <c r="A127" s="7"/>
      <c r="B127" s="8"/>
      <c r="C127" s="7"/>
      <c r="D127" s="7" t="s">
        <v>241</v>
      </c>
      <c r="E127" s="3" t="s">
        <v>292</v>
      </c>
      <c r="F127" s="3" t="s">
        <v>293</v>
      </c>
      <c r="G127" s="4">
        <v>42737</v>
      </c>
      <c r="H127" s="4">
        <v>44196</v>
      </c>
      <c r="I127" s="5">
        <v>0</v>
      </c>
      <c r="J127" s="5">
        <v>0</v>
      </c>
      <c r="K127" s="5">
        <v>0</v>
      </c>
      <c r="L127" s="7"/>
      <c r="M127" s="7"/>
      <c r="N127" s="7"/>
      <c r="O127" s="7">
        <f t="shared" si="1"/>
        <v>0</v>
      </c>
    </row>
    <row r="128" spans="1:15" ht="38.25" x14ac:dyDescent="0.25">
      <c r="A128" s="7"/>
      <c r="B128" s="8"/>
      <c r="C128" s="7"/>
      <c r="D128" s="7"/>
      <c r="E128" s="3" t="s">
        <v>292</v>
      </c>
      <c r="F128" s="3" t="s">
        <v>294</v>
      </c>
      <c r="G128" s="4">
        <v>42737</v>
      </c>
      <c r="H128" s="4">
        <v>44196</v>
      </c>
      <c r="I128" s="5">
        <v>0</v>
      </c>
      <c r="J128" s="5">
        <v>72016000</v>
      </c>
      <c r="K128" s="5">
        <v>72016000</v>
      </c>
      <c r="L128" s="7"/>
      <c r="M128" s="7"/>
      <c r="N128" s="7"/>
      <c r="O128" s="7">
        <f t="shared" si="1"/>
        <v>0</v>
      </c>
    </row>
    <row r="129" spans="1:15" ht="38.25" x14ac:dyDescent="0.25">
      <c r="A129" s="7"/>
      <c r="B129" s="8"/>
      <c r="C129" s="7"/>
      <c r="D129" s="7"/>
      <c r="E129" s="3" t="s">
        <v>295</v>
      </c>
      <c r="F129" s="3" t="s">
        <v>296</v>
      </c>
      <c r="G129" s="4">
        <v>42737</v>
      </c>
      <c r="H129" s="4">
        <v>44196</v>
      </c>
      <c r="I129" s="5">
        <v>159000000</v>
      </c>
      <c r="J129" s="5">
        <v>0</v>
      </c>
      <c r="K129" s="5">
        <v>0</v>
      </c>
      <c r="L129" s="7"/>
      <c r="M129" s="7"/>
      <c r="N129" s="7"/>
      <c r="O129" s="7">
        <f t="shared" si="1"/>
        <v>0</v>
      </c>
    </row>
    <row r="130" spans="1:15" ht="25.5" x14ac:dyDescent="0.25">
      <c r="A130" s="7"/>
      <c r="B130" s="8"/>
      <c r="C130" s="7"/>
      <c r="D130" s="7"/>
      <c r="E130" s="3" t="s">
        <v>295</v>
      </c>
      <c r="F130" s="3" t="s">
        <v>297</v>
      </c>
      <c r="G130" s="4">
        <v>42737</v>
      </c>
      <c r="H130" s="4">
        <v>44196</v>
      </c>
      <c r="I130" s="5">
        <v>63000000</v>
      </c>
      <c r="J130" s="5">
        <v>194220000</v>
      </c>
      <c r="K130" s="5">
        <v>169478973.27000001</v>
      </c>
      <c r="L130" s="7"/>
      <c r="M130" s="7"/>
      <c r="N130" s="7"/>
      <c r="O130" s="7">
        <f t="shared" si="1"/>
        <v>0</v>
      </c>
    </row>
  </sheetData>
  <mergeCells count="73">
    <mergeCell ref="A1:O1"/>
    <mergeCell ref="O101:O118"/>
    <mergeCell ref="O119:O130"/>
    <mergeCell ref="O3:O24"/>
    <mergeCell ref="O25:O51"/>
    <mergeCell ref="O52:O73"/>
    <mergeCell ref="O74:O94"/>
    <mergeCell ref="O95:O100"/>
    <mergeCell ref="L101:L118"/>
    <mergeCell ref="L119:L130"/>
    <mergeCell ref="M3:M24"/>
    <mergeCell ref="M25:M51"/>
    <mergeCell ref="M52:M73"/>
    <mergeCell ref="M74:M94"/>
    <mergeCell ref="M95:M100"/>
    <mergeCell ref="M101:M118"/>
    <mergeCell ref="M119:M130"/>
    <mergeCell ref="L3:L24"/>
    <mergeCell ref="L25:L51"/>
    <mergeCell ref="L52:L73"/>
    <mergeCell ref="L74:L94"/>
    <mergeCell ref="L95:L100"/>
    <mergeCell ref="B3:B24"/>
    <mergeCell ref="A3:A24"/>
    <mergeCell ref="C3:C24"/>
    <mergeCell ref="A25:A51"/>
    <mergeCell ref="B25:B51"/>
    <mergeCell ref="C25:C51"/>
    <mergeCell ref="C101:C118"/>
    <mergeCell ref="A52:A73"/>
    <mergeCell ref="B52:B73"/>
    <mergeCell ref="C52:C73"/>
    <mergeCell ref="A74:A94"/>
    <mergeCell ref="B74:B94"/>
    <mergeCell ref="C74:C94"/>
    <mergeCell ref="D85:D94"/>
    <mergeCell ref="A119:A130"/>
    <mergeCell ref="B119:B130"/>
    <mergeCell ref="C119:C130"/>
    <mergeCell ref="D3:D6"/>
    <mergeCell ref="D7:D18"/>
    <mergeCell ref="D19:D21"/>
    <mergeCell ref="D22:D24"/>
    <mergeCell ref="D25:D27"/>
    <mergeCell ref="D28:D29"/>
    <mergeCell ref="D30:D51"/>
    <mergeCell ref="A95:A100"/>
    <mergeCell ref="B95:B100"/>
    <mergeCell ref="C95:C100"/>
    <mergeCell ref="A101:A118"/>
    <mergeCell ref="B101:B118"/>
    <mergeCell ref="D52:D58"/>
    <mergeCell ref="D59:D71"/>
    <mergeCell ref="D72:D73"/>
    <mergeCell ref="D74:D77"/>
    <mergeCell ref="D78:D84"/>
    <mergeCell ref="D127:D130"/>
    <mergeCell ref="D119:D122"/>
    <mergeCell ref="D123:D124"/>
    <mergeCell ref="D125:D126"/>
    <mergeCell ref="D95:D96"/>
    <mergeCell ref="D97:D98"/>
    <mergeCell ref="D99:D100"/>
    <mergeCell ref="D101:D102"/>
    <mergeCell ref="D103:D105"/>
    <mergeCell ref="D106:D118"/>
    <mergeCell ref="N101:N118"/>
    <mergeCell ref="N119:N130"/>
    <mergeCell ref="N3:N24"/>
    <mergeCell ref="N25:N51"/>
    <mergeCell ref="N52:N73"/>
    <mergeCell ref="N74:N94"/>
    <mergeCell ref="N95:N10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0"/>
  <sheetViews>
    <sheetView tabSelected="1" zoomScale="70" zoomScaleNormal="70" workbookViewId="0">
      <selection activeCell="C3" sqref="C3:C24"/>
    </sheetView>
  </sheetViews>
  <sheetFormatPr baseColWidth="10" defaultRowHeight="15" x14ac:dyDescent="0.25"/>
  <cols>
    <col min="1" max="1" width="11.42578125" style="1"/>
    <col min="2" max="2" width="15.140625" style="2" bestFit="1" customWidth="1"/>
    <col min="3" max="3" width="28.28515625" style="1" customWidth="1"/>
    <col min="4" max="4" width="23.5703125" style="1" customWidth="1"/>
    <col min="5" max="5" width="22.140625" style="1" customWidth="1"/>
    <col min="6" max="6" width="22.42578125" style="1" customWidth="1"/>
    <col min="7" max="8" width="16.28515625" style="1" bestFit="1" customWidth="1"/>
    <col min="9" max="9" width="14.28515625" style="1" bestFit="1" customWidth="1"/>
    <col min="10" max="10" width="15.7109375" style="1" bestFit="1" customWidth="1"/>
    <col min="11" max="11" width="17.140625" style="1" bestFit="1" customWidth="1"/>
    <col min="12" max="15" width="16.5703125" style="1" bestFit="1" customWidth="1"/>
    <col min="16" max="16384" width="11.42578125" style="1"/>
  </cols>
  <sheetData>
    <row r="1" spans="1:15" ht="17.25" customHeight="1" thickBot="1" x14ac:dyDescent="0.3">
      <c r="A1" s="9" t="s">
        <v>416</v>
      </c>
      <c r="B1" s="10"/>
      <c r="C1" s="10"/>
      <c r="D1" s="10"/>
      <c r="E1" s="10"/>
      <c r="F1" s="10"/>
      <c r="G1" s="10"/>
      <c r="H1" s="10"/>
      <c r="I1" s="10"/>
      <c r="J1" s="10"/>
      <c r="K1" s="10"/>
      <c r="L1" s="10"/>
      <c r="M1" s="10"/>
      <c r="N1" s="10"/>
      <c r="O1" s="11"/>
    </row>
    <row r="2" spans="1:15" ht="49.5" x14ac:dyDescent="0.25">
      <c r="A2" s="12" t="s">
        <v>0</v>
      </c>
      <c r="B2" s="13" t="s">
        <v>1</v>
      </c>
      <c r="C2" s="12" t="s">
        <v>2</v>
      </c>
      <c r="D2" s="12" t="s">
        <v>3</v>
      </c>
      <c r="E2" s="12" t="s">
        <v>4</v>
      </c>
      <c r="F2" s="12" t="s">
        <v>5</v>
      </c>
      <c r="G2" s="12" t="s">
        <v>6</v>
      </c>
      <c r="H2" s="12" t="s">
        <v>7</v>
      </c>
      <c r="I2" s="14" t="s">
        <v>413</v>
      </c>
      <c r="J2" s="14" t="s">
        <v>414</v>
      </c>
      <c r="K2" s="14" t="s">
        <v>415</v>
      </c>
      <c r="L2" s="14" t="s">
        <v>409</v>
      </c>
      <c r="M2" s="14" t="s">
        <v>410</v>
      </c>
      <c r="N2" s="14" t="s">
        <v>411</v>
      </c>
      <c r="O2" s="14" t="s">
        <v>412</v>
      </c>
    </row>
    <row r="3" spans="1:15" ht="76.5" x14ac:dyDescent="0.25">
      <c r="A3" s="7" t="s">
        <v>8</v>
      </c>
      <c r="B3" s="8">
        <v>2012011000384</v>
      </c>
      <c r="C3" s="7" t="s">
        <v>9</v>
      </c>
      <c r="D3" s="3" t="s">
        <v>118</v>
      </c>
      <c r="E3" s="3" t="s">
        <v>134</v>
      </c>
      <c r="F3" s="3" t="s">
        <v>242</v>
      </c>
      <c r="G3" s="4">
        <v>43101</v>
      </c>
      <c r="H3" s="4">
        <v>43465</v>
      </c>
      <c r="I3" s="5">
        <v>0</v>
      </c>
      <c r="J3" s="5">
        <v>177839110</v>
      </c>
      <c r="K3" s="5">
        <v>0</v>
      </c>
      <c r="L3" s="6">
        <f>SUM(I3:I24)</f>
        <v>0</v>
      </c>
      <c r="M3" s="6">
        <f>SUM(J3:J24)</f>
        <v>1100000000</v>
      </c>
      <c r="N3" s="6">
        <f>SUM(K3:K24)</f>
        <v>0</v>
      </c>
      <c r="O3" s="6">
        <f>N3+M3+L3</f>
        <v>1100000000</v>
      </c>
    </row>
    <row r="4" spans="1:15" ht="76.5" x14ac:dyDescent="0.25">
      <c r="A4" s="7"/>
      <c r="B4" s="8"/>
      <c r="C4" s="7"/>
      <c r="D4" s="3" t="s">
        <v>118</v>
      </c>
      <c r="E4" s="3" t="s">
        <v>134</v>
      </c>
      <c r="F4" s="3" t="s">
        <v>243</v>
      </c>
      <c r="G4" s="4">
        <v>43131</v>
      </c>
      <c r="H4" s="4">
        <v>43465</v>
      </c>
      <c r="I4" s="5">
        <v>0</v>
      </c>
      <c r="J4" s="5">
        <v>0</v>
      </c>
      <c r="K4" s="5">
        <v>0</v>
      </c>
      <c r="L4" s="7"/>
      <c r="M4" s="7"/>
      <c r="N4" s="7"/>
      <c r="O4" s="7">
        <f t="shared" ref="O4:O67" si="0">N4+M4+L4</f>
        <v>0</v>
      </c>
    </row>
    <row r="5" spans="1:15" ht="76.5" x14ac:dyDescent="0.25">
      <c r="A5" s="7"/>
      <c r="B5" s="8"/>
      <c r="C5" s="7"/>
      <c r="D5" s="3" t="s">
        <v>118</v>
      </c>
      <c r="E5" s="3" t="s">
        <v>134</v>
      </c>
      <c r="F5" s="3" t="s">
        <v>41</v>
      </c>
      <c r="G5" s="4">
        <v>41699</v>
      </c>
      <c r="H5" s="4">
        <v>43100</v>
      </c>
      <c r="I5" s="5">
        <v>0</v>
      </c>
      <c r="J5" s="5">
        <v>0</v>
      </c>
      <c r="K5" s="5">
        <v>0</v>
      </c>
      <c r="L5" s="7"/>
      <c r="M5" s="7"/>
      <c r="N5" s="7"/>
      <c r="O5" s="7">
        <f t="shared" si="0"/>
        <v>0</v>
      </c>
    </row>
    <row r="6" spans="1:15" ht="76.5" x14ac:dyDescent="0.25">
      <c r="A6" s="7"/>
      <c r="B6" s="8"/>
      <c r="C6" s="7"/>
      <c r="D6" s="3" t="s">
        <v>118</v>
      </c>
      <c r="E6" s="3" t="s">
        <v>134</v>
      </c>
      <c r="F6" s="3" t="s">
        <v>42</v>
      </c>
      <c r="G6" s="4">
        <v>41713</v>
      </c>
      <c r="H6" s="4">
        <v>43465</v>
      </c>
      <c r="I6" s="5">
        <v>0</v>
      </c>
      <c r="J6" s="5">
        <v>42621716</v>
      </c>
      <c r="K6" s="5">
        <v>0</v>
      </c>
      <c r="L6" s="7"/>
      <c r="M6" s="7"/>
      <c r="N6" s="7"/>
      <c r="O6" s="7">
        <f t="shared" si="0"/>
        <v>0</v>
      </c>
    </row>
    <row r="7" spans="1:15" ht="76.5" x14ac:dyDescent="0.25">
      <c r="A7" s="7"/>
      <c r="B7" s="8"/>
      <c r="C7" s="7"/>
      <c r="D7" s="3" t="s">
        <v>119</v>
      </c>
      <c r="E7" s="3" t="s">
        <v>135</v>
      </c>
      <c r="F7" s="3" t="s">
        <v>44</v>
      </c>
      <c r="G7" s="4">
        <v>41713</v>
      </c>
      <c r="H7" s="4">
        <v>43100</v>
      </c>
      <c r="I7" s="5">
        <v>0</v>
      </c>
      <c r="J7" s="5">
        <v>0</v>
      </c>
      <c r="K7" s="5">
        <v>0</v>
      </c>
      <c r="L7" s="7"/>
      <c r="M7" s="7"/>
      <c r="N7" s="7"/>
      <c r="O7" s="7">
        <f t="shared" si="0"/>
        <v>0</v>
      </c>
    </row>
    <row r="8" spans="1:15" ht="63.75" customHeight="1" x14ac:dyDescent="0.25">
      <c r="A8" s="7"/>
      <c r="B8" s="8"/>
      <c r="C8" s="7"/>
      <c r="D8" s="3" t="s">
        <v>119</v>
      </c>
      <c r="E8" s="3" t="s">
        <v>135</v>
      </c>
      <c r="F8" s="3" t="s">
        <v>136</v>
      </c>
      <c r="G8" s="4">
        <v>42235</v>
      </c>
      <c r="H8" s="4">
        <v>43465</v>
      </c>
      <c r="I8" s="5">
        <v>0</v>
      </c>
      <c r="J8" s="5">
        <v>38165810</v>
      </c>
      <c r="K8" s="5">
        <v>0</v>
      </c>
      <c r="L8" s="7"/>
      <c r="M8" s="7"/>
      <c r="N8" s="7"/>
      <c r="O8" s="7">
        <f t="shared" si="0"/>
        <v>0</v>
      </c>
    </row>
    <row r="9" spans="1:15" ht="63.75" customHeight="1" x14ac:dyDescent="0.25">
      <c r="A9" s="7"/>
      <c r="B9" s="8"/>
      <c r="C9" s="7"/>
      <c r="D9" s="3" t="s">
        <v>119</v>
      </c>
      <c r="E9" s="3" t="s">
        <v>135</v>
      </c>
      <c r="F9" s="3" t="s">
        <v>137</v>
      </c>
      <c r="G9" s="4">
        <v>42235</v>
      </c>
      <c r="H9" s="4">
        <v>42735</v>
      </c>
      <c r="I9" s="5">
        <v>0</v>
      </c>
      <c r="J9" s="5">
        <v>0</v>
      </c>
      <c r="K9" s="5">
        <v>0</v>
      </c>
      <c r="L9" s="7"/>
      <c r="M9" s="7"/>
      <c r="N9" s="7"/>
      <c r="O9" s="7">
        <f t="shared" si="0"/>
        <v>0</v>
      </c>
    </row>
    <row r="10" spans="1:15" ht="63.75" x14ac:dyDescent="0.25">
      <c r="A10" s="7"/>
      <c r="B10" s="8"/>
      <c r="C10" s="7"/>
      <c r="D10" s="3" t="s">
        <v>119</v>
      </c>
      <c r="E10" s="3" t="s">
        <v>135</v>
      </c>
      <c r="F10" s="3" t="s">
        <v>138</v>
      </c>
      <c r="G10" s="4">
        <v>42009</v>
      </c>
      <c r="H10" s="4">
        <v>42735</v>
      </c>
      <c r="I10" s="5">
        <v>0</v>
      </c>
      <c r="J10" s="5">
        <v>0</v>
      </c>
      <c r="K10" s="5">
        <v>0</v>
      </c>
      <c r="L10" s="7"/>
      <c r="M10" s="7"/>
      <c r="N10" s="7"/>
      <c r="O10" s="7">
        <f t="shared" si="0"/>
        <v>0</v>
      </c>
    </row>
    <row r="11" spans="1:15" ht="63.75" customHeight="1" x14ac:dyDescent="0.25">
      <c r="A11" s="7"/>
      <c r="B11" s="8"/>
      <c r="C11" s="7"/>
      <c r="D11" s="3" t="s">
        <v>119</v>
      </c>
      <c r="E11" s="3" t="s">
        <v>135</v>
      </c>
      <c r="F11" s="3" t="s">
        <v>139</v>
      </c>
      <c r="G11" s="4">
        <v>42370</v>
      </c>
      <c r="H11" s="4">
        <v>43465</v>
      </c>
      <c r="I11" s="5">
        <v>0</v>
      </c>
      <c r="J11" s="5">
        <v>39839060</v>
      </c>
      <c r="K11" s="5">
        <v>0</v>
      </c>
      <c r="L11" s="7"/>
      <c r="M11" s="7"/>
      <c r="N11" s="7"/>
      <c r="O11" s="7">
        <f t="shared" si="0"/>
        <v>0</v>
      </c>
    </row>
    <row r="12" spans="1:15" ht="63.75" customHeight="1" x14ac:dyDescent="0.25">
      <c r="A12" s="7"/>
      <c r="B12" s="8"/>
      <c r="C12" s="7"/>
      <c r="D12" s="3" t="s">
        <v>119</v>
      </c>
      <c r="E12" s="3" t="s">
        <v>135</v>
      </c>
      <c r="F12" s="3" t="s">
        <v>244</v>
      </c>
      <c r="G12" s="4">
        <v>42969</v>
      </c>
      <c r="H12" s="4">
        <v>43465</v>
      </c>
      <c r="I12" s="5">
        <v>0</v>
      </c>
      <c r="J12" s="5">
        <v>0</v>
      </c>
      <c r="K12" s="5">
        <v>0</v>
      </c>
      <c r="L12" s="7"/>
      <c r="M12" s="7"/>
      <c r="N12" s="7"/>
      <c r="O12" s="7">
        <f t="shared" si="0"/>
        <v>0</v>
      </c>
    </row>
    <row r="13" spans="1:15" ht="63.75" x14ac:dyDescent="0.25">
      <c r="A13" s="7"/>
      <c r="B13" s="8"/>
      <c r="C13" s="7"/>
      <c r="D13" s="3" t="s">
        <v>119</v>
      </c>
      <c r="E13" s="3" t="s">
        <v>135</v>
      </c>
      <c r="F13" s="3" t="s">
        <v>245</v>
      </c>
      <c r="G13" s="4">
        <v>42824</v>
      </c>
      <c r="H13" s="4">
        <v>43465</v>
      </c>
      <c r="I13" s="5">
        <v>0</v>
      </c>
      <c r="J13" s="5">
        <v>158862760</v>
      </c>
      <c r="K13" s="5">
        <v>0</v>
      </c>
      <c r="L13" s="7"/>
      <c r="M13" s="7"/>
      <c r="N13" s="7"/>
      <c r="O13" s="7">
        <f t="shared" si="0"/>
        <v>0</v>
      </c>
    </row>
    <row r="14" spans="1:15" ht="76.5" x14ac:dyDescent="0.25">
      <c r="A14" s="7"/>
      <c r="B14" s="8"/>
      <c r="C14" s="7"/>
      <c r="D14" s="3" t="s">
        <v>119</v>
      </c>
      <c r="E14" s="3" t="s">
        <v>135</v>
      </c>
      <c r="F14" s="3" t="s">
        <v>246</v>
      </c>
      <c r="G14" s="4">
        <v>43101</v>
      </c>
      <c r="H14" s="4">
        <v>43465</v>
      </c>
      <c r="I14" s="5">
        <v>0</v>
      </c>
      <c r="J14" s="5">
        <v>154988058</v>
      </c>
      <c r="K14" s="5">
        <v>0</v>
      </c>
      <c r="L14" s="7"/>
      <c r="M14" s="7"/>
      <c r="N14" s="7"/>
      <c r="O14" s="7">
        <f t="shared" si="0"/>
        <v>0</v>
      </c>
    </row>
    <row r="15" spans="1:15" ht="63.75" customHeight="1" x14ac:dyDescent="0.25">
      <c r="A15" s="7"/>
      <c r="B15" s="8"/>
      <c r="C15" s="7"/>
      <c r="D15" s="3" t="s">
        <v>119</v>
      </c>
      <c r="E15" s="3" t="s">
        <v>135</v>
      </c>
      <c r="F15" s="3" t="s">
        <v>140</v>
      </c>
      <c r="G15" s="4">
        <v>42370</v>
      </c>
      <c r="H15" s="4">
        <v>43465</v>
      </c>
      <c r="I15" s="5">
        <v>0</v>
      </c>
      <c r="J15" s="5">
        <v>308672279</v>
      </c>
      <c r="K15" s="5">
        <v>0</v>
      </c>
      <c r="L15" s="7"/>
      <c r="M15" s="7"/>
      <c r="N15" s="7"/>
      <c r="O15" s="7">
        <f t="shared" si="0"/>
        <v>0</v>
      </c>
    </row>
    <row r="16" spans="1:15" ht="63.75" customHeight="1" x14ac:dyDescent="0.25">
      <c r="A16" s="7"/>
      <c r="B16" s="8"/>
      <c r="C16" s="7"/>
      <c r="D16" s="3" t="s">
        <v>119</v>
      </c>
      <c r="E16" s="3" t="s">
        <v>135</v>
      </c>
      <c r="F16" s="3" t="s">
        <v>45</v>
      </c>
      <c r="G16" s="4">
        <v>41713</v>
      </c>
      <c r="H16" s="4">
        <v>42734</v>
      </c>
      <c r="I16" s="5">
        <v>0</v>
      </c>
      <c r="J16" s="5">
        <v>0</v>
      </c>
      <c r="K16" s="5">
        <v>0</v>
      </c>
      <c r="L16" s="7"/>
      <c r="M16" s="7"/>
      <c r="N16" s="7"/>
      <c r="O16" s="7">
        <f t="shared" si="0"/>
        <v>0</v>
      </c>
    </row>
    <row r="17" spans="1:15" ht="63.75" customHeight="1" x14ac:dyDescent="0.25">
      <c r="A17" s="7"/>
      <c r="B17" s="8"/>
      <c r="C17" s="7"/>
      <c r="D17" s="3" t="s">
        <v>119</v>
      </c>
      <c r="E17" s="3" t="s">
        <v>135</v>
      </c>
      <c r="F17" s="3" t="s">
        <v>46</v>
      </c>
      <c r="G17" s="4">
        <v>41699</v>
      </c>
      <c r="H17" s="4">
        <v>43100</v>
      </c>
      <c r="I17" s="5">
        <v>0</v>
      </c>
      <c r="J17" s="5">
        <v>0</v>
      </c>
      <c r="K17" s="5">
        <v>0</v>
      </c>
      <c r="L17" s="7"/>
      <c r="M17" s="7"/>
      <c r="N17" s="7"/>
      <c r="O17" s="7">
        <f t="shared" si="0"/>
        <v>0</v>
      </c>
    </row>
    <row r="18" spans="1:15" ht="63.75" customHeight="1" x14ac:dyDescent="0.25">
      <c r="A18" s="7"/>
      <c r="B18" s="8"/>
      <c r="C18" s="7"/>
      <c r="D18" s="3" t="s">
        <v>119</v>
      </c>
      <c r="E18" s="3" t="s">
        <v>135</v>
      </c>
      <c r="F18" s="3" t="s">
        <v>204</v>
      </c>
      <c r="G18" s="4">
        <v>42737</v>
      </c>
      <c r="H18" s="4">
        <v>43100</v>
      </c>
      <c r="I18" s="5">
        <v>0</v>
      </c>
      <c r="J18" s="5">
        <v>0</v>
      </c>
      <c r="K18" s="5">
        <v>0</v>
      </c>
      <c r="L18" s="7"/>
      <c r="M18" s="7"/>
      <c r="N18" s="7"/>
      <c r="O18" s="7">
        <f t="shared" si="0"/>
        <v>0</v>
      </c>
    </row>
    <row r="19" spans="1:15" ht="76.5" x14ac:dyDescent="0.25">
      <c r="A19" s="7"/>
      <c r="B19" s="8"/>
      <c r="C19" s="7"/>
      <c r="D19" s="3" t="s">
        <v>18</v>
      </c>
      <c r="E19" s="3" t="s">
        <v>141</v>
      </c>
      <c r="F19" s="3" t="s">
        <v>247</v>
      </c>
      <c r="G19" s="4">
        <v>42824</v>
      </c>
      <c r="H19" s="4">
        <v>43465</v>
      </c>
      <c r="I19" s="5">
        <v>0</v>
      </c>
      <c r="J19" s="5">
        <v>162737461</v>
      </c>
      <c r="K19" s="5">
        <v>0</v>
      </c>
      <c r="L19" s="7"/>
      <c r="M19" s="7"/>
      <c r="N19" s="7"/>
      <c r="O19" s="7">
        <f t="shared" si="0"/>
        <v>0</v>
      </c>
    </row>
    <row r="20" spans="1:15" ht="102" x14ac:dyDescent="0.25">
      <c r="A20" s="7"/>
      <c r="B20" s="8"/>
      <c r="C20" s="7"/>
      <c r="D20" s="3" t="s">
        <v>18</v>
      </c>
      <c r="E20" s="3" t="s">
        <v>141</v>
      </c>
      <c r="F20" s="3" t="s">
        <v>142</v>
      </c>
      <c r="G20" s="4">
        <v>42005</v>
      </c>
      <c r="H20" s="4">
        <v>42369</v>
      </c>
      <c r="I20" s="5">
        <v>0</v>
      </c>
      <c r="J20" s="5">
        <v>0</v>
      </c>
      <c r="K20" s="5">
        <v>0</v>
      </c>
      <c r="L20" s="7"/>
      <c r="M20" s="7"/>
      <c r="N20" s="7"/>
      <c r="O20" s="7">
        <f t="shared" si="0"/>
        <v>0</v>
      </c>
    </row>
    <row r="21" spans="1:15" ht="63.75" customHeight="1" x14ac:dyDescent="0.25">
      <c r="A21" s="7"/>
      <c r="B21" s="8"/>
      <c r="C21" s="7"/>
      <c r="D21" s="3" t="s">
        <v>18</v>
      </c>
      <c r="E21" s="3" t="s">
        <v>141</v>
      </c>
      <c r="F21" s="3" t="s">
        <v>48</v>
      </c>
      <c r="G21" s="4">
        <v>41713</v>
      </c>
      <c r="H21" s="4">
        <v>43465</v>
      </c>
      <c r="I21" s="5">
        <v>0</v>
      </c>
      <c r="J21" s="5">
        <v>0</v>
      </c>
      <c r="K21" s="5">
        <v>0</v>
      </c>
      <c r="L21" s="7"/>
      <c r="M21" s="7"/>
      <c r="N21" s="7"/>
      <c r="O21" s="7">
        <f t="shared" si="0"/>
        <v>0</v>
      </c>
    </row>
    <row r="22" spans="1:15" ht="63.75" x14ac:dyDescent="0.25">
      <c r="A22" s="7"/>
      <c r="B22" s="8"/>
      <c r="C22" s="7"/>
      <c r="D22" s="3" t="s">
        <v>120</v>
      </c>
      <c r="E22" s="3" t="s">
        <v>143</v>
      </c>
      <c r="F22" s="3" t="s">
        <v>50</v>
      </c>
      <c r="G22" s="4">
        <v>41708</v>
      </c>
      <c r="H22" s="4">
        <v>43465</v>
      </c>
      <c r="I22" s="5">
        <v>0</v>
      </c>
      <c r="J22" s="5">
        <v>0</v>
      </c>
      <c r="K22" s="5">
        <v>0</v>
      </c>
      <c r="L22" s="7"/>
      <c r="M22" s="7"/>
      <c r="N22" s="7"/>
      <c r="O22" s="7">
        <f t="shared" si="0"/>
        <v>0</v>
      </c>
    </row>
    <row r="23" spans="1:15" ht="63.75" x14ac:dyDescent="0.25">
      <c r="A23" s="7"/>
      <c r="B23" s="8"/>
      <c r="C23" s="7"/>
      <c r="D23" s="3" t="s">
        <v>120</v>
      </c>
      <c r="E23" s="3" t="s">
        <v>143</v>
      </c>
      <c r="F23" s="3" t="s">
        <v>248</v>
      </c>
      <c r="G23" s="4">
        <v>42824</v>
      </c>
      <c r="H23" s="4">
        <v>43465</v>
      </c>
      <c r="I23" s="5">
        <v>0</v>
      </c>
      <c r="J23" s="5">
        <v>16273746</v>
      </c>
      <c r="K23" s="5">
        <v>0</v>
      </c>
      <c r="L23" s="7"/>
      <c r="M23" s="7"/>
      <c r="N23" s="7"/>
      <c r="O23" s="7">
        <f t="shared" si="0"/>
        <v>0</v>
      </c>
    </row>
    <row r="24" spans="1:15" ht="89.25" x14ac:dyDescent="0.25">
      <c r="A24" s="7"/>
      <c r="B24" s="8"/>
      <c r="C24" s="7"/>
      <c r="D24" s="3" t="s">
        <v>120</v>
      </c>
      <c r="E24" s="3" t="s">
        <v>143</v>
      </c>
      <c r="F24" s="3" t="s">
        <v>51</v>
      </c>
      <c r="G24" s="4">
        <v>41730</v>
      </c>
      <c r="H24" s="4">
        <v>42734</v>
      </c>
      <c r="I24" s="5">
        <v>0</v>
      </c>
      <c r="J24" s="5">
        <v>0</v>
      </c>
      <c r="K24" s="5">
        <v>0</v>
      </c>
      <c r="L24" s="7"/>
      <c r="M24" s="7"/>
      <c r="N24" s="7"/>
      <c r="O24" s="7">
        <f t="shared" si="0"/>
        <v>0</v>
      </c>
    </row>
    <row r="25" spans="1:15" ht="89.25" x14ac:dyDescent="0.25">
      <c r="A25" s="7" t="s">
        <v>8</v>
      </c>
      <c r="B25" s="8">
        <v>2013011000401</v>
      </c>
      <c r="C25" s="7" t="s">
        <v>13</v>
      </c>
      <c r="D25" s="3" t="s">
        <v>31</v>
      </c>
      <c r="E25" s="3" t="s">
        <v>218</v>
      </c>
      <c r="F25" s="3" t="s">
        <v>86</v>
      </c>
      <c r="G25" s="4">
        <v>41640</v>
      </c>
      <c r="H25" s="4">
        <v>43465</v>
      </c>
      <c r="I25" s="5">
        <v>0</v>
      </c>
      <c r="J25" s="5">
        <v>0</v>
      </c>
      <c r="K25" s="5">
        <v>0</v>
      </c>
      <c r="L25" s="6">
        <f>SUM(I25:I46)</f>
        <v>521692082</v>
      </c>
      <c r="M25" s="6">
        <f>SUM(J25:J46)</f>
        <v>521692082</v>
      </c>
      <c r="N25" s="6">
        <f>SUM(K25:K46)</f>
        <v>0</v>
      </c>
      <c r="O25" s="6">
        <f t="shared" si="0"/>
        <v>1043384164</v>
      </c>
    </row>
    <row r="26" spans="1:15" ht="114.75" x14ac:dyDescent="0.25">
      <c r="A26" s="7"/>
      <c r="B26" s="8"/>
      <c r="C26" s="7"/>
      <c r="D26" s="3" t="s">
        <v>31</v>
      </c>
      <c r="E26" s="3" t="s">
        <v>218</v>
      </c>
      <c r="F26" s="3" t="s">
        <v>185</v>
      </c>
      <c r="G26" s="4">
        <v>42370</v>
      </c>
      <c r="H26" s="4">
        <v>43465</v>
      </c>
      <c r="I26" s="5">
        <v>0</v>
      </c>
      <c r="J26" s="5">
        <v>0</v>
      </c>
      <c r="K26" s="5">
        <v>0</v>
      </c>
      <c r="L26" s="7"/>
      <c r="M26" s="7"/>
      <c r="N26" s="7"/>
      <c r="O26" s="7">
        <f t="shared" si="0"/>
        <v>0</v>
      </c>
    </row>
    <row r="27" spans="1:15" ht="89.25" x14ac:dyDescent="0.25">
      <c r="A27" s="7"/>
      <c r="B27" s="8"/>
      <c r="C27" s="7"/>
      <c r="D27" s="3" t="s">
        <v>31</v>
      </c>
      <c r="E27" s="3" t="s">
        <v>218</v>
      </c>
      <c r="F27" s="3" t="s">
        <v>87</v>
      </c>
      <c r="G27" s="4">
        <v>41640</v>
      </c>
      <c r="H27" s="4">
        <v>43100</v>
      </c>
      <c r="I27" s="5">
        <v>0</v>
      </c>
      <c r="J27" s="5">
        <v>0</v>
      </c>
      <c r="K27" s="5">
        <v>0</v>
      </c>
      <c r="L27" s="7"/>
      <c r="M27" s="7"/>
      <c r="N27" s="7"/>
      <c r="O27" s="7">
        <f t="shared" si="0"/>
        <v>0</v>
      </c>
    </row>
    <row r="28" spans="1:15" ht="89.25" x14ac:dyDescent="0.25">
      <c r="A28" s="7"/>
      <c r="B28" s="8"/>
      <c r="C28" s="7"/>
      <c r="D28" s="3" t="s">
        <v>31</v>
      </c>
      <c r="E28" s="3" t="s">
        <v>219</v>
      </c>
      <c r="F28" s="3" t="s">
        <v>89</v>
      </c>
      <c r="G28" s="4">
        <v>41640</v>
      </c>
      <c r="H28" s="4">
        <v>43465</v>
      </c>
      <c r="I28" s="5">
        <v>521692082</v>
      </c>
      <c r="J28" s="5">
        <v>521692082</v>
      </c>
      <c r="K28" s="5">
        <v>0</v>
      </c>
      <c r="L28" s="7"/>
      <c r="M28" s="7"/>
      <c r="N28" s="7"/>
      <c r="O28" s="7">
        <f t="shared" si="0"/>
        <v>0</v>
      </c>
    </row>
    <row r="29" spans="1:15" ht="89.25" x14ac:dyDescent="0.25">
      <c r="A29" s="7"/>
      <c r="B29" s="8"/>
      <c r="C29" s="7"/>
      <c r="D29" s="3" t="s">
        <v>31</v>
      </c>
      <c r="E29" s="3" t="s">
        <v>219</v>
      </c>
      <c r="F29" s="3" t="s">
        <v>186</v>
      </c>
      <c r="G29" s="4">
        <v>42370</v>
      </c>
      <c r="H29" s="4">
        <v>43465</v>
      </c>
      <c r="I29" s="5">
        <v>0</v>
      </c>
      <c r="J29" s="5">
        <v>0</v>
      </c>
      <c r="K29" s="5">
        <v>0</v>
      </c>
      <c r="L29" s="7"/>
      <c r="M29" s="7"/>
      <c r="N29" s="7"/>
      <c r="O29" s="7">
        <f t="shared" si="0"/>
        <v>0</v>
      </c>
    </row>
    <row r="30" spans="1:15" ht="114.75" x14ac:dyDescent="0.25">
      <c r="A30" s="7"/>
      <c r="B30" s="8"/>
      <c r="C30" s="7"/>
      <c r="D30" s="3" t="s">
        <v>31</v>
      </c>
      <c r="E30" s="3" t="s">
        <v>220</v>
      </c>
      <c r="F30" s="3" t="s">
        <v>185</v>
      </c>
      <c r="G30" s="4">
        <v>42370</v>
      </c>
      <c r="H30" s="4">
        <v>43465</v>
      </c>
      <c r="I30" s="5">
        <v>0</v>
      </c>
      <c r="J30" s="5">
        <v>0</v>
      </c>
      <c r="K30" s="5">
        <v>0</v>
      </c>
      <c r="L30" s="7"/>
      <c r="M30" s="7"/>
      <c r="N30" s="7"/>
      <c r="O30" s="7">
        <f t="shared" si="0"/>
        <v>0</v>
      </c>
    </row>
    <row r="31" spans="1:15" ht="89.25" x14ac:dyDescent="0.25">
      <c r="A31" s="7"/>
      <c r="B31" s="8"/>
      <c r="C31" s="7"/>
      <c r="D31" s="3" t="s">
        <v>31</v>
      </c>
      <c r="E31" s="3" t="s">
        <v>220</v>
      </c>
      <c r="F31" s="3" t="s">
        <v>221</v>
      </c>
      <c r="G31" s="4">
        <v>42737</v>
      </c>
      <c r="H31" s="4">
        <v>43465</v>
      </c>
      <c r="I31" s="5">
        <v>0</v>
      </c>
      <c r="J31" s="5">
        <v>0</v>
      </c>
      <c r="K31" s="5">
        <v>0</v>
      </c>
      <c r="L31" s="7"/>
      <c r="M31" s="7"/>
      <c r="N31" s="7"/>
      <c r="O31" s="7">
        <f t="shared" si="0"/>
        <v>0</v>
      </c>
    </row>
    <row r="32" spans="1:15" ht="89.25" x14ac:dyDescent="0.25">
      <c r="A32" s="7"/>
      <c r="B32" s="8"/>
      <c r="C32" s="7"/>
      <c r="D32" s="3" t="s">
        <v>131</v>
      </c>
      <c r="E32" s="3" t="s">
        <v>187</v>
      </c>
      <c r="F32" s="3" t="s">
        <v>249</v>
      </c>
      <c r="G32" s="4">
        <v>43101</v>
      </c>
      <c r="H32" s="4">
        <v>43465</v>
      </c>
      <c r="I32" s="5">
        <v>0</v>
      </c>
      <c r="J32" s="5">
        <v>0</v>
      </c>
      <c r="K32" s="5">
        <v>0</v>
      </c>
      <c r="L32" s="7"/>
      <c r="M32" s="7"/>
      <c r="N32" s="7"/>
      <c r="O32" s="7">
        <f t="shared" si="0"/>
        <v>0</v>
      </c>
    </row>
    <row r="33" spans="1:15" ht="89.25" x14ac:dyDescent="0.25">
      <c r="A33" s="7"/>
      <c r="B33" s="8"/>
      <c r="C33" s="7"/>
      <c r="D33" s="3" t="s">
        <v>131</v>
      </c>
      <c r="E33" s="3" t="s">
        <v>187</v>
      </c>
      <c r="F33" s="3" t="s">
        <v>250</v>
      </c>
      <c r="G33" s="4">
        <v>43101</v>
      </c>
      <c r="H33" s="4">
        <v>43465</v>
      </c>
      <c r="I33" s="5">
        <v>0</v>
      </c>
      <c r="J33" s="5">
        <v>0</v>
      </c>
      <c r="K33" s="5">
        <v>0</v>
      </c>
      <c r="L33" s="7"/>
      <c r="M33" s="7"/>
      <c r="N33" s="7"/>
      <c r="O33" s="7">
        <f t="shared" si="0"/>
        <v>0</v>
      </c>
    </row>
    <row r="34" spans="1:15" ht="102" x14ac:dyDescent="0.25">
      <c r="A34" s="7"/>
      <c r="B34" s="8"/>
      <c r="C34" s="7"/>
      <c r="D34" s="3" t="s">
        <v>131</v>
      </c>
      <c r="E34" s="3" t="s">
        <v>187</v>
      </c>
      <c r="F34" s="3" t="s">
        <v>91</v>
      </c>
      <c r="G34" s="4">
        <v>41640</v>
      </c>
      <c r="H34" s="4">
        <v>43465</v>
      </c>
      <c r="I34" s="5">
        <v>0</v>
      </c>
      <c r="J34" s="5">
        <v>0</v>
      </c>
      <c r="K34" s="5">
        <v>0</v>
      </c>
      <c r="L34" s="7"/>
      <c r="M34" s="7"/>
      <c r="N34" s="7"/>
      <c r="O34" s="7">
        <f t="shared" si="0"/>
        <v>0</v>
      </c>
    </row>
    <row r="35" spans="1:15" ht="127.5" x14ac:dyDescent="0.25">
      <c r="A35" s="7"/>
      <c r="B35" s="8"/>
      <c r="C35" s="7"/>
      <c r="D35" s="3" t="s">
        <v>131</v>
      </c>
      <c r="E35" s="3" t="s">
        <v>187</v>
      </c>
      <c r="F35" s="3" t="s">
        <v>188</v>
      </c>
      <c r="G35" s="4">
        <v>42370</v>
      </c>
      <c r="H35" s="4">
        <v>43465</v>
      </c>
      <c r="I35" s="5">
        <v>0</v>
      </c>
      <c r="J35" s="5">
        <v>0</v>
      </c>
      <c r="K35" s="5">
        <v>0</v>
      </c>
      <c r="L35" s="7"/>
      <c r="M35" s="7"/>
      <c r="N35" s="7"/>
      <c r="O35" s="7">
        <f t="shared" si="0"/>
        <v>0</v>
      </c>
    </row>
    <row r="36" spans="1:15" ht="89.25" x14ac:dyDescent="0.25">
      <c r="A36" s="7"/>
      <c r="B36" s="8"/>
      <c r="C36" s="7"/>
      <c r="D36" s="3" t="s">
        <v>131</v>
      </c>
      <c r="E36" s="3" t="s">
        <v>187</v>
      </c>
      <c r="F36" s="3" t="s">
        <v>231</v>
      </c>
      <c r="G36" s="4">
        <v>43101</v>
      </c>
      <c r="H36" s="4">
        <v>43465</v>
      </c>
      <c r="I36" s="5">
        <v>0</v>
      </c>
      <c r="J36" s="5">
        <v>0</v>
      </c>
      <c r="K36" s="5">
        <v>0</v>
      </c>
      <c r="L36" s="7"/>
      <c r="M36" s="7"/>
      <c r="N36" s="7"/>
      <c r="O36" s="7">
        <f t="shared" si="0"/>
        <v>0</v>
      </c>
    </row>
    <row r="37" spans="1:15" ht="89.25" x14ac:dyDescent="0.25">
      <c r="A37" s="7"/>
      <c r="B37" s="8"/>
      <c r="C37" s="7"/>
      <c r="D37" s="3" t="s">
        <v>131</v>
      </c>
      <c r="E37" s="3" t="s">
        <v>187</v>
      </c>
      <c r="F37" s="3" t="s">
        <v>251</v>
      </c>
      <c r="G37" s="4">
        <v>43101</v>
      </c>
      <c r="H37" s="4">
        <v>43465</v>
      </c>
      <c r="I37" s="5">
        <v>0</v>
      </c>
      <c r="J37" s="5">
        <v>0</v>
      </c>
      <c r="K37" s="5">
        <v>0</v>
      </c>
      <c r="L37" s="7"/>
      <c r="M37" s="7"/>
      <c r="N37" s="7"/>
      <c r="O37" s="7">
        <f t="shared" si="0"/>
        <v>0</v>
      </c>
    </row>
    <row r="38" spans="1:15" ht="89.25" x14ac:dyDescent="0.25">
      <c r="A38" s="7"/>
      <c r="B38" s="8"/>
      <c r="C38" s="7"/>
      <c r="D38" s="3" t="s">
        <v>131</v>
      </c>
      <c r="E38" s="3" t="s">
        <v>187</v>
      </c>
      <c r="F38" s="3" t="s">
        <v>92</v>
      </c>
      <c r="G38" s="4">
        <v>41640</v>
      </c>
      <c r="H38" s="4">
        <v>43100</v>
      </c>
      <c r="I38" s="5">
        <v>0</v>
      </c>
      <c r="J38" s="5">
        <v>0</v>
      </c>
      <c r="K38" s="5">
        <v>0</v>
      </c>
      <c r="L38" s="7"/>
      <c r="M38" s="7"/>
      <c r="N38" s="7"/>
      <c r="O38" s="7">
        <f t="shared" si="0"/>
        <v>0</v>
      </c>
    </row>
    <row r="39" spans="1:15" ht="89.25" x14ac:dyDescent="0.25">
      <c r="A39" s="7"/>
      <c r="B39" s="8"/>
      <c r="C39" s="7"/>
      <c r="D39" s="3" t="s">
        <v>131</v>
      </c>
      <c r="E39" s="3" t="s">
        <v>187</v>
      </c>
      <c r="F39" s="3" t="s">
        <v>189</v>
      </c>
      <c r="G39" s="4">
        <v>42370</v>
      </c>
      <c r="H39" s="4">
        <v>43465</v>
      </c>
      <c r="I39" s="5">
        <v>0</v>
      </c>
      <c r="J39" s="5">
        <v>0</v>
      </c>
      <c r="K39" s="5">
        <v>0</v>
      </c>
      <c r="L39" s="7"/>
      <c r="M39" s="7"/>
      <c r="N39" s="7"/>
      <c r="O39" s="7">
        <f t="shared" si="0"/>
        <v>0</v>
      </c>
    </row>
    <row r="40" spans="1:15" ht="89.25" x14ac:dyDescent="0.25">
      <c r="A40" s="7"/>
      <c r="B40" s="8"/>
      <c r="C40" s="7"/>
      <c r="D40" s="3" t="s">
        <v>131</v>
      </c>
      <c r="E40" s="3" t="s">
        <v>187</v>
      </c>
      <c r="F40" s="3" t="s">
        <v>252</v>
      </c>
      <c r="G40" s="4">
        <v>43101</v>
      </c>
      <c r="H40" s="4">
        <v>43465</v>
      </c>
      <c r="I40" s="5">
        <v>0</v>
      </c>
      <c r="J40" s="5">
        <v>0</v>
      </c>
      <c r="K40" s="5">
        <v>0</v>
      </c>
      <c r="L40" s="7"/>
      <c r="M40" s="7"/>
      <c r="N40" s="7"/>
      <c r="O40" s="7">
        <f t="shared" si="0"/>
        <v>0</v>
      </c>
    </row>
    <row r="41" spans="1:15" ht="89.25" x14ac:dyDescent="0.25">
      <c r="A41" s="7"/>
      <c r="B41" s="8"/>
      <c r="C41" s="7"/>
      <c r="D41" s="3" t="s">
        <v>131</v>
      </c>
      <c r="E41" s="3" t="s">
        <v>187</v>
      </c>
      <c r="F41" s="3" t="s">
        <v>190</v>
      </c>
      <c r="G41" s="4">
        <v>41640</v>
      </c>
      <c r="H41" s="4">
        <v>43465</v>
      </c>
      <c r="I41" s="5">
        <v>0</v>
      </c>
      <c r="J41" s="5">
        <v>0</v>
      </c>
      <c r="K41" s="5">
        <v>0</v>
      </c>
      <c r="L41" s="7"/>
      <c r="M41" s="7"/>
      <c r="N41" s="7"/>
      <c r="O41" s="7">
        <f t="shared" si="0"/>
        <v>0</v>
      </c>
    </row>
    <row r="42" spans="1:15" ht="89.25" x14ac:dyDescent="0.25">
      <c r="A42" s="7"/>
      <c r="B42" s="8"/>
      <c r="C42" s="7"/>
      <c r="D42" s="3" t="s">
        <v>131</v>
      </c>
      <c r="E42" s="3" t="s">
        <v>187</v>
      </c>
      <c r="F42" s="3" t="s">
        <v>253</v>
      </c>
      <c r="G42" s="4">
        <v>43101</v>
      </c>
      <c r="H42" s="4">
        <v>43465</v>
      </c>
      <c r="I42" s="5">
        <v>0</v>
      </c>
      <c r="J42" s="5">
        <v>0</v>
      </c>
      <c r="K42" s="5">
        <v>0</v>
      </c>
      <c r="L42" s="7"/>
      <c r="M42" s="7"/>
      <c r="N42" s="7"/>
      <c r="O42" s="7">
        <f t="shared" si="0"/>
        <v>0</v>
      </c>
    </row>
    <row r="43" spans="1:15" ht="89.25" x14ac:dyDescent="0.25">
      <c r="A43" s="7"/>
      <c r="B43" s="8"/>
      <c r="C43" s="7"/>
      <c r="D43" s="3" t="s">
        <v>131</v>
      </c>
      <c r="E43" s="3" t="s">
        <v>222</v>
      </c>
      <c r="F43" s="3" t="s">
        <v>254</v>
      </c>
      <c r="G43" s="4">
        <v>42736</v>
      </c>
      <c r="H43" s="4">
        <v>43465</v>
      </c>
      <c r="I43" s="5">
        <v>0</v>
      </c>
      <c r="J43" s="5">
        <v>0</v>
      </c>
      <c r="K43" s="5">
        <v>0</v>
      </c>
      <c r="L43" s="7"/>
      <c r="M43" s="7"/>
      <c r="N43" s="7"/>
      <c r="O43" s="7">
        <f t="shared" si="0"/>
        <v>0</v>
      </c>
    </row>
    <row r="44" spans="1:15" ht="89.25" x14ac:dyDescent="0.25">
      <c r="A44" s="7"/>
      <c r="B44" s="8"/>
      <c r="C44" s="7"/>
      <c r="D44" s="3" t="s">
        <v>131</v>
      </c>
      <c r="E44" s="3" t="s">
        <v>222</v>
      </c>
      <c r="F44" s="3" t="s">
        <v>224</v>
      </c>
      <c r="G44" s="4">
        <v>42737</v>
      </c>
      <c r="H44" s="4">
        <v>43465</v>
      </c>
      <c r="I44" s="5">
        <v>0</v>
      </c>
      <c r="J44" s="5">
        <v>0</v>
      </c>
      <c r="K44" s="5">
        <v>0</v>
      </c>
      <c r="L44" s="7"/>
      <c r="M44" s="7"/>
      <c r="N44" s="7"/>
      <c r="O44" s="7">
        <f t="shared" si="0"/>
        <v>0</v>
      </c>
    </row>
    <row r="45" spans="1:15" ht="76.5" customHeight="1" x14ac:dyDescent="0.25">
      <c r="A45" s="7"/>
      <c r="B45" s="8"/>
      <c r="C45" s="7"/>
      <c r="D45" s="3" t="s">
        <v>33</v>
      </c>
      <c r="E45" s="3" t="s">
        <v>225</v>
      </c>
      <c r="F45" s="3" t="s">
        <v>95</v>
      </c>
      <c r="G45" s="4">
        <v>41640</v>
      </c>
      <c r="H45" s="4">
        <v>43465</v>
      </c>
      <c r="I45" s="5">
        <v>0</v>
      </c>
      <c r="J45" s="5">
        <v>0</v>
      </c>
      <c r="K45" s="5">
        <v>0</v>
      </c>
      <c r="L45" s="7"/>
      <c r="M45" s="7"/>
      <c r="N45" s="7"/>
      <c r="O45" s="7">
        <f t="shared" si="0"/>
        <v>0</v>
      </c>
    </row>
    <row r="46" spans="1:15" ht="76.5" customHeight="1" x14ac:dyDescent="0.25">
      <c r="A46" s="7"/>
      <c r="B46" s="8"/>
      <c r="C46" s="7"/>
      <c r="D46" s="3" t="s">
        <v>33</v>
      </c>
      <c r="E46" s="3" t="s">
        <v>225</v>
      </c>
      <c r="F46" s="3" t="s">
        <v>96</v>
      </c>
      <c r="G46" s="4">
        <v>41640</v>
      </c>
      <c r="H46" s="4">
        <v>43465</v>
      </c>
      <c r="I46" s="5">
        <v>0</v>
      </c>
      <c r="J46" s="5">
        <v>0</v>
      </c>
      <c r="K46" s="5">
        <v>0</v>
      </c>
      <c r="L46" s="7"/>
      <c r="M46" s="7"/>
      <c r="N46" s="7"/>
      <c r="O46" s="7">
        <f t="shared" si="0"/>
        <v>0</v>
      </c>
    </row>
    <row r="47" spans="1:15" ht="51" customHeight="1" x14ac:dyDescent="0.25">
      <c r="A47" s="7" t="s">
        <v>8</v>
      </c>
      <c r="B47" s="8">
        <v>2017011000364</v>
      </c>
      <c r="C47" s="7" t="s">
        <v>298</v>
      </c>
      <c r="D47" s="3" t="s">
        <v>303</v>
      </c>
      <c r="E47" s="3" t="s">
        <v>316</v>
      </c>
      <c r="F47" s="3" t="s">
        <v>317</v>
      </c>
      <c r="G47" s="4">
        <v>43101</v>
      </c>
      <c r="H47" s="4">
        <v>46022</v>
      </c>
      <c r="I47" s="5">
        <v>55000000</v>
      </c>
      <c r="J47" s="5">
        <v>55000000</v>
      </c>
      <c r="K47" s="5">
        <v>37587714</v>
      </c>
      <c r="L47" s="6">
        <f>SUM(I47:I60)</f>
        <v>1250000000</v>
      </c>
      <c r="M47" s="6">
        <f>SUM(J47:J60)</f>
        <v>1160000000</v>
      </c>
      <c r="N47" s="6">
        <f>SUM(K47:K60)</f>
        <v>973650716</v>
      </c>
      <c r="O47" s="6">
        <f t="shared" si="0"/>
        <v>3383650716</v>
      </c>
    </row>
    <row r="48" spans="1:15" ht="51" customHeight="1" x14ac:dyDescent="0.25">
      <c r="A48" s="7"/>
      <c r="B48" s="8"/>
      <c r="C48" s="7"/>
      <c r="D48" s="3" t="s">
        <v>303</v>
      </c>
      <c r="E48" s="3" t="s">
        <v>316</v>
      </c>
      <c r="F48" s="3" t="s">
        <v>318</v>
      </c>
      <c r="G48" s="4">
        <v>43101</v>
      </c>
      <c r="H48" s="4">
        <v>45657</v>
      </c>
      <c r="I48" s="5">
        <v>102000000</v>
      </c>
      <c r="J48" s="5">
        <v>89416461</v>
      </c>
      <c r="K48" s="5">
        <v>55573687</v>
      </c>
      <c r="L48" s="7"/>
      <c r="M48" s="7"/>
      <c r="N48" s="7"/>
      <c r="O48" s="7">
        <f t="shared" si="0"/>
        <v>0</v>
      </c>
    </row>
    <row r="49" spans="1:15" ht="51" customHeight="1" x14ac:dyDescent="0.25">
      <c r="A49" s="7"/>
      <c r="B49" s="8"/>
      <c r="C49" s="7"/>
      <c r="D49" s="3" t="s">
        <v>303</v>
      </c>
      <c r="E49" s="3" t="s">
        <v>316</v>
      </c>
      <c r="F49" s="3" t="s">
        <v>319</v>
      </c>
      <c r="G49" s="4">
        <v>43101</v>
      </c>
      <c r="H49" s="4">
        <v>46022</v>
      </c>
      <c r="I49" s="5">
        <v>140000000</v>
      </c>
      <c r="J49" s="5">
        <v>154080000</v>
      </c>
      <c r="K49" s="5">
        <v>133329067</v>
      </c>
      <c r="L49" s="7"/>
      <c r="M49" s="7"/>
      <c r="N49" s="7"/>
      <c r="O49" s="7">
        <f t="shared" si="0"/>
        <v>0</v>
      </c>
    </row>
    <row r="50" spans="1:15" ht="51" customHeight="1" x14ac:dyDescent="0.25">
      <c r="A50" s="7"/>
      <c r="B50" s="8"/>
      <c r="C50" s="7"/>
      <c r="D50" s="3" t="s">
        <v>303</v>
      </c>
      <c r="E50" s="3" t="s">
        <v>316</v>
      </c>
      <c r="F50" s="3" t="s">
        <v>320</v>
      </c>
      <c r="G50" s="4">
        <v>43101</v>
      </c>
      <c r="H50" s="4">
        <v>46022</v>
      </c>
      <c r="I50" s="5">
        <v>50000000</v>
      </c>
      <c r="J50" s="5">
        <v>64859872</v>
      </c>
      <c r="K50" s="5">
        <v>64859872</v>
      </c>
      <c r="L50" s="7"/>
      <c r="M50" s="7"/>
      <c r="N50" s="7"/>
      <c r="O50" s="7">
        <f t="shared" si="0"/>
        <v>0</v>
      </c>
    </row>
    <row r="51" spans="1:15" ht="51" x14ac:dyDescent="0.25">
      <c r="A51" s="7"/>
      <c r="B51" s="8"/>
      <c r="C51" s="7"/>
      <c r="D51" s="3" t="s">
        <v>303</v>
      </c>
      <c r="E51" s="3" t="s">
        <v>316</v>
      </c>
      <c r="F51" s="3" t="s">
        <v>321</v>
      </c>
      <c r="G51" s="4">
        <v>43101</v>
      </c>
      <c r="H51" s="4">
        <v>46022</v>
      </c>
      <c r="I51" s="5">
        <v>56000000</v>
      </c>
      <c r="J51" s="5">
        <v>50890000</v>
      </c>
      <c r="K51" s="5">
        <v>49100000</v>
      </c>
      <c r="L51" s="7"/>
      <c r="M51" s="7"/>
      <c r="N51" s="7"/>
      <c r="O51" s="7">
        <f t="shared" si="0"/>
        <v>0</v>
      </c>
    </row>
    <row r="52" spans="1:15" ht="51" customHeight="1" x14ac:dyDescent="0.25">
      <c r="A52" s="7"/>
      <c r="B52" s="8"/>
      <c r="C52" s="7"/>
      <c r="D52" s="3" t="s">
        <v>303</v>
      </c>
      <c r="E52" s="3" t="s">
        <v>316</v>
      </c>
      <c r="F52" s="3" t="s">
        <v>322</v>
      </c>
      <c r="G52" s="4">
        <v>43101</v>
      </c>
      <c r="H52" s="4">
        <v>46022</v>
      </c>
      <c r="I52" s="5">
        <v>120000000</v>
      </c>
      <c r="J52" s="5">
        <v>138820000</v>
      </c>
      <c r="K52" s="5">
        <v>133220000</v>
      </c>
      <c r="L52" s="7"/>
      <c r="M52" s="7"/>
      <c r="N52" s="7"/>
      <c r="O52" s="7">
        <f t="shared" si="0"/>
        <v>0</v>
      </c>
    </row>
    <row r="53" spans="1:15" ht="51" customHeight="1" x14ac:dyDescent="0.25">
      <c r="A53" s="7"/>
      <c r="B53" s="8"/>
      <c r="C53" s="7"/>
      <c r="D53" s="3" t="s">
        <v>303</v>
      </c>
      <c r="E53" s="3" t="s">
        <v>316</v>
      </c>
      <c r="F53" s="3" t="s">
        <v>323</v>
      </c>
      <c r="G53" s="4">
        <v>43101</v>
      </c>
      <c r="H53" s="4">
        <v>46022</v>
      </c>
      <c r="I53" s="5">
        <v>140000000</v>
      </c>
      <c r="J53" s="5">
        <v>123720000</v>
      </c>
      <c r="K53" s="5">
        <v>123336244</v>
      </c>
      <c r="L53" s="7"/>
      <c r="M53" s="7"/>
      <c r="N53" s="7"/>
      <c r="O53" s="7">
        <f t="shared" si="0"/>
        <v>0</v>
      </c>
    </row>
    <row r="54" spans="1:15" ht="51" customHeight="1" x14ac:dyDescent="0.25">
      <c r="A54" s="7"/>
      <c r="B54" s="8"/>
      <c r="C54" s="7"/>
      <c r="D54" s="3" t="s">
        <v>303</v>
      </c>
      <c r="E54" s="3" t="s">
        <v>316</v>
      </c>
      <c r="F54" s="3" t="s">
        <v>324</v>
      </c>
      <c r="G54" s="4">
        <v>43101</v>
      </c>
      <c r="H54" s="4">
        <v>46022</v>
      </c>
      <c r="I54" s="5">
        <v>123000000</v>
      </c>
      <c r="J54" s="5">
        <v>89883667</v>
      </c>
      <c r="K54" s="5">
        <v>75728608</v>
      </c>
      <c r="L54" s="7"/>
      <c r="M54" s="7"/>
      <c r="N54" s="7"/>
      <c r="O54" s="7">
        <f t="shared" si="0"/>
        <v>0</v>
      </c>
    </row>
    <row r="55" spans="1:15" ht="51" x14ac:dyDescent="0.25">
      <c r="A55" s="7"/>
      <c r="B55" s="8"/>
      <c r="C55" s="7"/>
      <c r="D55" s="3" t="s">
        <v>304</v>
      </c>
      <c r="E55" s="3" t="s">
        <v>325</v>
      </c>
      <c r="F55" s="3" t="s">
        <v>326</v>
      </c>
      <c r="G55" s="4">
        <v>43101</v>
      </c>
      <c r="H55" s="4">
        <v>46022</v>
      </c>
      <c r="I55" s="5">
        <v>92000000</v>
      </c>
      <c r="J55" s="5">
        <v>84950000</v>
      </c>
      <c r="K55" s="5">
        <v>49355952</v>
      </c>
      <c r="L55" s="7"/>
      <c r="M55" s="7"/>
      <c r="N55" s="7"/>
      <c r="O55" s="7">
        <f t="shared" si="0"/>
        <v>0</v>
      </c>
    </row>
    <row r="56" spans="1:15" ht="51" x14ac:dyDescent="0.25">
      <c r="A56" s="7"/>
      <c r="B56" s="8"/>
      <c r="C56" s="7"/>
      <c r="D56" s="3" t="s">
        <v>304</v>
      </c>
      <c r="E56" s="3" t="s">
        <v>325</v>
      </c>
      <c r="F56" s="3" t="s">
        <v>327</v>
      </c>
      <c r="G56" s="4">
        <v>43101</v>
      </c>
      <c r="H56" s="4">
        <v>46022</v>
      </c>
      <c r="I56" s="5">
        <v>70000000</v>
      </c>
      <c r="J56" s="5">
        <v>70000000</v>
      </c>
      <c r="K56" s="5">
        <v>63340000</v>
      </c>
      <c r="L56" s="7"/>
      <c r="M56" s="7"/>
      <c r="N56" s="7"/>
      <c r="O56" s="7">
        <f t="shared" si="0"/>
        <v>0</v>
      </c>
    </row>
    <row r="57" spans="1:15" ht="51" x14ac:dyDescent="0.25">
      <c r="A57" s="7"/>
      <c r="B57" s="8"/>
      <c r="C57" s="7"/>
      <c r="D57" s="3" t="s">
        <v>304</v>
      </c>
      <c r="E57" s="3" t="s">
        <v>328</v>
      </c>
      <c r="F57" s="3" t="s">
        <v>329</v>
      </c>
      <c r="G57" s="4">
        <v>43101</v>
      </c>
      <c r="H57" s="4">
        <v>46022</v>
      </c>
      <c r="I57" s="5">
        <v>50000000</v>
      </c>
      <c r="J57" s="5">
        <v>20000000</v>
      </c>
      <c r="K57" s="5">
        <v>20000000</v>
      </c>
      <c r="L57" s="7"/>
      <c r="M57" s="7"/>
      <c r="N57" s="7"/>
      <c r="O57" s="7">
        <f t="shared" si="0"/>
        <v>0</v>
      </c>
    </row>
    <row r="58" spans="1:15" ht="51" customHeight="1" x14ac:dyDescent="0.25">
      <c r="A58" s="7"/>
      <c r="B58" s="8"/>
      <c r="C58" s="7"/>
      <c r="D58" s="3" t="s">
        <v>304</v>
      </c>
      <c r="E58" s="3" t="s">
        <v>328</v>
      </c>
      <c r="F58" s="3" t="s">
        <v>330</v>
      </c>
      <c r="G58" s="4">
        <v>43101</v>
      </c>
      <c r="H58" s="4">
        <v>46022</v>
      </c>
      <c r="I58" s="5">
        <v>80000000</v>
      </c>
      <c r="J58" s="5">
        <v>80000000</v>
      </c>
      <c r="K58" s="5">
        <v>67231831</v>
      </c>
      <c r="L58" s="7"/>
      <c r="M58" s="7"/>
      <c r="N58" s="7"/>
      <c r="O58" s="7">
        <f t="shared" si="0"/>
        <v>0</v>
      </c>
    </row>
    <row r="59" spans="1:15" ht="51" customHeight="1" x14ac:dyDescent="0.25">
      <c r="A59" s="7"/>
      <c r="B59" s="8"/>
      <c r="C59" s="7"/>
      <c r="D59" s="3" t="s">
        <v>304</v>
      </c>
      <c r="E59" s="3" t="s">
        <v>331</v>
      </c>
      <c r="F59" s="3" t="s">
        <v>332</v>
      </c>
      <c r="G59" s="4">
        <v>43101</v>
      </c>
      <c r="H59" s="4">
        <v>46022</v>
      </c>
      <c r="I59" s="5">
        <v>146000000</v>
      </c>
      <c r="J59" s="5">
        <v>112380000</v>
      </c>
      <c r="K59" s="5">
        <v>85045817</v>
      </c>
      <c r="L59" s="7"/>
      <c r="M59" s="7"/>
      <c r="N59" s="7"/>
      <c r="O59" s="7">
        <f t="shared" si="0"/>
        <v>0</v>
      </c>
    </row>
    <row r="60" spans="1:15" ht="51" customHeight="1" x14ac:dyDescent="0.25">
      <c r="A60" s="7"/>
      <c r="B60" s="8"/>
      <c r="C60" s="7"/>
      <c r="D60" s="3" t="s">
        <v>304</v>
      </c>
      <c r="E60" s="3" t="s">
        <v>331</v>
      </c>
      <c r="F60" s="3" t="s">
        <v>333</v>
      </c>
      <c r="G60" s="4">
        <v>43101</v>
      </c>
      <c r="H60" s="4">
        <v>46022</v>
      </c>
      <c r="I60" s="5">
        <v>26000000</v>
      </c>
      <c r="J60" s="5">
        <v>26000000</v>
      </c>
      <c r="K60" s="5">
        <v>15941924</v>
      </c>
      <c r="L60" s="7"/>
      <c r="M60" s="7"/>
      <c r="N60" s="7"/>
      <c r="O60" s="7">
        <f t="shared" si="0"/>
        <v>0</v>
      </c>
    </row>
    <row r="61" spans="1:15" ht="63.75" x14ac:dyDescent="0.25">
      <c r="A61" s="7" t="s">
        <v>8</v>
      </c>
      <c r="B61" s="8">
        <v>2017011000365</v>
      </c>
      <c r="C61" s="7" t="s">
        <v>299</v>
      </c>
      <c r="D61" s="3" t="s">
        <v>305</v>
      </c>
      <c r="E61" s="3" t="s">
        <v>334</v>
      </c>
      <c r="F61" s="3" t="s">
        <v>335</v>
      </c>
      <c r="G61" s="4">
        <v>43101</v>
      </c>
      <c r="H61" s="4">
        <v>46022</v>
      </c>
      <c r="I61" s="5">
        <v>0</v>
      </c>
      <c r="J61" s="5">
        <v>0</v>
      </c>
      <c r="K61" s="5">
        <v>0</v>
      </c>
      <c r="L61" s="6">
        <f>SUM(I61:I78)</f>
        <v>1700000000</v>
      </c>
      <c r="M61" s="6">
        <f>SUM(J61:J78)</f>
        <v>1674000000</v>
      </c>
      <c r="N61" s="6">
        <f>SUM(K61:K78)</f>
        <v>1216930115</v>
      </c>
      <c r="O61" s="6">
        <f t="shared" si="0"/>
        <v>4590930115</v>
      </c>
    </row>
    <row r="62" spans="1:15" ht="63.75" x14ac:dyDescent="0.25">
      <c r="A62" s="7"/>
      <c r="B62" s="8"/>
      <c r="C62" s="7"/>
      <c r="D62" s="3" t="s">
        <v>305</v>
      </c>
      <c r="E62" s="3" t="s">
        <v>334</v>
      </c>
      <c r="F62" s="3" t="s">
        <v>336</v>
      </c>
      <c r="G62" s="4">
        <v>43101</v>
      </c>
      <c r="H62" s="4">
        <v>46022</v>
      </c>
      <c r="I62" s="5">
        <v>42000000</v>
      </c>
      <c r="J62" s="5">
        <v>58400000</v>
      </c>
      <c r="K62" s="5">
        <v>58400000</v>
      </c>
      <c r="L62" s="7"/>
      <c r="M62" s="7"/>
      <c r="N62" s="7"/>
      <c r="O62" s="7">
        <f t="shared" si="0"/>
        <v>0</v>
      </c>
    </row>
    <row r="63" spans="1:15" ht="63.75" x14ac:dyDescent="0.25">
      <c r="A63" s="7"/>
      <c r="B63" s="8"/>
      <c r="C63" s="7"/>
      <c r="D63" s="3" t="s">
        <v>305</v>
      </c>
      <c r="E63" s="3" t="s">
        <v>334</v>
      </c>
      <c r="F63" s="3" t="s">
        <v>337</v>
      </c>
      <c r="G63" s="4">
        <v>43101</v>
      </c>
      <c r="H63" s="4">
        <v>46022</v>
      </c>
      <c r="I63" s="5">
        <v>471000000</v>
      </c>
      <c r="J63" s="5">
        <v>466493221</v>
      </c>
      <c r="K63" s="5">
        <v>355136460</v>
      </c>
      <c r="L63" s="7"/>
      <c r="M63" s="7"/>
      <c r="N63" s="7"/>
      <c r="O63" s="7">
        <f t="shared" si="0"/>
        <v>0</v>
      </c>
    </row>
    <row r="64" spans="1:15" ht="63.75" x14ac:dyDescent="0.25">
      <c r="A64" s="7"/>
      <c r="B64" s="8"/>
      <c r="C64" s="7"/>
      <c r="D64" s="3" t="s">
        <v>305</v>
      </c>
      <c r="E64" s="3" t="s">
        <v>334</v>
      </c>
      <c r="F64" s="3" t="s">
        <v>338</v>
      </c>
      <c r="G64" s="4">
        <v>43101</v>
      </c>
      <c r="H64" s="4">
        <v>46022</v>
      </c>
      <c r="I64" s="5">
        <v>60000000</v>
      </c>
      <c r="J64" s="5">
        <v>55297867</v>
      </c>
      <c r="K64" s="5">
        <v>55297867</v>
      </c>
      <c r="L64" s="7"/>
      <c r="M64" s="7"/>
      <c r="N64" s="7"/>
      <c r="O64" s="7">
        <f t="shared" si="0"/>
        <v>0</v>
      </c>
    </row>
    <row r="65" spans="1:15" ht="63.75" x14ac:dyDescent="0.25">
      <c r="A65" s="7"/>
      <c r="B65" s="8"/>
      <c r="C65" s="7"/>
      <c r="D65" s="3" t="s">
        <v>305</v>
      </c>
      <c r="E65" s="3" t="s">
        <v>334</v>
      </c>
      <c r="F65" s="3" t="s">
        <v>339</v>
      </c>
      <c r="G65" s="4">
        <v>43101</v>
      </c>
      <c r="H65" s="4">
        <v>46022</v>
      </c>
      <c r="I65" s="5">
        <v>481900000</v>
      </c>
      <c r="J65" s="5">
        <v>519190829</v>
      </c>
      <c r="K65" s="5">
        <v>401007982</v>
      </c>
      <c r="L65" s="7"/>
      <c r="M65" s="7"/>
      <c r="N65" s="7"/>
      <c r="O65" s="7">
        <f t="shared" si="0"/>
        <v>0</v>
      </c>
    </row>
    <row r="66" spans="1:15" ht="63.75" x14ac:dyDescent="0.25">
      <c r="A66" s="7"/>
      <c r="B66" s="8"/>
      <c r="C66" s="7"/>
      <c r="D66" s="3" t="s">
        <v>305</v>
      </c>
      <c r="E66" s="3" t="s">
        <v>334</v>
      </c>
      <c r="F66" s="3" t="s">
        <v>340</v>
      </c>
      <c r="G66" s="4">
        <v>43101</v>
      </c>
      <c r="H66" s="4">
        <v>46022</v>
      </c>
      <c r="I66" s="5">
        <v>45000000</v>
      </c>
      <c r="J66" s="5">
        <v>18215283</v>
      </c>
      <c r="K66" s="5">
        <v>18215283</v>
      </c>
      <c r="L66" s="7"/>
      <c r="M66" s="7"/>
      <c r="N66" s="7"/>
      <c r="O66" s="7">
        <f t="shared" si="0"/>
        <v>0</v>
      </c>
    </row>
    <row r="67" spans="1:15" ht="63.75" x14ac:dyDescent="0.25">
      <c r="A67" s="7"/>
      <c r="B67" s="8"/>
      <c r="C67" s="7"/>
      <c r="D67" s="3" t="s">
        <v>305</v>
      </c>
      <c r="E67" s="3" t="s">
        <v>334</v>
      </c>
      <c r="F67" s="3" t="s">
        <v>319</v>
      </c>
      <c r="G67" s="4">
        <v>43101</v>
      </c>
      <c r="H67" s="4">
        <v>46022</v>
      </c>
      <c r="I67" s="5">
        <v>42000000</v>
      </c>
      <c r="J67" s="5">
        <v>30800000</v>
      </c>
      <c r="K67" s="5">
        <v>30800000</v>
      </c>
      <c r="L67" s="7"/>
      <c r="M67" s="7"/>
      <c r="N67" s="7"/>
      <c r="O67" s="7">
        <f t="shared" si="0"/>
        <v>0</v>
      </c>
    </row>
    <row r="68" spans="1:15" ht="63.75" x14ac:dyDescent="0.25">
      <c r="A68" s="7"/>
      <c r="B68" s="8"/>
      <c r="C68" s="7"/>
      <c r="D68" s="3" t="s">
        <v>305</v>
      </c>
      <c r="E68" s="3" t="s">
        <v>334</v>
      </c>
      <c r="F68" s="3" t="s">
        <v>201</v>
      </c>
      <c r="G68" s="4">
        <v>43101</v>
      </c>
      <c r="H68" s="4">
        <v>46022</v>
      </c>
      <c r="I68" s="5">
        <v>289700000</v>
      </c>
      <c r="J68" s="5">
        <v>316170051</v>
      </c>
      <c r="K68" s="5">
        <v>136161905</v>
      </c>
      <c r="L68" s="7"/>
      <c r="M68" s="7"/>
      <c r="N68" s="7"/>
      <c r="O68" s="7">
        <f t="shared" ref="O68:O130" si="1">N68+M68+L68</f>
        <v>0</v>
      </c>
    </row>
    <row r="69" spans="1:15" ht="63.75" x14ac:dyDescent="0.25">
      <c r="A69" s="7"/>
      <c r="B69" s="8"/>
      <c r="C69" s="7"/>
      <c r="D69" s="3" t="s">
        <v>305</v>
      </c>
      <c r="E69" s="3" t="s">
        <v>334</v>
      </c>
      <c r="F69" s="3" t="s">
        <v>341</v>
      </c>
      <c r="G69" s="4">
        <v>43101</v>
      </c>
      <c r="H69" s="4">
        <v>46022</v>
      </c>
      <c r="I69" s="5">
        <v>0</v>
      </c>
      <c r="J69" s="5">
        <v>0</v>
      </c>
      <c r="K69" s="5">
        <v>0</v>
      </c>
      <c r="L69" s="7"/>
      <c r="M69" s="7"/>
      <c r="N69" s="7"/>
      <c r="O69" s="7">
        <f t="shared" si="1"/>
        <v>0</v>
      </c>
    </row>
    <row r="70" spans="1:15" ht="63.75" x14ac:dyDescent="0.25">
      <c r="A70" s="7"/>
      <c r="B70" s="8"/>
      <c r="C70" s="7"/>
      <c r="D70" s="3" t="s">
        <v>305</v>
      </c>
      <c r="E70" s="3" t="s">
        <v>334</v>
      </c>
      <c r="F70" s="3" t="s">
        <v>342</v>
      </c>
      <c r="G70" s="4">
        <v>43101</v>
      </c>
      <c r="H70" s="4">
        <v>46022</v>
      </c>
      <c r="I70" s="5">
        <v>35000000</v>
      </c>
      <c r="J70" s="5">
        <v>36053865</v>
      </c>
      <c r="K70" s="5">
        <v>29306270</v>
      </c>
      <c r="L70" s="7"/>
      <c r="M70" s="7"/>
      <c r="N70" s="7"/>
      <c r="O70" s="7">
        <f t="shared" si="1"/>
        <v>0</v>
      </c>
    </row>
    <row r="71" spans="1:15" ht="63.75" x14ac:dyDescent="0.25">
      <c r="A71" s="7"/>
      <c r="B71" s="8"/>
      <c r="C71" s="7"/>
      <c r="D71" s="3" t="s">
        <v>305</v>
      </c>
      <c r="E71" s="3" t="s">
        <v>334</v>
      </c>
      <c r="F71" s="3" t="s">
        <v>343</v>
      </c>
      <c r="G71" s="4">
        <v>43101</v>
      </c>
      <c r="H71" s="4">
        <v>46022</v>
      </c>
      <c r="I71" s="5">
        <v>173000000</v>
      </c>
      <c r="J71" s="5">
        <v>142297077</v>
      </c>
      <c r="K71" s="5">
        <v>116820443</v>
      </c>
      <c r="L71" s="7"/>
      <c r="M71" s="7"/>
      <c r="N71" s="7"/>
      <c r="O71" s="7">
        <f t="shared" si="1"/>
        <v>0</v>
      </c>
    </row>
    <row r="72" spans="1:15" ht="63.75" x14ac:dyDescent="0.25">
      <c r="A72" s="7"/>
      <c r="B72" s="8"/>
      <c r="C72" s="7"/>
      <c r="D72" s="3" t="s">
        <v>305</v>
      </c>
      <c r="E72" s="3" t="s">
        <v>334</v>
      </c>
      <c r="F72" s="3" t="s">
        <v>344</v>
      </c>
      <c r="G72" s="4">
        <v>43101</v>
      </c>
      <c r="H72" s="4">
        <v>46022</v>
      </c>
      <c r="I72" s="5">
        <v>0</v>
      </c>
      <c r="J72" s="5">
        <v>0</v>
      </c>
      <c r="K72" s="5">
        <v>0</v>
      </c>
      <c r="L72" s="7"/>
      <c r="M72" s="7"/>
      <c r="N72" s="7"/>
      <c r="O72" s="7">
        <f t="shared" si="1"/>
        <v>0</v>
      </c>
    </row>
    <row r="73" spans="1:15" ht="63.75" customHeight="1" x14ac:dyDescent="0.25">
      <c r="A73" s="7"/>
      <c r="B73" s="8"/>
      <c r="C73" s="7"/>
      <c r="D73" s="3" t="s">
        <v>306</v>
      </c>
      <c r="E73" s="3" t="s">
        <v>345</v>
      </c>
      <c r="F73" s="3" t="s">
        <v>346</v>
      </c>
      <c r="G73" s="4">
        <v>43101</v>
      </c>
      <c r="H73" s="4">
        <v>46022</v>
      </c>
      <c r="I73" s="5">
        <v>2000000</v>
      </c>
      <c r="J73" s="5">
        <v>0</v>
      </c>
      <c r="K73" s="5">
        <v>0</v>
      </c>
      <c r="L73" s="7"/>
      <c r="M73" s="7"/>
      <c r="N73" s="7"/>
      <c r="O73" s="7">
        <f t="shared" si="1"/>
        <v>0</v>
      </c>
    </row>
    <row r="74" spans="1:15" ht="63.75" customHeight="1" x14ac:dyDescent="0.25">
      <c r="A74" s="7"/>
      <c r="B74" s="8"/>
      <c r="C74" s="7"/>
      <c r="D74" s="3" t="s">
        <v>306</v>
      </c>
      <c r="E74" s="3" t="s">
        <v>345</v>
      </c>
      <c r="F74" s="3" t="s">
        <v>347</v>
      </c>
      <c r="G74" s="4">
        <v>43101</v>
      </c>
      <c r="H74" s="4">
        <v>46022</v>
      </c>
      <c r="I74" s="5">
        <v>45000000</v>
      </c>
      <c r="J74" s="5">
        <v>27288607</v>
      </c>
      <c r="K74" s="5">
        <v>12390705</v>
      </c>
      <c r="L74" s="7"/>
      <c r="M74" s="7"/>
      <c r="N74" s="7"/>
      <c r="O74" s="7">
        <f t="shared" si="1"/>
        <v>0</v>
      </c>
    </row>
    <row r="75" spans="1:15" ht="63.75" customHeight="1" x14ac:dyDescent="0.25">
      <c r="A75" s="7"/>
      <c r="B75" s="8"/>
      <c r="C75" s="7"/>
      <c r="D75" s="3" t="s">
        <v>306</v>
      </c>
      <c r="E75" s="3" t="s">
        <v>345</v>
      </c>
      <c r="F75" s="3" t="s">
        <v>348</v>
      </c>
      <c r="G75" s="4">
        <v>43101</v>
      </c>
      <c r="H75" s="4">
        <v>46022</v>
      </c>
      <c r="I75" s="5">
        <v>0</v>
      </c>
      <c r="J75" s="5">
        <v>0</v>
      </c>
      <c r="K75" s="5">
        <v>0</v>
      </c>
      <c r="L75" s="7"/>
      <c r="M75" s="7"/>
      <c r="N75" s="7"/>
      <c r="O75" s="7">
        <f t="shared" si="1"/>
        <v>0</v>
      </c>
    </row>
    <row r="76" spans="1:15" ht="63.75" customHeight="1" x14ac:dyDescent="0.25">
      <c r="A76" s="7"/>
      <c r="B76" s="8"/>
      <c r="C76" s="7"/>
      <c r="D76" s="3" t="s">
        <v>306</v>
      </c>
      <c r="E76" s="3" t="s">
        <v>345</v>
      </c>
      <c r="F76" s="3" t="s">
        <v>349</v>
      </c>
      <c r="G76" s="4">
        <v>43101</v>
      </c>
      <c r="H76" s="4">
        <v>46022</v>
      </c>
      <c r="I76" s="5">
        <v>13000000</v>
      </c>
      <c r="J76" s="5">
        <v>3393200</v>
      </c>
      <c r="K76" s="5">
        <v>3393200</v>
      </c>
      <c r="L76" s="7"/>
      <c r="M76" s="7"/>
      <c r="N76" s="7"/>
      <c r="O76" s="7">
        <f t="shared" si="1"/>
        <v>0</v>
      </c>
    </row>
    <row r="77" spans="1:15" ht="63.75" customHeight="1" x14ac:dyDescent="0.25">
      <c r="A77" s="7"/>
      <c r="B77" s="8"/>
      <c r="C77" s="7"/>
      <c r="D77" s="3" t="s">
        <v>307</v>
      </c>
      <c r="E77" s="3" t="s">
        <v>350</v>
      </c>
      <c r="F77" s="3" t="s">
        <v>351</v>
      </c>
      <c r="G77" s="4">
        <v>43101</v>
      </c>
      <c r="H77" s="4">
        <v>46022</v>
      </c>
      <c r="I77" s="5">
        <v>0</v>
      </c>
      <c r="J77" s="5">
        <v>0</v>
      </c>
      <c r="K77" s="5">
        <v>0</v>
      </c>
      <c r="L77" s="7"/>
      <c r="M77" s="7"/>
      <c r="N77" s="7"/>
      <c r="O77" s="7">
        <f t="shared" si="1"/>
        <v>0</v>
      </c>
    </row>
    <row r="78" spans="1:15" ht="63.75" x14ac:dyDescent="0.25">
      <c r="A78" s="7"/>
      <c r="B78" s="8"/>
      <c r="C78" s="7"/>
      <c r="D78" s="3" t="s">
        <v>307</v>
      </c>
      <c r="E78" s="3" t="s">
        <v>350</v>
      </c>
      <c r="F78" s="3" t="s">
        <v>352</v>
      </c>
      <c r="G78" s="4">
        <v>43101</v>
      </c>
      <c r="H78" s="4">
        <v>46022</v>
      </c>
      <c r="I78" s="5">
        <v>400000</v>
      </c>
      <c r="J78" s="5">
        <v>400000</v>
      </c>
      <c r="K78" s="5">
        <v>0</v>
      </c>
      <c r="L78" s="7"/>
      <c r="M78" s="7"/>
      <c r="N78" s="7"/>
      <c r="O78" s="7">
        <f t="shared" si="1"/>
        <v>0</v>
      </c>
    </row>
    <row r="79" spans="1:15" ht="51" x14ac:dyDescent="0.25">
      <c r="A79" s="7" t="s">
        <v>8</v>
      </c>
      <c r="B79" s="8">
        <v>2017011000367</v>
      </c>
      <c r="C79" s="7" t="s">
        <v>300</v>
      </c>
      <c r="D79" s="3" t="s">
        <v>307</v>
      </c>
      <c r="E79" s="3" t="s">
        <v>350</v>
      </c>
      <c r="F79" s="3" t="s">
        <v>353</v>
      </c>
      <c r="G79" s="4">
        <v>43101</v>
      </c>
      <c r="H79" s="4">
        <v>45657</v>
      </c>
      <c r="I79" s="5">
        <v>104823400</v>
      </c>
      <c r="J79" s="5">
        <v>101720000</v>
      </c>
      <c r="K79" s="5">
        <v>101720000</v>
      </c>
      <c r="L79" s="6">
        <f>SUM(I79:I97)</f>
        <v>1450783592</v>
      </c>
      <c r="M79" s="6">
        <f>SUM(J79:J97)</f>
        <v>1350783592</v>
      </c>
      <c r="N79" s="6">
        <f>SUM(K79:K97)</f>
        <v>1269848043</v>
      </c>
      <c r="O79" s="6">
        <f t="shared" si="1"/>
        <v>4071415227</v>
      </c>
    </row>
    <row r="80" spans="1:15" ht="51" x14ac:dyDescent="0.25">
      <c r="A80" s="7"/>
      <c r="B80" s="8"/>
      <c r="C80" s="7"/>
      <c r="D80" s="3" t="s">
        <v>307</v>
      </c>
      <c r="E80" s="3" t="s">
        <v>350</v>
      </c>
      <c r="F80" s="3" t="s">
        <v>354</v>
      </c>
      <c r="G80" s="4">
        <v>43101</v>
      </c>
      <c r="H80" s="4">
        <v>45657</v>
      </c>
      <c r="I80" s="5">
        <v>300000000</v>
      </c>
      <c r="J80" s="5">
        <v>379556069</v>
      </c>
      <c r="K80" s="5">
        <v>327421240</v>
      </c>
      <c r="L80" s="7"/>
      <c r="M80" s="7"/>
      <c r="N80" s="7"/>
      <c r="O80" s="7">
        <f t="shared" si="1"/>
        <v>0</v>
      </c>
    </row>
    <row r="81" spans="1:15" ht="51" x14ac:dyDescent="0.25">
      <c r="A81" s="7"/>
      <c r="B81" s="8"/>
      <c r="C81" s="7"/>
      <c r="D81" s="3" t="s">
        <v>307</v>
      </c>
      <c r="E81" s="3" t="s">
        <v>350</v>
      </c>
      <c r="F81" s="3" t="s">
        <v>355</v>
      </c>
      <c r="G81" s="4">
        <v>43101</v>
      </c>
      <c r="H81" s="4">
        <v>45657</v>
      </c>
      <c r="I81" s="5">
        <v>67652274</v>
      </c>
      <c r="J81" s="5">
        <v>67652274</v>
      </c>
      <c r="K81" s="5">
        <v>59985371</v>
      </c>
      <c r="L81" s="7"/>
      <c r="M81" s="7"/>
      <c r="N81" s="7"/>
      <c r="O81" s="7">
        <f t="shared" si="1"/>
        <v>0</v>
      </c>
    </row>
    <row r="82" spans="1:15" ht="51" x14ac:dyDescent="0.25">
      <c r="A82" s="7"/>
      <c r="B82" s="8"/>
      <c r="C82" s="7"/>
      <c r="D82" s="3" t="s">
        <v>307</v>
      </c>
      <c r="E82" s="3" t="s">
        <v>350</v>
      </c>
      <c r="F82" s="3" t="s">
        <v>356</v>
      </c>
      <c r="G82" s="4">
        <v>43101</v>
      </c>
      <c r="H82" s="4">
        <v>45657</v>
      </c>
      <c r="I82" s="5">
        <v>0</v>
      </c>
      <c r="J82" s="5">
        <v>0</v>
      </c>
      <c r="K82" s="5">
        <v>0</v>
      </c>
      <c r="L82" s="7"/>
      <c r="M82" s="7"/>
      <c r="N82" s="7"/>
      <c r="O82" s="7">
        <f t="shared" si="1"/>
        <v>0</v>
      </c>
    </row>
    <row r="83" spans="1:15" ht="63.75" x14ac:dyDescent="0.25">
      <c r="A83" s="7"/>
      <c r="B83" s="8"/>
      <c r="C83" s="7"/>
      <c r="D83" s="3" t="s">
        <v>307</v>
      </c>
      <c r="E83" s="3" t="s">
        <v>350</v>
      </c>
      <c r="F83" s="3" t="s">
        <v>357</v>
      </c>
      <c r="G83" s="4">
        <v>43101</v>
      </c>
      <c r="H83" s="4">
        <v>45657</v>
      </c>
      <c r="I83" s="5">
        <v>0</v>
      </c>
      <c r="J83" s="5">
        <v>0</v>
      </c>
      <c r="K83" s="5">
        <v>0</v>
      </c>
      <c r="L83" s="7"/>
      <c r="M83" s="7"/>
      <c r="N83" s="7"/>
      <c r="O83" s="7">
        <f t="shared" si="1"/>
        <v>0</v>
      </c>
    </row>
    <row r="84" spans="1:15" ht="51" x14ac:dyDescent="0.25">
      <c r="A84" s="7"/>
      <c r="B84" s="8"/>
      <c r="C84" s="7"/>
      <c r="D84" s="3" t="s">
        <v>307</v>
      </c>
      <c r="E84" s="3" t="s">
        <v>350</v>
      </c>
      <c r="F84" s="3" t="s">
        <v>358</v>
      </c>
      <c r="G84" s="4">
        <v>43101</v>
      </c>
      <c r="H84" s="4">
        <v>45657</v>
      </c>
      <c r="I84" s="5">
        <v>540000000</v>
      </c>
      <c r="J84" s="5">
        <v>514633333</v>
      </c>
      <c r="K84" s="5">
        <v>502203633</v>
      </c>
      <c r="L84" s="7"/>
      <c r="M84" s="7"/>
      <c r="N84" s="7"/>
      <c r="O84" s="7">
        <f t="shared" si="1"/>
        <v>0</v>
      </c>
    </row>
    <row r="85" spans="1:15" ht="51" x14ac:dyDescent="0.25">
      <c r="A85" s="7"/>
      <c r="B85" s="8"/>
      <c r="C85" s="7"/>
      <c r="D85" s="3" t="s">
        <v>307</v>
      </c>
      <c r="E85" s="3" t="s">
        <v>350</v>
      </c>
      <c r="F85" s="3" t="s">
        <v>359</v>
      </c>
      <c r="G85" s="4">
        <v>43101</v>
      </c>
      <c r="H85" s="4">
        <v>45657</v>
      </c>
      <c r="I85" s="5">
        <v>240307918</v>
      </c>
      <c r="J85" s="5">
        <v>240307918</v>
      </c>
      <c r="K85" s="5">
        <v>232776183</v>
      </c>
      <c r="L85" s="7"/>
      <c r="M85" s="7"/>
      <c r="N85" s="7"/>
      <c r="O85" s="7">
        <f t="shared" si="1"/>
        <v>0</v>
      </c>
    </row>
    <row r="86" spans="1:15" ht="89.25" x14ac:dyDescent="0.25">
      <c r="A86" s="7"/>
      <c r="B86" s="8"/>
      <c r="C86" s="7"/>
      <c r="D86" s="3" t="s">
        <v>307</v>
      </c>
      <c r="E86" s="3" t="s">
        <v>350</v>
      </c>
      <c r="F86" s="3" t="s">
        <v>360</v>
      </c>
      <c r="G86" s="4">
        <v>43101</v>
      </c>
      <c r="H86" s="4">
        <v>45657</v>
      </c>
      <c r="I86" s="5">
        <v>36000000</v>
      </c>
      <c r="J86" s="5">
        <v>36000000</v>
      </c>
      <c r="K86" s="5">
        <v>34827618</v>
      </c>
      <c r="L86" s="7"/>
      <c r="M86" s="7"/>
      <c r="N86" s="7"/>
      <c r="O86" s="7">
        <f t="shared" si="1"/>
        <v>0</v>
      </c>
    </row>
    <row r="87" spans="1:15" ht="63.75" x14ac:dyDescent="0.25">
      <c r="A87" s="7"/>
      <c r="B87" s="8"/>
      <c r="C87" s="7"/>
      <c r="D87" s="3" t="s">
        <v>307</v>
      </c>
      <c r="E87" s="3" t="s">
        <v>350</v>
      </c>
      <c r="F87" s="3" t="s">
        <v>361</v>
      </c>
      <c r="G87" s="4">
        <v>43101</v>
      </c>
      <c r="H87" s="4">
        <v>45657</v>
      </c>
      <c r="I87" s="5">
        <v>0</v>
      </c>
      <c r="J87" s="5">
        <v>0</v>
      </c>
      <c r="K87" s="5">
        <v>0</v>
      </c>
      <c r="L87" s="7"/>
      <c r="M87" s="7"/>
      <c r="N87" s="7"/>
      <c r="O87" s="7">
        <f t="shared" si="1"/>
        <v>0</v>
      </c>
    </row>
    <row r="88" spans="1:15" ht="51" x14ac:dyDescent="0.25">
      <c r="A88" s="7"/>
      <c r="B88" s="8"/>
      <c r="C88" s="7"/>
      <c r="D88" s="3" t="s">
        <v>307</v>
      </c>
      <c r="E88" s="3" t="s">
        <v>350</v>
      </c>
      <c r="F88" s="3" t="s">
        <v>362</v>
      </c>
      <c r="G88" s="4">
        <v>43101</v>
      </c>
      <c r="H88" s="4">
        <v>45657</v>
      </c>
      <c r="I88" s="5">
        <v>0</v>
      </c>
      <c r="J88" s="5">
        <v>0</v>
      </c>
      <c r="K88" s="5">
        <v>0</v>
      </c>
      <c r="L88" s="7"/>
      <c r="M88" s="7"/>
      <c r="N88" s="7"/>
      <c r="O88" s="7">
        <f t="shared" si="1"/>
        <v>0</v>
      </c>
    </row>
    <row r="89" spans="1:15" ht="51" x14ac:dyDescent="0.25">
      <c r="A89" s="7"/>
      <c r="B89" s="8"/>
      <c r="C89" s="7"/>
      <c r="D89" s="3" t="s">
        <v>307</v>
      </c>
      <c r="E89" s="3" t="s">
        <v>350</v>
      </c>
      <c r="F89" s="3" t="s">
        <v>363</v>
      </c>
      <c r="G89" s="4">
        <v>43101</v>
      </c>
      <c r="H89" s="4">
        <v>45657</v>
      </c>
      <c r="I89" s="5">
        <v>0</v>
      </c>
      <c r="J89" s="5">
        <v>0</v>
      </c>
      <c r="K89" s="5">
        <v>0</v>
      </c>
      <c r="L89" s="7"/>
      <c r="M89" s="7"/>
      <c r="N89" s="7"/>
      <c r="O89" s="7">
        <f t="shared" si="1"/>
        <v>0</v>
      </c>
    </row>
    <row r="90" spans="1:15" ht="51" x14ac:dyDescent="0.25">
      <c r="A90" s="7"/>
      <c r="B90" s="8"/>
      <c r="C90" s="7"/>
      <c r="D90" s="3" t="s">
        <v>307</v>
      </c>
      <c r="E90" s="3" t="s">
        <v>350</v>
      </c>
      <c r="F90" s="3" t="s">
        <v>344</v>
      </c>
      <c r="G90" s="4">
        <v>43101</v>
      </c>
      <c r="H90" s="4">
        <v>45657</v>
      </c>
      <c r="I90" s="5">
        <v>0</v>
      </c>
      <c r="J90" s="5">
        <v>0</v>
      </c>
      <c r="K90" s="5">
        <v>0</v>
      </c>
      <c r="L90" s="7"/>
      <c r="M90" s="7"/>
      <c r="N90" s="7"/>
      <c r="O90" s="7">
        <f t="shared" si="1"/>
        <v>0</v>
      </c>
    </row>
    <row r="91" spans="1:15" ht="51" customHeight="1" x14ac:dyDescent="0.25">
      <c r="A91" s="7"/>
      <c r="B91" s="8"/>
      <c r="C91" s="7"/>
      <c r="D91" s="3" t="s">
        <v>308</v>
      </c>
      <c r="E91" s="3" t="s">
        <v>328</v>
      </c>
      <c r="F91" s="3" t="s">
        <v>364</v>
      </c>
      <c r="G91" s="4">
        <v>43101</v>
      </c>
      <c r="H91" s="4">
        <v>45657</v>
      </c>
      <c r="I91" s="5">
        <v>6000000</v>
      </c>
      <c r="J91" s="5">
        <v>6000000</v>
      </c>
      <c r="K91" s="5">
        <v>6000000</v>
      </c>
      <c r="L91" s="7"/>
      <c r="M91" s="7"/>
      <c r="N91" s="7"/>
      <c r="O91" s="7">
        <f t="shared" si="1"/>
        <v>0</v>
      </c>
    </row>
    <row r="92" spans="1:15" ht="51" customHeight="1" x14ac:dyDescent="0.25">
      <c r="A92" s="7"/>
      <c r="B92" s="8"/>
      <c r="C92" s="7"/>
      <c r="D92" s="3" t="s">
        <v>308</v>
      </c>
      <c r="E92" s="3" t="s">
        <v>328</v>
      </c>
      <c r="F92" s="3" t="s">
        <v>365</v>
      </c>
      <c r="G92" s="4">
        <v>43101</v>
      </c>
      <c r="H92" s="4">
        <v>45657</v>
      </c>
      <c r="I92" s="5">
        <v>0</v>
      </c>
      <c r="J92" s="5">
        <v>0</v>
      </c>
      <c r="K92" s="5">
        <v>0</v>
      </c>
      <c r="L92" s="7"/>
      <c r="M92" s="7"/>
      <c r="N92" s="7"/>
      <c r="O92" s="7">
        <f t="shared" si="1"/>
        <v>0</v>
      </c>
    </row>
    <row r="93" spans="1:15" ht="51" customHeight="1" x14ac:dyDescent="0.25">
      <c r="A93" s="7"/>
      <c r="B93" s="8"/>
      <c r="C93" s="7"/>
      <c r="D93" s="3" t="s">
        <v>309</v>
      </c>
      <c r="E93" s="3" t="s">
        <v>345</v>
      </c>
      <c r="F93" s="3" t="s">
        <v>346</v>
      </c>
      <c r="G93" s="4">
        <v>43101</v>
      </c>
      <c r="H93" s="4">
        <v>45657</v>
      </c>
      <c r="I93" s="5">
        <v>6000000</v>
      </c>
      <c r="J93" s="5">
        <v>4913998</v>
      </c>
      <c r="K93" s="5">
        <v>4913998</v>
      </c>
      <c r="L93" s="7"/>
      <c r="M93" s="7"/>
      <c r="N93" s="7"/>
      <c r="O93" s="7">
        <f t="shared" si="1"/>
        <v>0</v>
      </c>
    </row>
    <row r="94" spans="1:15" ht="51" customHeight="1" x14ac:dyDescent="0.25">
      <c r="A94" s="7"/>
      <c r="B94" s="8"/>
      <c r="C94" s="7"/>
      <c r="D94" s="3" t="s">
        <v>309</v>
      </c>
      <c r="E94" s="3" t="s">
        <v>345</v>
      </c>
      <c r="F94" s="3" t="s">
        <v>366</v>
      </c>
      <c r="G94" s="4">
        <v>43101</v>
      </c>
      <c r="H94" s="4">
        <v>45657</v>
      </c>
      <c r="I94" s="5">
        <v>0</v>
      </c>
      <c r="J94" s="5">
        <v>0</v>
      </c>
      <c r="K94" s="5">
        <v>0</v>
      </c>
      <c r="L94" s="7"/>
      <c r="M94" s="7"/>
      <c r="N94" s="7"/>
      <c r="O94" s="7">
        <f t="shared" si="1"/>
        <v>0</v>
      </c>
    </row>
    <row r="95" spans="1:15" ht="51" customHeight="1" x14ac:dyDescent="0.25">
      <c r="A95" s="7"/>
      <c r="B95" s="8"/>
      <c r="C95" s="7"/>
      <c r="D95" s="3" t="s">
        <v>309</v>
      </c>
      <c r="E95" s="3" t="s">
        <v>345</v>
      </c>
      <c r="F95" s="3" t="s">
        <v>367</v>
      </c>
      <c r="G95" s="4">
        <v>43101</v>
      </c>
      <c r="H95" s="4">
        <v>45657</v>
      </c>
      <c r="I95" s="5">
        <v>150000000</v>
      </c>
      <c r="J95" s="5">
        <v>0</v>
      </c>
      <c r="K95" s="5">
        <v>0</v>
      </c>
      <c r="L95" s="7"/>
      <c r="M95" s="7"/>
      <c r="N95" s="7"/>
      <c r="O95" s="7">
        <f t="shared" si="1"/>
        <v>0</v>
      </c>
    </row>
    <row r="96" spans="1:15" ht="51" customHeight="1" x14ac:dyDescent="0.25">
      <c r="A96" s="7"/>
      <c r="B96" s="8"/>
      <c r="C96" s="7"/>
      <c r="D96" s="3" t="s">
        <v>309</v>
      </c>
      <c r="E96" s="3" t="s">
        <v>345</v>
      </c>
      <c r="F96" s="3" t="s">
        <v>368</v>
      </c>
      <c r="G96" s="4">
        <v>43101</v>
      </c>
      <c r="H96" s="4">
        <v>45657</v>
      </c>
      <c r="I96" s="5">
        <v>0</v>
      </c>
      <c r="J96" s="5">
        <v>0</v>
      </c>
      <c r="K96" s="5">
        <v>0</v>
      </c>
      <c r="L96" s="7"/>
      <c r="M96" s="7"/>
      <c r="N96" s="7"/>
      <c r="O96" s="7">
        <f t="shared" si="1"/>
        <v>0</v>
      </c>
    </row>
    <row r="97" spans="1:15" ht="51" customHeight="1" x14ac:dyDescent="0.25">
      <c r="A97" s="7"/>
      <c r="B97" s="8"/>
      <c r="C97" s="7"/>
      <c r="D97" s="3" t="s">
        <v>309</v>
      </c>
      <c r="E97" s="3" t="s">
        <v>345</v>
      </c>
      <c r="F97" s="3" t="s">
        <v>369</v>
      </c>
      <c r="G97" s="4">
        <v>43101</v>
      </c>
      <c r="H97" s="4">
        <v>45657</v>
      </c>
      <c r="I97" s="5">
        <v>0</v>
      </c>
      <c r="J97" s="5">
        <v>0</v>
      </c>
      <c r="K97" s="5">
        <v>0</v>
      </c>
      <c r="L97" s="7"/>
      <c r="M97" s="7"/>
      <c r="N97" s="7"/>
      <c r="O97" s="7">
        <f t="shared" si="1"/>
        <v>0</v>
      </c>
    </row>
    <row r="98" spans="1:15" ht="63.75" customHeight="1" x14ac:dyDescent="0.25">
      <c r="A98" s="7" t="s">
        <v>8</v>
      </c>
      <c r="B98" s="8">
        <v>2017011000369</v>
      </c>
      <c r="C98" s="7" t="s">
        <v>301</v>
      </c>
      <c r="D98" s="3" t="s">
        <v>310</v>
      </c>
      <c r="E98" s="3" t="s">
        <v>370</v>
      </c>
      <c r="F98" s="3" t="s">
        <v>371</v>
      </c>
      <c r="G98" s="4">
        <v>43101</v>
      </c>
      <c r="H98" s="4">
        <v>45657</v>
      </c>
      <c r="I98" s="5">
        <v>180000000</v>
      </c>
      <c r="J98" s="5">
        <v>222843525</v>
      </c>
      <c r="K98" s="5">
        <v>177879305.55000001</v>
      </c>
      <c r="L98" s="6">
        <f>SUM(I98:I115)</f>
        <v>990722755</v>
      </c>
      <c r="M98" s="6">
        <f>SUM(J98:J115)</f>
        <v>966722755</v>
      </c>
      <c r="N98" s="6">
        <f>SUM(K98:K115)</f>
        <v>773397034.35000002</v>
      </c>
      <c r="O98" s="6">
        <f t="shared" si="1"/>
        <v>2730842544.3499999</v>
      </c>
    </row>
    <row r="99" spans="1:15" ht="63.75" customHeight="1" x14ac:dyDescent="0.25">
      <c r="A99" s="7"/>
      <c r="B99" s="8"/>
      <c r="C99" s="7"/>
      <c r="D99" s="3" t="s">
        <v>310</v>
      </c>
      <c r="E99" s="3" t="s">
        <v>370</v>
      </c>
      <c r="F99" s="3" t="s">
        <v>372</v>
      </c>
      <c r="G99" s="4">
        <v>43101</v>
      </c>
      <c r="H99" s="4">
        <v>45657</v>
      </c>
      <c r="I99" s="5">
        <v>217750000</v>
      </c>
      <c r="J99" s="5">
        <v>276751222</v>
      </c>
      <c r="K99" s="5">
        <v>185041333</v>
      </c>
      <c r="L99" s="7"/>
      <c r="M99" s="7"/>
      <c r="N99" s="7"/>
      <c r="O99" s="7">
        <f t="shared" si="1"/>
        <v>0</v>
      </c>
    </row>
    <row r="100" spans="1:15" ht="63.75" customHeight="1" x14ac:dyDescent="0.25">
      <c r="A100" s="7"/>
      <c r="B100" s="8"/>
      <c r="C100" s="7"/>
      <c r="D100" s="3" t="s">
        <v>310</v>
      </c>
      <c r="E100" s="3" t="s">
        <v>370</v>
      </c>
      <c r="F100" s="3" t="s">
        <v>373</v>
      </c>
      <c r="G100" s="4">
        <v>43101</v>
      </c>
      <c r="H100" s="4">
        <v>45657</v>
      </c>
      <c r="I100" s="5">
        <v>20000000</v>
      </c>
      <c r="J100" s="5">
        <v>0</v>
      </c>
      <c r="K100" s="5">
        <v>0</v>
      </c>
      <c r="L100" s="7"/>
      <c r="M100" s="7"/>
      <c r="N100" s="7"/>
      <c r="O100" s="7">
        <f t="shared" si="1"/>
        <v>0</v>
      </c>
    </row>
    <row r="101" spans="1:15" ht="63.75" customHeight="1" x14ac:dyDescent="0.25">
      <c r="A101" s="7"/>
      <c r="B101" s="8"/>
      <c r="C101" s="7"/>
      <c r="D101" s="3" t="s">
        <v>311</v>
      </c>
      <c r="E101" s="3" t="s">
        <v>374</v>
      </c>
      <c r="F101" s="3" t="s">
        <v>372</v>
      </c>
      <c r="G101" s="4">
        <v>43101</v>
      </c>
      <c r="H101" s="4">
        <v>45657</v>
      </c>
      <c r="I101" s="5">
        <v>215000000</v>
      </c>
      <c r="J101" s="5">
        <v>54212755</v>
      </c>
      <c r="K101" s="5">
        <v>52091457.939999998</v>
      </c>
      <c r="L101" s="7"/>
      <c r="M101" s="7"/>
      <c r="N101" s="7"/>
      <c r="O101" s="7">
        <f t="shared" si="1"/>
        <v>0</v>
      </c>
    </row>
    <row r="102" spans="1:15" ht="63.75" customHeight="1" x14ac:dyDescent="0.25">
      <c r="A102" s="7"/>
      <c r="B102" s="8"/>
      <c r="C102" s="7"/>
      <c r="D102" s="3" t="s">
        <v>311</v>
      </c>
      <c r="E102" s="3" t="s">
        <v>374</v>
      </c>
      <c r="F102" s="3" t="s">
        <v>375</v>
      </c>
      <c r="G102" s="4">
        <v>43101</v>
      </c>
      <c r="H102" s="4">
        <v>45657</v>
      </c>
      <c r="I102" s="5">
        <v>0</v>
      </c>
      <c r="J102" s="5">
        <v>0</v>
      </c>
      <c r="K102" s="5">
        <v>0</v>
      </c>
      <c r="L102" s="7"/>
      <c r="M102" s="7"/>
      <c r="N102" s="7"/>
      <c r="O102" s="7">
        <f t="shared" si="1"/>
        <v>0</v>
      </c>
    </row>
    <row r="103" spans="1:15" ht="63.75" customHeight="1" x14ac:dyDescent="0.25">
      <c r="A103" s="7"/>
      <c r="B103" s="8"/>
      <c r="C103" s="7"/>
      <c r="D103" s="3" t="s">
        <v>311</v>
      </c>
      <c r="E103" s="3" t="s">
        <v>374</v>
      </c>
      <c r="F103" s="3" t="s">
        <v>376</v>
      </c>
      <c r="G103" s="4">
        <v>43405</v>
      </c>
      <c r="H103" s="4">
        <v>44926</v>
      </c>
      <c r="I103" s="5">
        <v>0</v>
      </c>
      <c r="J103" s="5">
        <v>0</v>
      </c>
      <c r="K103" s="5">
        <v>0</v>
      </c>
      <c r="L103" s="7"/>
      <c r="M103" s="7"/>
      <c r="N103" s="7"/>
      <c r="O103" s="7">
        <f t="shared" si="1"/>
        <v>0</v>
      </c>
    </row>
    <row r="104" spans="1:15" ht="63.75" customHeight="1" x14ac:dyDescent="0.25">
      <c r="A104" s="7"/>
      <c r="B104" s="8"/>
      <c r="C104" s="7"/>
      <c r="D104" s="3" t="s">
        <v>311</v>
      </c>
      <c r="E104" s="3" t="s">
        <v>374</v>
      </c>
      <c r="F104" s="3" t="s">
        <v>377</v>
      </c>
      <c r="G104" s="4">
        <v>43101</v>
      </c>
      <c r="H104" s="4">
        <v>45657</v>
      </c>
      <c r="I104" s="5">
        <v>0</v>
      </c>
      <c r="J104" s="5">
        <v>0</v>
      </c>
      <c r="K104" s="5">
        <v>0</v>
      </c>
      <c r="L104" s="7"/>
      <c r="M104" s="7"/>
      <c r="N104" s="7"/>
      <c r="O104" s="7">
        <f t="shared" si="1"/>
        <v>0</v>
      </c>
    </row>
    <row r="105" spans="1:15" ht="63.75" customHeight="1" x14ac:dyDescent="0.25">
      <c r="A105" s="7"/>
      <c r="B105" s="8"/>
      <c r="C105" s="7"/>
      <c r="D105" s="3" t="s">
        <v>312</v>
      </c>
      <c r="E105" s="3" t="s">
        <v>378</v>
      </c>
      <c r="F105" s="3" t="s">
        <v>379</v>
      </c>
      <c r="G105" s="4">
        <v>43101</v>
      </c>
      <c r="H105" s="4">
        <v>45657</v>
      </c>
      <c r="I105" s="5">
        <v>56972755</v>
      </c>
      <c r="J105" s="5">
        <v>67760000</v>
      </c>
      <c r="K105" s="5">
        <v>67760000</v>
      </c>
      <c r="L105" s="7"/>
      <c r="M105" s="7"/>
      <c r="N105" s="7"/>
      <c r="O105" s="7">
        <f t="shared" si="1"/>
        <v>0</v>
      </c>
    </row>
    <row r="106" spans="1:15" ht="63.75" customHeight="1" x14ac:dyDescent="0.25">
      <c r="A106" s="7"/>
      <c r="B106" s="8"/>
      <c r="C106" s="7"/>
      <c r="D106" s="3" t="s">
        <v>312</v>
      </c>
      <c r="E106" s="3" t="s">
        <v>378</v>
      </c>
      <c r="F106" s="3" t="s">
        <v>380</v>
      </c>
      <c r="G106" s="4">
        <v>43101</v>
      </c>
      <c r="H106" s="4">
        <v>45657</v>
      </c>
      <c r="I106" s="5">
        <v>0</v>
      </c>
      <c r="J106" s="5">
        <v>0</v>
      </c>
      <c r="K106" s="5">
        <v>0</v>
      </c>
      <c r="L106" s="7"/>
      <c r="M106" s="7"/>
      <c r="N106" s="7"/>
      <c r="O106" s="7">
        <f t="shared" si="1"/>
        <v>0</v>
      </c>
    </row>
    <row r="107" spans="1:15" ht="63.75" customHeight="1" x14ac:dyDescent="0.25">
      <c r="A107" s="7"/>
      <c r="B107" s="8"/>
      <c r="C107" s="7"/>
      <c r="D107" s="3" t="s">
        <v>312</v>
      </c>
      <c r="E107" s="3" t="s">
        <v>378</v>
      </c>
      <c r="F107" s="3" t="s">
        <v>381</v>
      </c>
      <c r="G107" s="4">
        <v>43101</v>
      </c>
      <c r="H107" s="4">
        <v>45657</v>
      </c>
      <c r="I107" s="5">
        <v>0</v>
      </c>
      <c r="J107" s="5">
        <v>0</v>
      </c>
      <c r="K107" s="5">
        <v>0</v>
      </c>
      <c r="L107" s="7"/>
      <c r="M107" s="7"/>
      <c r="N107" s="7"/>
      <c r="O107" s="7">
        <f t="shared" si="1"/>
        <v>0</v>
      </c>
    </row>
    <row r="108" spans="1:15" ht="63.75" customHeight="1" x14ac:dyDescent="0.25">
      <c r="A108" s="7"/>
      <c r="B108" s="8"/>
      <c r="C108" s="7"/>
      <c r="D108" s="3" t="s">
        <v>312</v>
      </c>
      <c r="E108" s="3" t="s">
        <v>378</v>
      </c>
      <c r="F108" s="3" t="s">
        <v>382</v>
      </c>
      <c r="G108" s="4">
        <v>43101</v>
      </c>
      <c r="H108" s="4">
        <v>45657</v>
      </c>
      <c r="I108" s="5">
        <v>0</v>
      </c>
      <c r="J108" s="5">
        <v>0</v>
      </c>
      <c r="K108" s="5">
        <v>0</v>
      </c>
      <c r="L108" s="7"/>
      <c r="M108" s="7"/>
      <c r="N108" s="7"/>
      <c r="O108" s="7">
        <f t="shared" si="1"/>
        <v>0</v>
      </c>
    </row>
    <row r="109" spans="1:15" ht="63.75" customHeight="1" x14ac:dyDescent="0.25">
      <c r="A109" s="7"/>
      <c r="B109" s="8"/>
      <c r="C109" s="7"/>
      <c r="D109" s="3" t="s">
        <v>312</v>
      </c>
      <c r="E109" s="3" t="s">
        <v>378</v>
      </c>
      <c r="F109" s="3" t="s">
        <v>383</v>
      </c>
      <c r="G109" s="4">
        <v>43101</v>
      </c>
      <c r="H109" s="4">
        <v>45657</v>
      </c>
      <c r="I109" s="5">
        <v>0</v>
      </c>
      <c r="J109" s="5">
        <v>0</v>
      </c>
      <c r="K109" s="5">
        <v>0</v>
      </c>
      <c r="L109" s="7"/>
      <c r="M109" s="7"/>
      <c r="N109" s="7"/>
      <c r="O109" s="7">
        <f t="shared" si="1"/>
        <v>0</v>
      </c>
    </row>
    <row r="110" spans="1:15" ht="63.75" customHeight="1" x14ac:dyDescent="0.25">
      <c r="A110" s="7"/>
      <c r="B110" s="8"/>
      <c r="C110" s="7"/>
      <c r="D110" s="3" t="s">
        <v>312</v>
      </c>
      <c r="E110" s="3" t="s">
        <v>378</v>
      </c>
      <c r="F110" s="3" t="s">
        <v>384</v>
      </c>
      <c r="G110" s="4">
        <v>43101</v>
      </c>
      <c r="H110" s="4">
        <v>45291</v>
      </c>
      <c r="I110" s="5">
        <v>30000000</v>
      </c>
      <c r="J110" s="5">
        <v>26320000</v>
      </c>
      <c r="K110" s="5">
        <v>26320000</v>
      </c>
      <c r="L110" s="7"/>
      <c r="M110" s="7"/>
      <c r="N110" s="7"/>
      <c r="O110" s="7">
        <f t="shared" si="1"/>
        <v>0</v>
      </c>
    </row>
    <row r="111" spans="1:15" ht="63.75" customHeight="1" x14ac:dyDescent="0.25">
      <c r="A111" s="7"/>
      <c r="B111" s="8"/>
      <c r="C111" s="7"/>
      <c r="D111" s="3" t="s">
        <v>312</v>
      </c>
      <c r="E111" s="3" t="s">
        <v>378</v>
      </c>
      <c r="F111" s="3" t="s">
        <v>385</v>
      </c>
      <c r="G111" s="4">
        <v>43101</v>
      </c>
      <c r="H111" s="4">
        <v>45657</v>
      </c>
      <c r="I111" s="5">
        <v>175000000</v>
      </c>
      <c r="J111" s="5">
        <v>222900253</v>
      </c>
      <c r="K111" s="5">
        <v>168369937.86000001</v>
      </c>
      <c r="L111" s="7"/>
      <c r="M111" s="7"/>
      <c r="N111" s="7"/>
      <c r="O111" s="7">
        <f t="shared" si="1"/>
        <v>0</v>
      </c>
    </row>
    <row r="112" spans="1:15" ht="63.75" customHeight="1" x14ac:dyDescent="0.25">
      <c r="A112" s="7"/>
      <c r="B112" s="8"/>
      <c r="C112" s="7"/>
      <c r="D112" s="3" t="s">
        <v>312</v>
      </c>
      <c r="E112" s="3" t="s">
        <v>378</v>
      </c>
      <c r="F112" s="3" t="s">
        <v>386</v>
      </c>
      <c r="G112" s="4">
        <v>43101</v>
      </c>
      <c r="H112" s="4">
        <v>45657</v>
      </c>
      <c r="I112" s="5">
        <v>37500000</v>
      </c>
      <c r="J112" s="5">
        <v>40150000</v>
      </c>
      <c r="K112" s="5">
        <v>40150000</v>
      </c>
      <c r="L112" s="7"/>
      <c r="M112" s="7"/>
      <c r="N112" s="7"/>
      <c r="O112" s="7">
        <f t="shared" si="1"/>
        <v>0</v>
      </c>
    </row>
    <row r="113" spans="1:15" ht="63.75" customHeight="1" x14ac:dyDescent="0.25">
      <c r="A113" s="7"/>
      <c r="B113" s="8"/>
      <c r="C113" s="7"/>
      <c r="D113" s="3" t="s">
        <v>313</v>
      </c>
      <c r="E113" s="3" t="s">
        <v>387</v>
      </c>
      <c r="F113" s="3" t="s">
        <v>388</v>
      </c>
      <c r="G113" s="4">
        <v>43101</v>
      </c>
      <c r="H113" s="4">
        <v>45657</v>
      </c>
      <c r="I113" s="5">
        <v>46000000</v>
      </c>
      <c r="J113" s="5">
        <v>46860000</v>
      </c>
      <c r="K113" s="5">
        <v>46860000</v>
      </c>
      <c r="L113" s="7"/>
      <c r="M113" s="7"/>
      <c r="N113" s="7"/>
      <c r="O113" s="7">
        <f t="shared" si="1"/>
        <v>0</v>
      </c>
    </row>
    <row r="114" spans="1:15" ht="63.75" customHeight="1" x14ac:dyDescent="0.25">
      <c r="A114" s="7"/>
      <c r="B114" s="8"/>
      <c r="C114" s="7"/>
      <c r="D114" s="3" t="s">
        <v>313</v>
      </c>
      <c r="E114" s="3" t="s">
        <v>387</v>
      </c>
      <c r="F114" s="3" t="s">
        <v>389</v>
      </c>
      <c r="G114" s="4">
        <v>43101</v>
      </c>
      <c r="H114" s="4">
        <v>45657</v>
      </c>
      <c r="I114" s="5">
        <v>12500000</v>
      </c>
      <c r="J114" s="5">
        <v>8925000</v>
      </c>
      <c r="K114" s="5">
        <v>8925000</v>
      </c>
      <c r="L114" s="7"/>
      <c r="M114" s="7"/>
      <c r="N114" s="7"/>
      <c r="O114" s="7">
        <f t="shared" si="1"/>
        <v>0</v>
      </c>
    </row>
    <row r="115" spans="1:15" ht="63.75" customHeight="1" x14ac:dyDescent="0.25">
      <c r="A115" s="7"/>
      <c r="B115" s="8"/>
      <c r="C115" s="7"/>
      <c r="D115" s="3" t="s">
        <v>313</v>
      </c>
      <c r="E115" s="3" t="s">
        <v>387</v>
      </c>
      <c r="F115" s="3" t="s">
        <v>390</v>
      </c>
      <c r="G115" s="4">
        <v>43101</v>
      </c>
      <c r="H115" s="4">
        <v>45657</v>
      </c>
      <c r="I115" s="5">
        <v>0</v>
      </c>
      <c r="J115" s="5">
        <v>0</v>
      </c>
      <c r="K115" s="5">
        <v>0</v>
      </c>
      <c r="L115" s="7"/>
      <c r="M115" s="7"/>
      <c r="N115" s="7"/>
      <c r="O115" s="7">
        <f t="shared" si="1"/>
        <v>0</v>
      </c>
    </row>
    <row r="116" spans="1:15" ht="76.5" customHeight="1" x14ac:dyDescent="0.25">
      <c r="A116" s="7" t="s">
        <v>8</v>
      </c>
      <c r="B116" s="8">
        <v>2017011000406</v>
      </c>
      <c r="C116" s="7" t="s">
        <v>302</v>
      </c>
      <c r="D116" s="3" t="s">
        <v>314</v>
      </c>
      <c r="E116" s="3" t="s">
        <v>391</v>
      </c>
      <c r="F116" s="3" t="s">
        <v>392</v>
      </c>
      <c r="G116" s="4">
        <v>43101</v>
      </c>
      <c r="H116" s="4">
        <v>45657</v>
      </c>
      <c r="I116" s="5">
        <v>242800000</v>
      </c>
      <c r="J116" s="5">
        <v>276627400</v>
      </c>
      <c r="K116" s="5">
        <v>57934641</v>
      </c>
      <c r="L116" s="6">
        <f>SUM(I116:I130)</f>
        <v>1300000000</v>
      </c>
      <c r="M116" s="6">
        <f>SUM(J116:J130)</f>
        <v>1240000000</v>
      </c>
      <c r="N116" s="6">
        <f>SUM(K116:K130)</f>
        <v>1003930457</v>
      </c>
      <c r="O116" s="6">
        <f t="shared" si="1"/>
        <v>3543930457</v>
      </c>
    </row>
    <row r="117" spans="1:15" ht="38.25" x14ac:dyDescent="0.25">
      <c r="A117" s="7"/>
      <c r="B117" s="8"/>
      <c r="C117" s="7"/>
      <c r="D117" s="3" t="s">
        <v>314</v>
      </c>
      <c r="E117" s="3" t="s">
        <v>391</v>
      </c>
      <c r="F117" s="3" t="s">
        <v>393</v>
      </c>
      <c r="G117" s="4">
        <v>43101</v>
      </c>
      <c r="H117" s="4">
        <v>46022</v>
      </c>
      <c r="I117" s="5">
        <v>0</v>
      </c>
      <c r="J117" s="5">
        <v>0</v>
      </c>
      <c r="K117" s="5">
        <v>0</v>
      </c>
      <c r="L117" s="7"/>
      <c r="M117" s="7"/>
      <c r="N117" s="7"/>
      <c r="O117" s="7">
        <f t="shared" si="1"/>
        <v>0</v>
      </c>
    </row>
    <row r="118" spans="1:15" ht="38.25" x14ac:dyDescent="0.25">
      <c r="A118" s="7"/>
      <c r="B118" s="8"/>
      <c r="C118" s="7"/>
      <c r="D118" s="3" t="s">
        <v>314</v>
      </c>
      <c r="E118" s="3" t="s">
        <v>391</v>
      </c>
      <c r="F118" s="3" t="s">
        <v>394</v>
      </c>
      <c r="G118" s="4">
        <v>43101</v>
      </c>
      <c r="H118" s="4">
        <v>46022</v>
      </c>
      <c r="I118" s="5">
        <v>200000000</v>
      </c>
      <c r="J118" s="5">
        <v>153141912</v>
      </c>
      <c r="K118" s="5">
        <v>137799480</v>
      </c>
      <c r="L118" s="7"/>
      <c r="M118" s="7"/>
      <c r="N118" s="7"/>
      <c r="O118" s="7">
        <f t="shared" si="1"/>
        <v>0</v>
      </c>
    </row>
    <row r="119" spans="1:15" ht="38.25" x14ac:dyDescent="0.25">
      <c r="A119" s="7"/>
      <c r="B119" s="8"/>
      <c r="C119" s="7"/>
      <c r="D119" s="3" t="s">
        <v>314</v>
      </c>
      <c r="E119" s="3" t="s">
        <v>391</v>
      </c>
      <c r="F119" s="3" t="s">
        <v>395</v>
      </c>
      <c r="G119" s="4">
        <v>43101</v>
      </c>
      <c r="H119" s="4">
        <v>46022</v>
      </c>
      <c r="I119" s="5">
        <v>823372600</v>
      </c>
      <c r="J119" s="5">
        <v>810230688</v>
      </c>
      <c r="K119" s="5">
        <v>808196336</v>
      </c>
      <c r="L119" s="7"/>
      <c r="M119" s="7"/>
      <c r="N119" s="7"/>
      <c r="O119" s="7">
        <f t="shared" si="1"/>
        <v>0</v>
      </c>
    </row>
    <row r="120" spans="1:15" ht="38.25" x14ac:dyDescent="0.25">
      <c r="A120" s="7"/>
      <c r="B120" s="8"/>
      <c r="C120" s="7"/>
      <c r="D120" s="3" t="s">
        <v>315</v>
      </c>
      <c r="E120" s="3" t="s">
        <v>396</v>
      </c>
      <c r="F120" s="3" t="s">
        <v>397</v>
      </c>
      <c r="G120" s="4">
        <v>43466</v>
      </c>
      <c r="H120" s="4">
        <v>45291</v>
      </c>
      <c r="I120" s="5">
        <v>0</v>
      </c>
      <c r="J120" s="5">
        <v>0</v>
      </c>
      <c r="K120" s="5">
        <v>0</v>
      </c>
      <c r="L120" s="7"/>
      <c r="M120" s="7"/>
      <c r="N120" s="7"/>
      <c r="O120" s="7">
        <f t="shared" si="1"/>
        <v>0</v>
      </c>
    </row>
    <row r="121" spans="1:15" ht="38.25" x14ac:dyDescent="0.25">
      <c r="A121" s="7"/>
      <c r="B121" s="8"/>
      <c r="C121" s="7"/>
      <c r="D121" s="3" t="s">
        <v>315</v>
      </c>
      <c r="E121" s="3" t="s">
        <v>396</v>
      </c>
      <c r="F121" s="3" t="s">
        <v>398</v>
      </c>
      <c r="G121" s="4">
        <v>43466</v>
      </c>
      <c r="H121" s="4">
        <v>44926</v>
      </c>
      <c r="I121" s="5">
        <v>0</v>
      </c>
      <c r="J121" s="5">
        <v>0</v>
      </c>
      <c r="K121" s="5">
        <v>0</v>
      </c>
      <c r="L121" s="7"/>
      <c r="M121" s="7"/>
      <c r="N121" s="7"/>
      <c r="O121" s="7">
        <f t="shared" si="1"/>
        <v>0</v>
      </c>
    </row>
    <row r="122" spans="1:15" ht="38.25" x14ac:dyDescent="0.25">
      <c r="A122" s="7"/>
      <c r="B122" s="8"/>
      <c r="C122" s="7"/>
      <c r="D122" s="3" t="s">
        <v>315</v>
      </c>
      <c r="E122" s="3" t="s">
        <v>396</v>
      </c>
      <c r="F122" s="3" t="s">
        <v>399</v>
      </c>
      <c r="G122" s="4">
        <v>43101</v>
      </c>
      <c r="H122" s="4">
        <v>43830</v>
      </c>
      <c r="I122" s="5">
        <v>33827400</v>
      </c>
      <c r="J122" s="5">
        <v>0</v>
      </c>
      <c r="K122" s="5">
        <v>0</v>
      </c>
      <c r="L122" s="7"/>
      <c r="M122" s="7"/>
      <c r="N122" s="7"/>
      <c r="O122" s="7">
        <f t="shared" si="1"/>
        <v>0</v>
      </c>
    </row>
    <row r="123" spans="1:15" ht="38.25" x14ac:dyDescent="0.25">
      <c r="A123" s="7"/>
      <c r="B123" s="8"/>
      <c r="C123" s="7"/>
      <c r="D123" s="3" t="s">
        <v>315</v>
      </c>
      <c r="E123" s="3" t="s">
        <v>400</v>
      </c>
      <c r="F123" s="3" t="s">
        <v>401</v>
      </c>
      <c r="G123" s="4">
        <v>43831</v>
      </c>
      <c r="H123" s="4">
        <v>46022</v>
      </c>
      <c r="I123" s="5">
        <v>0</v>
      </c>
      <c r="J123" s="5">
        <v>0</v>
      </c>
      <c r="K123" s="5">
        <v>0</v>
      </c>
      <c r="L123" s="7"/>
      <c r="M123" s="7"/>
      <c r="N123" s="7"/>
      <c r="O123" s="7">
        <f t="shared" si="1"/>
        <v>0</v>
      </c>
    </row>
    <row r="124" spans="1:15" ht="38.25" x14ac:dyDescent="0.25">
      <c r="A124" s="7"/>
      <c r="B124" s="8"/>
      <c r="C124" s="7"/>
      <c r="D124" s="3" t="s">
        <v>315</v>
      </c>
      <c r="E124" s="3" t="s">
        <v>400</v>
      </c>
      <c r="F124" s="3" t="s">
        <v>402</v>
      </c>
      <c r="G124" s="4">
        <v>43831</v>
      </c>
      <c r="H124" s="4">
        <v>46022</v>
      </c>
      <c r="I124" s="5">
        <v>0</v>
      </c>
      <c r="J124" s="5">
        <v>0</v>
      </c>
      <c r="K124" s="5">
        <v>0</v>
      </c>
      <c r="L124" s="7"/>
      <c r="M124" s="7"/>
      <c r="N124" s="7"/>
      <c r="O124" s="7">
        <f t="shared" si="1"/>
        <v>0</v>
      </c>
    </row>
    <row r="125" spans="1:15" ht="51" x14ac:dyDescent="0.25">
      <c r="A125" s="7"/>
      <c r="B125" s="8"/>
      <c r="C125" s="7"/>
      <c r="D125" s="3" t="s">
        <v>315</v>
      </c>
      <c r="E125" s="3" t="s">
        <v>400</v>
      </c>
      <c r="F125" s="3" t="s">
        <v>403</v>
      </c>
      <c r="G125" s="4">
        <v>44562</v>
      </c>
      <c r="H125" s="4">
        <v>46387</v>
      </c>
      <c r="I125" s="5">
        <v>0</v>
      </c>
      <c r="J125" s="5">
        <v>0</v>
      </c>
      <c r="K125" s="5">
        <v>0</v>
      </c>
      <c r="L125" s="7"/>
      <c r="M125" s="7"/>
      <c r="N125" s="7"/>
      <c r="O125" s="7">
        <f t="shared" si="1"/>
        <v>0</v>
      </c>
    </row>
    <row r="126" spans="1:15" ht="51" x14ac:dyDescent="0.25">
      <c r="A126" s="7"/>
      <c r="B126" s="8"/>
      <c r="C126" s="7"/>
      <c r="D126" s="3" t="s">
        <v>315</v>
      </c>
      <c r="E126" s="3" t="s">
        <v>400</v>
      </c>
      <c r="F126" s="3" t="s">
        <v>404</v>
      </c>
      <c r="G126" s="4">
        <v>44927</v>
      </c>
      <c r="H126" s="4">
        <v>46387</v>
      </c>
      <c r="I126" s="5">
        <v>0</v>
      </c>
      <c r="J126" s="5">
        <v>0</v>
      </c>
      <c r="K126" s="5">
        <v>0</v>
      </c>
      <c r="L126" s="7"/>
      <c r="M126" s="7"/>
      <c r="N126" s="7"/>
      <c r="O126" s="7">
        <f t="shared" si="1"/>
        <v>0</v>
      </c>
    </row>
    <row r="127" spans="1:15" ht="38.25" x14ac:dyDescent="0.25">
      <c r="A127" s="7"/>
      <c r="B127" s="8"/>
      <c r="C127" s="7"/>
      <c r="D127" s="3" t="s">
        <v>315</v>
      </c>
      <c r="E127" s="3" t="s">
        <v>400</v>
      </c>
      <c r="F127" s="3" t="s">
        <v>405</v>
      </c>
      <c r="G127" s="4">
        <v>43831</v>
      </c>
      <c r="H127" s="4">
        <v>46022</v>
      </c>
      <c r="I127" s="5">
        <v>0</v>
      </c>
      <c r="J127" s="5">
        <v>0</v>
      </c>
      <c r="K127" s="5">
        <v>0</v>
      </c>
      <c r="L127" s="7"/>
      <c r="M127" s="7"/>
      <c r="N127" s="7"/>
      <c r="O127" s="7">
        <f t="shared" si="1"/>
        <v>0</v>
      </c>
    </row>
    <row r="128" spans="1:15" ht="38.25" x14ac:dyDescent="0.25">
      <c r="A128" s="7"/>
      <c r="B128" s="8"/>
      <c r="C128" s="7"/>
      <c r="D128" s="3" t="s">
        <v>315</v>
      </c>
      <c r="E128" s="3" t="s">
        <v>400</v>
      </c>
      <c r="F128" s="3" t="s">
        <v>406</v>
      </c>
      <c r="G128" s="4">
        <v>43831</v>
      </c>
      <c r="H128" s="4">
        <v>46022</v>
      </c>
      <c r="I128" s="5">
        <v>0</v>
      </c>
      <c r="J128" s="5">
        <v>0</v>
      </c>
      <c r="K128" s="5">
        <v>0</v>
      </c>
      <c r="L128" s="7"/>
      <c r="M128" s="7"/>
      <c r="N128" s="7"/>
      <c r="O128" s="7">
        <f t="shared" si="1"/>
        <v>0</v>
      </c>
    </row>
    <row r="129" spans="1:15" ht="38.25" x14ac:dyDescent="0.25">
      <c r="A129" s="7"/>
      <c r="B129" s="8"/>
      <c r="C129" s="7"/>
      <c r="D129" s="3" t="s">
        <v>315</v>
      </c>
      <c r="E129" s="3" t="s">
        <v>400</v>
      </c>
      <c r="F129" s="3" t="s">
        <v>407</v>
      </c>
      <c r="G129" s="4">
        <v>44927</v>
      </c>
      <c r="H129" s="4">
        <v>46387</v>
      </c>
      <c r="I129" s="5">
        <v>0</v>
      </c>
      <c r="J129" s="5">
        <v>0</v>
      </c>
      <c r="K129" s="5">
        <v>0</v>
      </c>
      <c r="L129" s="7"/>
      <c r="M129" s="7"/>
      <c r="N129" s="7"/>
      <c r="O129" s="7">
        <f t="shared" si="1"/>
        <v>0</v>
      </c>
    </row>
    <row r="130" spans="1:15" ht="38.25" x14ac:dyDescent="0.25">
      <c r="A130" s="7"/>
      <c r="B130" s="8"/>
      <c r="C130" s="7"/>
      <c r="D130" s="3" t="s">
        <v>315</v>
      </c>
      <c r="E130" s="3" t="s">
        <v>400</v>
      </c>
      <c r="F130" s="3" t="s">
        <v>408</v>
      </c>
      <c r="G130" s="4">
        <v>44562</v>
      </c>
      <c r="H130" s="4">
        <v>46387</v>
      </c>
      <c r="I130" s="5">
        <v>0</v>
      </c>
      <c r="J130" s="5">
        <v>0</v>
      </c>
      <c r="K130" s="5">
        <v>0</v>
      </c>
      <c r="L130" s="7"/>
      <c r="M130" s="7"/>
      <c r="N130" s="7"/>
      <c r="O130" s="7">
        <f t="shared" si="1"/>
        <v>0</v>
      </c>
    </row>
  </sheetData>
  <mergeCells count="50">
    <mergeCell ref="A1:O1"/>
    <mergeCell ref="O98:O115"/>
    <mergeCell ref="O116:O130"/>
    <mergeCell ref="O3:O24"/>
    <mergeCell ref="O25:O46"/>
    <mergeCell ref="O47:O60"/>
    <mergeCell ref="O61:O78"/>
    <mergeCell ref="O79:O97"/>
    <mergeCell ref="M98:M115"/>
    <mergeCell ref="M116:M130"/>
    <mergeCell ref="L3:L24"/>
    <mergeCell ref="L25:L46"/>
    <mergeCell ref="L47:L60"/>
    <mergeCell ref="L61:L78"/>
    <mergeCell ref="L79:L97"/>
    <mergeCell ref="L98:L115"/>
    <mergeCell ref="L116:L130"/>
    <mergeCell ref="M3:M24"/>
    <mergeCell ref="M25:M46"/>
    <mergeCell ref="M47:M60"/>
    <mergeCell ref="M61:M78"/>
    <mergeCell ref="M79:M97"/>
    <mergeCell ref="B3:B24"/>
    <mergeCell ref="A3:A24"/>
    <mergeCell ref="C3:C24"/>
    <mergeCell ref="A25:A46"/>
    <mergeCell ref="B25:B46"/>
    <mergeCell ref="C25:C46"/>
    <mergeCell ref="A47:A60"/>
    <mergeCell ref="B47:B60"/>
    <mergeCell ref="C47:C60"/>
    <mergeCell ref="A61:A78"/>
    <mergeCell ref="B61:B78"/>
    <mergeCell ref="C61:C78"/>
    <mergeCell ref="A116:A130"/>
    <mergeCell ref="B116:B130"/>
    <mergeCell ref="C116:C130"/>
    <mergeCell ref="N3:N24"/>
    <mergeCell ref="N25:N46"/>
    <mergeCell ref="N47:N60"/>
    <mergeCell ref="N61:N78"/>
    <mergeCell ref="N79:N97"/>
    <mergeCell ref="N98:N115"/>
    <mergeCell ref="N116:N130"/>
    <mergeCell ref="A79:A97"/>
    <mergeCell ref="B79:B97"/>
    <mergeCell ref="C79:C97"/>
    <mergeCell ref="A98:A115"/>
    <mergeCell ref="B98:B115"/>
    <mergeCell ref="C98:C1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2014</vt:lpstr>
      <vt:lpstr>2015</vt:lpstr>
      <vt:lpstr>2016</vt:lpstr>
      <vt:lpstr>2017</vt:lpstr>
      <vt:lpstr>2018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Pinzon Gonzalez - Pasante</dc:creator>
  <cp:lastModifiedBy>Juan Pablo Pinzon Gonzalez - Pasante</cp:lastModifiedBy>
  <dcterms:created xsi:type="dcterms:W3CDTF">2019-10-25T19:08:34Z</dcterms:created>
  <dcterms:modified xsi:type="dcterms:W3CDTF">2019-11-28T16:00:20Z</dcterms:modified>
</cp:coreProperties>
</file>