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NOVIEMBRE\PDF\"/>
    </mc:Choice>
  </mc:AlternateContent>
  <bookViews>
    <workbookView xWindow="240" yWindow="120" windowWidth="18060" windowHeight="7050"/>
  </bookViews>
  <sheets>
    <sheet name="CUENTAS POR PAGAR DCE " sheetId="1" r:id="rId1"/>
  </sheets>
  <calcPr calcId="152511"/>
</workbook>
</file>

<file path=xl/calcChain.xml><?xml version="1.0" encoding="utf-8"?>
<calcChain xmlns="http://schemas.openxmlformats.org/spreadsheetml/2006/main">
  <c r="K13" i="1" l="1"/>
  <c r="J13" i="1"/>
  <c r="L13" i="1" s="1"/>
  <c r="K11" i="1"/>
  <c r="J11" i="1"/>
  <c r="M11" i="1" s="1"/>
  <c r="K7" i="1"/>
  <c r="J7" i="1"/>
  <c r="L7" i="1" s="1"/>
  <c r="M14" i="1"/>
  <c r="L14" i="1"/>
  <c r="M12" i="1"/>
  <c r="L12" i="1"/>
  <c r="M10" i="1"/>
  <c r="L10" i="1"/>
  <c r="M9" i="1"/>
  <c r="L9" i="1"/>
  <c r="M8" i="1"/>
  <c r="L8" i="1"/>
  <c r="M13" i="1" l="1"/>
  <c r="J6" i="1"/>
  <c r="J15" i="1" s="1"/>
  <c r="K6" i="1"/>
  <c r="K15" i="1" s="1"/>
  <c r="L11" i="1"/>
  <c r="M7" i="1"/>
  <c r="M6" i="1" l="1"/>
  <c r="M15" i="1"/>
  <c r="L15" i="1"/>
  <c r="L6" i="1"/>
</calcChain>
</file>

<file path=xl/sharedStrings.xml><?xml version="1.0" encoding="utf-8"?>
<sst xmlns="http://schemas.openxmlformats.org/spreadsheetml/2006/main" count="78" uniqueCount="44">
  <si>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</si>
  <si>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</si>
  <si>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</si>
  <si>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</si>
  <si>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</si>
  <si>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</si>
  <si>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</si>
  <si>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</si>
  <si>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</si>
  <si>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</si>
  <si>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</si>
  <si>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</si>
  <si>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</si>
  <si>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</si>
  <si>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</si>
  <si>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</si>
  <si>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</si>
  <si>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</si>
  <si>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</si>
  <si>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</si>
  <si>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</si>
  <si>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</si>
  <si>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C</t>
  </si>
  <si>
    <t>310</t>
  </si>
  <si>
    <t>205</t>
  </si>
  <si>
    <t>16</t>
  </si>
  <si>
    <t>SSF</t>
  </si>
  <si>
    <t>IMPLANTACION DEL PROGRAMA DE APOYO INTEGRAL PARA LOS USUARIOS DE COMERCIO EXTERIOR</t>
  </si>
  <si>
    <t>GASTOS DE PERSONAL</t>
  </si>
  <si>
    <t>GASTOS DE FUNCIONAMIENTO</t>
  </si>
  <si>
    <t>GASTOS GENERALES</t>
  </si>
  <si>
    <t xml:space="preserve">GASTOS DE INVERSIÓN </t>
  </si>
  <si>
    <t>MINISTERIO DE COMERCIO INDUSTRIA Y TURISMO</t>
  </si>
  <si>
    <t>EJECUCIÓN CUENTAS POR PAGAR 2016 CON CORTE AL 30 DE NOVIEMBRE DE 2017</t>
  </si>
  <si>
    <t>OBLIGACION ($)</t>
  </si>
  <si>
    <t>PAGOS ($)</t>
  </si>
  <si>
    <t>OBLIGACION SIN PAGAR  ($)</t>
  </si>
  <si>
    <t xml:space="preserve">UNIDAD EJECUTORA 3501-02 DIRECCIÓN GENERAL DE COMERCIO EXTERIOR </t>
  </si>
  <si>
    <t>PAGO/      OBLIG (%)</t>
  </si>
  <si>
    <t>GENERADO : DIC 01 DE 2017</t>
  </si>
  <si>
    <t>Fuente :Sistema Integrado de Información Financiera SIIF Nación</t>
  </si>
  <si>
    <t>Nota 1:Ley No.1815 del 7 de Diciembre de 2016 " Por la cual se decreta el presupuesto de rentas y recursos de capital y ley de apropiaciones para la Vigencia Fiscal del 1° de Enero al 31 de Diciembre de 2017"</t>
  </si>
  <si>
    <t>Nota 2: Decreto No. 2170 del 27 de Diciembre de 2016 " Por el cual se liquida el Presupuesto General de La Nación para la vigencia fiscal de 2017, se detallan las apropiaciones y se clasifican y definen los gastos "</t>
  </si>
  <si>
    <t>TOTAL EJECUCIÓN CUENTAS POR PAGAR 2016 CON CORTE AL  30 DE NOVIEMBRE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</si>
</sst>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5" fontId="8" fillId="2" borderId="1" xfId="0" applyNumberFormat="1" applyFont="1" applyFill="1" applyBorder="1" applyAlignment="1">
      <alignment horizontal="right" vertical="center" wrapText="1"/>
    </xf>
    <xf numFmtId="10" fontId="8" fillId="2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65" fontId="6" fillId="0" borderId="3" xfId="0" applyNumberFormat="1" applyFont="1" applyFill="1" applyBorder="1" applyAlignment="1">
      <alignment horizontal="right" vertical="center" wrapText="1"/>
    </xf>
    <xf numFmtId="10" fontId="6" fillId="0" borderId="3" xfId="0" applyNumberFormat="1" applyFont="1" applyFill="1" applyBorder="1" applyAlignment="1">
      <alignment horizontal="right" vertical="center" wrapText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0" fontId="5" fillId="2" borderId="2" xfId="0" applyNumberFormat="1" applyFont="1" applyFill="1" applyBorder="1" applyAlignment="1">
      <alignment horizontal="lef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165" fontId="8" fillId="2" borderId="2" xfId="0" applyNumberFormat="1" applyFont="1" applyFill="1" applyBorder="1" applyAlignment="1">
      <alignment horizontal="right" vertical="center" wrapText="1"/>
    </xf>
    <xf numFmtId="10" fontId="8" fillId="2" borderId="5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workbookViewId="0">
      <selection activeCell="I16" sqref="I16"/>
    </sheetView>
  </sheetViews>
  <sheetFormatPr baseColWidth="10" defaultRowHeight="15" x14ac:dyDescent="0.25"/>
  <cols>
    <col min="1" max="5" width="5.42578125" customWidth="1"/>
    <col min="6" max="6" width="7.85546875" customWidth="1"/>
    <col min="7" max="7" width="4.5703125" customWidth="1"/>
    <col min="8" max="8" width="4.85546875" customWidth="1"/>
    <col min="9" max="9" width="27.5703125" customWidth="1"/>
    <col min="10" max="11" width="18.85546875" customWidth="1"/>
    <col min="12" max="12" width="13.42578125" customWidth="1"/>
    <col min="13" max="13" width="11" customWidth="1"/>
  </cols>
  <sheetData>
    <row r="1" spans="1:14" x14ac:dyDescent="0.25">
      <c r="A1" s="28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4" x14ac:dyDescent="0.25">
      <c r="A2" s="28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x14ac:dyDescent="0.25">
      <c r="A3" s="28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4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31" t="s">
        <v>39</v>
      </c>
      <c r="L4" s="32"/>
      <c r="M4" s="32"/>
    </row>
    <row r="5" spans="1:14" ht="24" thickTop="1" thickBot="1" x14ac:dyDescent="0.3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34</v>
      </c>
      <c r="K5" s="11" t="s">
        <v>35</v>
      </c>
      <c r="L5" s="16" t="s">
        <v>36</v>
      </c>
      <c r="M5" s="16" t="s">
        <v>38</v>
      </c>
      <c r="N5" s="2"/>
    </row>
    <row r="6" spans="1:14" ht="30" customHeight="1" thickTop="1" thickBot="1" x14ac:dyDescent="0.3">
      <c r="A6" s="3" t="s">
        <v>10</v>
      </c>
      <c r="B6" s="3"/>
      <c r="C6" s="3"/>
      <c r="D6" s="3"/>
      <c r="E6" s="3"/>
      <c r="F6" s="3"/>
      <c r="G6" s="3"/>
      <c r="H6" s="3"/>
      <c r="I6" s="4" t="s">
        <v>29</v>
      </c>
      <c r="J6" s="5">
        <f>+J7+J11</f>
        <v>338142186.89999998</v>
      </c>
      <c r="K6" s="5">
        <f>+K7+K11</f>
        <v>338142186.89999998</v>
      </c>
      <c r="L6" s="6">
        <f t="shared" ref="L6:L15" si="0">+J6-K6</f>
        <v>0</v>
      </c>
      <c r="M6" s="7">
        <f t="shared" ref="M6:M15" si="1">+K6/J6</f>
        <v>1</v>
      </c>
      <c r="N6" s="2"/>
    </row>
    <row r="7" spans="1:14" ht="30" customHeight="1" thickTop="1" thickBot="1" x14ac:dyDescent="0.3">
      <c r="A7" s="11" t="s">
        <v>10</v>
      </c>
      <c r="B7" s="11">
        <v>1</v>
      </c>
      <c r="C7" s="11"/>
      <c r="D7" s="11"/>
      <c r="E7" s="11"/>
      <c r="F7" s="11"/>
      <c r="G7" s="11"/>
      <c r="H7" s="11"/>
      <c r="I7" s="12" t="s">
        <v>28</v>
      </c>
      <c r="J7" s="13">
        <f>SUM(J8:J10)</f>
        <v>98596281.5</v>
      </c>
      <c r="K7" s="13">
        <f>SUM(K8:K10)</f>
        <v>98596281.5</v>
      </c>
      <c r="L7" s="14">
        <f t="shared" si="0"/>
        <v>0</v>
      </c>
      <c r="M7" s="15">
        <f t="shared" si="1"/>
        <v>1</v>
      </c>
      <c r="N7" s="2"/>
    </row>
    <row r="8" spans="1:14" ht="54.75" customHeight="1" thickTop="1" thickBot="1" x14ac:dyDescent="0.3">
      <c r="A8" s="3" t="s">
        <v>10</v>
      </c>
      <c r="B8" s="3" t="s">
        <v>11</v>
      </c>
      <c r="C8" s="3" t="s">
        <v>12</v>
      </c>
      <c r="D8" s="3" t="s">
        <v>11</v>
      </c>
      <c r="E8" s="3" t="s">
        <v>13</v>
      </c>
      <c r="F8" s="3" t="s">
        <v>14</v>
      </c>
      <c r="G8" s="3" t="s">
        <v>25</v>
      </c>
      <c r="H8" s="3" t="s">
        <v>26</v>
      </c>
      <c r="I8" s="4" t="s">
        <v>15</v>
      </c>
      <c r="J8" s="5">
        <v>497049</v>
      </c>
      <c r="K8" s="5">
        <v>497049</v>
      </c>
      <c r="L8" s="6">
        <f t="shared" si="0"/>
        <v>0</v>
      </c>
      <c r="M8" s="7">
        <f t="shared" si="1"/>
        <v>1</v>
      </c>
      <c r="N8" s="2"/>
    </row>
    <row r="9" spans="1:14" ht="45" customHeight="1" thickTop="1" thickBot="1" x14ac:dyDescent="0.3">
      <c r="A9" s="3" t="s">
        <v>10</v>
      </c>
      <c r="B9" s="3" t="s">
        <v>11</v>
      </c>
      <c r="C9" s="3" t="s">
        <v>12</v>
      </c>
      <c r="D9" s="3" t="s">
        <v>16</v>
      </c>
      <c r="E9" s="3"/>
      <c r="F9" s="3" t="s">
        <v>14</v>
      </c>
      <c r="G9" s="3" t="s">
        <v>25</v>
      </c>
      <c r="H9" s="3" t="s">
        <v>26</v>
      </c>
      <c r="I9" s="4" t="s">
        <v>17</v>
      </c>
      <c r="J9" s="5">
        <v>3388144.5</v>
      </c>
      <c r="K9" s="5">
        <v>3388144.5</v>
      </c>
      <c r="L9" s="6">
        <f t="shared" si="0"/>
        <v>0</v>
      </c>
      <c r="M9" s="7">
        <f t="shared" si="1"/>
        <v>1</v>
      </c>
      <c r="N9" s="2"/>
    </row>
    <row r="10" spans="1:14" ht="45" customHeight="1" thickTop="1" thickBot="1" x14ac:dyDescent="0.3">
      <c r="A10" s="3" t="s">
        <v>10</v>
      </c>
      <c r="B10" s="3" t="s">
        <v>11</v>
      </c>
      <c r="C10" s="3" t="s">
        <v>12</v>
      </c>
      <c r="D10" s="3" t="s">
        <v>18</v>
      </c>
      <c r="E10" s="3"/>
      <c r="F10" s="3" t="s">
        <v>14</v>
      </c>
      <c r="G10" s="3" t="s">
        <v>25</v>
      </c>
      <c r="H10" s="3" t="s">
        <v>26</v>
      </c>
      <c r="I10" s="4" t="s">
        <v>19</v>
      </c>
      <c r="J10" s="5">
        <v>94711088</v>
      </c>
      <c r="K10" s="5">
        <v>94711088</v>
      </c>
      <c r="L10" s="6">
        <f t="shared" si="0"/>
        <v>0</v>
      </c>
      <c r="M10" s="7">
        <f t="shared" si="1"/>
        <v>1</v>
      </c>
      <c r="N10" s="2"/>
    </row>
    <row r="11" spans="1:14" ht="30" customHeight="1" thickTop="1" thickBot="1" x14ac:dyDescent="0.3">
      <c r="A11" s="11" t="s">
        <v>10</v>
      </c>
      <c r="B11" s="11"/>
      <c r="C11" s="11"/>
      <c r="D11" s="11"/>
      <c r="E11" s="11"/>
      <c r="F11" s="11"/>
      <c r="G11" s="11"/>
      <c r="H11" s="11"/>
      <c r="I11" s="12" t="s">
        <v>30</v>
      </c>
      <c r="J11" s="13">
        <f>+J12</f>
        <v>239545905.40000001</v>
      </c>
      <c r="K11" s="13">
        <f>+K12</f>
        <v>239545905.40000001</v>
      </c>
      <c r="L11" s="14">
        <f t="shared" si="0"/>
        <v>0</v>
      </c>
      <c r="M11" s="15">
        <f t="shared" si="1"/>
        <v>1</v>
      </c>
      <c r="N11" s="2"/>
    </row>
    <row r="12" spans="1:14" ht="30" customHeight="1" thickTop="1" thickBot="1" x14ac:dyDescent="0.3">
      <c r="A12" s="3" t="s">
        <v>10</v>
      </c>
      <c r="B12" s="3" t="s">
        <v>16</v>
      </c>
      <c r="C12" s="3" t="s">
        <v>12</v>
      </c>
      <c r="D12" s="3" t="s">
        <v>20</v>
      </c>
      <c r="E12" s="3"/>
      <c r="F12" s="3" t="s">
        <v>14</v>
      </c>
      <c r="G12" s="3" t="s">
        <v>25</v>
      </c>
      <c r="H12" s="3" t="s">
        <v>26</v>
      </c>
      <c r="I12" s="4" t="s">
        <v>21</v>
      </c>
      <c r="J12" s="5">
        <v>239545905.40000001</v>
      </c>
      <c r="K12" s="5">
        <v>239545905.40000001</v>
      </c>
      <c r="L12" s="6">
        <f t="shared" si="0"/>
        <v>0</v>
      </c>
      <c r="M12" s="7">
        <f t="shared" si="1"/>
        <v>1</v>
      </c>
      <c r="N12" s="2"/>
    </row>
    <row r="13" spans="1:14" ht="30" customHeight="1" thickTop="1" thickBot="1" x14ac:dyDescent="0.3">
      <c r="A13" s="11" t="s">
        <v>22</v>
      </c>
      <c r="B13" s="11"/>
      <c r="C13" s="11"/>
      <c r="D13" s="11"/>
      <c r="E13" s="11"/>
      <c r="F13" s="11"/>
      <c r="G13" s="11"/>
      <c r="H13" s="11"/>
      <c r="I13" s="12" t="s">
        <v>31</v>
      </c>
      <c r="J13" s="13">
        <f>+J14</f>
        <v>400122841.66000003</v>
      </c>
      <c r="K13" s="13">
        <f>+K14</f>
        <v>400122841.66000003</v>
      </c>
      <c r="L13" s="14">
        <f t="shared" si="0"/>
        <v>0</v>
      </c>
      <c r="M13" s="15">
        <f t="shared" si="1"/>
        <v>1</v>
      </c>
      <c r="N13" s="2"/>
    </row>
    <row r="14" spans="1:14" ht="52.5" customHeight="1" thickTop="1" x14ac:dyDescent="0.25">
      <c r="A14" s="17" t="s">
        <v>22</v>
      </c>
      <c r="B14" s="17" t="s">
        <v>23</v>
      </c>
      <c r="C14" s="17" t="s">
        <v>24</v>
      </c>
      <c r="D14" s="17" t="s">
        <v>20</v>
      </c>
      <c r="E14" s="17"/>
      <c r="F14" s="17" t="s">
        <v>14</v>
      </c>
      <c r="G14" s="17" t="s">
        <v>25</v>
      </c>
      <c r="H14" s="17" t="s">
        <v>26</v>
      </c>
      <c r="I14" s="18" t="s">
        <v>27</v>
      </c>
      <c r="J14" s="19">
        <v>400122841.66000003</v>
      </c>
      <c r="K14" s="19">
        <v>400122841.66000003</v>
      </c>
      <c r="L14" s="20">
        <f t="shared" si="0"/>
        <v>0</v>
      </c>
      <c r="M14" s="21">
        <f t="shared" si="1"/>
        <v>1</v>
      </c>
      <c r="N14" s="2"/>
    </row>
    <row r="15" spans="1:14" ht="47.25" customHeight="1" thickBot="1" x14ac:dyDescent="0.3">
      <c r="A15" s="22" t="s">
        <v>0</v>
      </c>
      <c r="B15" s="23" t="s">
        <v>0</v>
      </c>
      <c r="C15" s="23" t="s">
        <v>0</v>
      </c>
      <c r="D15" s="23" t="s">
        <v>0</v>
      </c>
      <c r="E15" s="23" t="s">
        <v>0</v>
      </c>
      <c r="F15" s="23" t="s">
        <v>0</v>
      </c>
      <c r="G15" s="23" t="s">
        <v>0</v>
      </c>
      <c r="H15" s="23" t="s">
        <v>0</v>
      </c>
      <c r="I15" s="24" t="s">
        <v>43</v>
      </c>
      <c r="J15" s="25">
        <f>+J6+J13</f>
        <v>738265028.55999994</v>
      </c>
      <c r="K15" s="25">
        <f>+K6+K13</f>
        <v>738265028.55999994</v>
      </c>
      <c r="L15" s="26">
        <f t="shared" si="0"/>
        <v>0</v>
      </c>
      <c r="M15" s="27">
        <f t="shared" si="1"/>
        <v>1</v>
      </c>
      <c r="N15" s="2"/>
    </row>
    <row r="16" spans="1:14" ht="15.75" thickTop="1" x14ac:dyDescent="0.25">
      <c r="A16" s="9" t="s">
        <v>40</v>
      </c>
      <c r="F16" s="9"/>
      <c r="G16" s="9"/>
      <c r="H16" s="9"/>
      <c r="I16" s="9"/>
      <c r="J16" s="9"/>
    </row>
    <row r="17" spans="1:14" x14ac:dyDescent="0.25">
      <c r="A17" s="9" t="s">
        <v>41</v>
      </c>
      <c r="F17" s="9"/>
      <c r="G17" s="9"/>
      <c r="H17" s="9"/>
      <c r="I17" s="9"/>
      <c r="J17" s="9"/>
    </row>
    <row r="18" spans="1:14" x14ac:dyDescent="0.25">
      <c r="A18" s="9" t="s">
        <v>42</v>
      </c>
      <c r="F18" s="9"/>
      <c r="G18" s="9"/>
      <c r="H18" s="9"/>
      <c r="I18" s="9"/>
      <c r="J18" s="9"/>
    </row>
    <row r="19" spans="1:14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8"/>
      <c r="N19" s="2"/>
    </row>
    <row r="20" spans="1:14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8"/>
      <c r="N20" s="2"/>
    </row>
    <row r="21" spans="1:14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8"/>
      <c r="N21" s="2"/>
    </row>
    <row r="22" spans="1:14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10"/>
      <c r="M22" s="8"/>
      <c r="N22" s="2"/>
    </row>
    <row r="23" spans="1:14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  <c r="M23" s="8"/>
      <c r="N23" s="2"/>
    </row>
    <row r="24" spans="1:14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  <c r="M24" s="8"/>
      <c r="N24" s="2"/>
    </row>
    <row r="25" spans="1:14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8"/>
      <c r="N25" s="2"/>
    </row>
    <row r="26" spans="1:14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10"/>
      <c r="M26" s="8"/>
      <c r="N26" s="2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10"/>
      <c r="M27" s="8"/>
      <c r="N27" s="2"/>
    </row>
    <row r="28" spans="1:14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10"/>
      <c r="M28" s="8"/>
      <c r="N28" s="2"/>
    </row>
    <row r="29" spans="1:14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10"/>
      <c r="M29" s="8"/>
      <c r="N29" s="2"/>
    </row>
    <row r="30" spans="1:14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10"/>
      <c r="N30" s="2"/>
    </row>
    <row r="31" spans="1:14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0"/>
      <c r="M31" s="10"/>
      <c r="N31" s="2"/>
    </row>
    <row r="32" spans="1:14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  <c r="M32" s="10"/>
      <c r="N32" s="2"/>
    </row>
    <row r="33" spans="1:14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  <c r="M33" s="10"/>
      <c r="N33" s="2"/>
    </row>
    <row r="34" spans="1:14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  <c r="M34" s="10"/>
      <c r="N34" s="2"/>
    </row>
    <row r="35" spans="1:14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10"/>
      <c r="M35" s="10"/>
      <c r="N35" s="2"/>
    </row>
    <row r="36" spans="1:14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10"/>
      <c r="M36" s="10"/>
      <c r="N36" s="2"/>
    </row>
    <row r="37" spans="1:1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10"/>
      <c r="M37" s="10"/>
      <c r="N37" s="2"/>
    </row>
    <row r="38" spans="1:1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10"/>
      <c r="M38" s="10"/>
      <c r="N38" s="2"/>
    </row>
    <row r="39" spans="1:1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0"/>
      <c r="M39" s="10"/>
      <c r="N39" s="2"/>
    </row>
    <row r="40" spans="1:14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10"/>
      <c r="M40" s="10"/>
      <c r="N40" s="2"/>
    </row>
    <row r="41" spans="1:14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10"/>
      <c r="M41" s="10"/>
      <c r="N41" s="2"/>
    </row>
    <row r="42" spans="1:14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10"/>
      <c r="M42" s="10"/>
      <c r="N42" s="2"/>
    </row>
    <row r="43" spans="1:14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10"/>
      <c r="M43" s="10"/>
      <c r="N43" s="2"/>
    </row>
    <row r="44" spans="1:1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</sheetData>
  <mergeCells count="4">
    <mergeCell ref="A1:M1"/>
    <mergeCell ref="A2:M2"/>
    <mergeCell ref="A3:M3"/>
    <mergeCell ref="K4:M4"/>
  </mergeCells>
  <printOptions horizontalCentered="1"/>
  <pageMargins left="0.98425196850393704" right="0.59055118110236227" top="0.98425196850393704" bottom="0.78740157480314965" header="0.78740157480314965" footer="0.78740157480314965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2017-12-05T22:21:43Z</cp:lastPrinted>
  <dcterms:created xsi:type="dcterms:W3CDTF">2017-12-01T15:07:20Z</dcterms:created>
  <dcterms:modified xsi:type="dcterms:W3CDTF">2018-01-23T13:08:14Z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