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OCTUBRE\PDF\"/>
    </mc:Choice>
  </mc:AlternateContent>
  <bookViews>
    <workbookView xWindow="240" yWindow="120" windowWidth="18060" windowHeight="7050"/>
  </bookViews>
  <sheets>
    <sheet name="CUENTAS POR PAGAR " sheetId="1" r:id="rId1"/>
  </sheets>
  <definedNames>
    <definedName name="_xlnm.Print_Titles" localSheetId="0">'CUENTAS POR PAGAR '!$5:$5</definedName>
  </definedNames>
  <calcPr calcId="152511"/>
</workbook>
</file>

<file path=xl/calcChain.xml><?xml version="1.0" encoding="utf-8"?>
<calcChain xmlns="http://schemas.openxmlformats.org/spreadsheetml/2006/main">
  <c r="M44" i="1" l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K11" i="1" l="1"/>
  <c r="J11" i="1"/>
  <c r="K7" i="1"/>
  <c r="J7" i="1"/>
  <c r="K25" i="1" l="1"/>
  <c r="J25" i="1"/>
  <c r="K20" i="1"/>
  <c r="J20" i="1"/>
  <c r="K15" i="1"/>
  <c r="J15" i="1"/>
  <c r="J14" i="1" l="1"/>
  <c r="K14" i="1"/>
  <c r="K6" i="1" l="1"/>
  <c r="J6" i="1"/>
  <c r="K44" i="1" l="1"/>
  <c r="J44" i="1"/>
</calcChain>
</file>

<file path=xl/sharedStrings.xml><?xml version="1.0" encoding="utf-8"?>
<sst xmlns="http://schemas.openxmlformats.org/spreadsheetml/2006/main" count="295" uniqueCount="90">
  <si>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</si>
  <si>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</si>
  <si>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</si>
  <si>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</si>
  <si>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</si>
  <si>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</si>
  <si>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</si>
  <si>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</si>
  <si>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</si>
  <si>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</si>
  <si>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</si>
  <si>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</si>
  <si>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</si>
  <si>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</si>
  <si>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</si>
  <si>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</si>
  <si>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</si>
  <si>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</si>
  <si>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</si>
  <si>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</si>
  <si>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</si>
  <si>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</si>
  <si>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</si>
  <si>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</si>
  <si>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</si>
  <si>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</si>
  <si>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</si>
  <si>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</si>
  <si>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</si>
  <si>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</si>
  <si>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</si>
  <si>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</si>
  <si>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</si>
  <si>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</si>
  <si>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</si>
  <si>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</si>
  <si>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</si>
  <si>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</si>
  <si>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</si>
  <si>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</si>
  <si>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</si>
  <si>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</si>
  <si>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</si>
  <si>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</si>
  <si>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</si>
  <si>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</si>
  <si>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</si>
  <si>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</si>
  <si>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</si>
  <si>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</si>
  <si>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</si>
  <si>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</si>
  <si>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</si>
  <si>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</si>
  <si>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</si>
  <si>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</si>
  <si>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</si>
  <si>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</si>
  <si>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</si>
  <si>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</si>
  <si>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</si>
  <si>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</si>
  <si>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</si>
  <si>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</si>
  <si>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</si>
  <si>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</si>
  <si>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</si>
  <si>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</si>
  <si>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</si>
  <si>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</si>
  <si>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</si>
  <si>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DE PERSONAL</t>
  </si>
  <si>
    <t>GASTOS DE FUNCIONAMIENTO</t>
  </si>
  <si>
    <t>GASTOS GENERALES</t>
  </si>
  <si>
    <t>TRANSFERENCIAS CORRIENTES</t>
  </si>
  <si>
    <t xml:space="preserve">TRANSFERENCIAS DE CAPITAL </t>
  </si>
  <si>
    <t xml:space="preserve">GASTOS DE INVERSIÓN </t>
  </si>
  <si>
    <t>TRANSFERENCIAS</t>
  </si>
  <si>
    <t>OBLIGACION ($)</t>
  </si>
  <si>
    <t>PAGOS ($)</t>
  </si>
  <si>
    <t>OBLIGACIÓN SIN PAGAR  ($)</t>
  </si>
  <si>
    <t>PAGO/ OBLIG (%)</t>
  </si>
  <si>
    <t>MINISTERIO DE COMERCIO INDUSTRIA Y TURISMO</t>
  </si>
  <si>
    <t>EJECUCIÓN CUENTAS POR PAGAR  2017 CON CORTE AL 31 DE OCTUBRE DE 2018</t>
  </si>
  <si>
    <t xml:space="preserve">UNIDAD EJECUTORA 3501-01 GESTIÓN GENERAL </t>
  </si>
  <si>
    <t>GENERADO: NOVIEMBRE 01 DE 2018</t>
  </si>
  <si>
    <t>TOTAL EJECUCIÓN CUENTAS POR PAGAR 2017 CON CORTE AL 31 DE OCTUBRE DE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</si>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</sst>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Continuous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10" fontId="9" fillId="0" borderId="1" xfId="0" applyNumberFormat="1" applyFont="1" applyFill="1" applyBorder="1" applyAlignment="1">
      <alignment horizontal="right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8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topLeftCell="A37" workbookViewId="0">
      <selection activeCell="R12" sqref="R12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.28515625" customWidth="1"/>
    <col min="8" max="8" width="4.42578125" customWidth="1"/>
    <col min="9" max="9" width="34.140625" customWidth="1"/>
    <col min="10" max="11" width="18.85546875" customWidth="1"/>
    <col min="12" max="12" width="14.42578125" customWidth="1"/>
  </cols>
  <sheetData>
    <row r="1" spans="1:13" ht="15.75" x14ac:dyDescent="0.25">
      <c r="A1" s="27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5">
      <c r="A2" s="27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 x14ac:dyDescent="0.25">
      <c r="A3" s="27" t="s">
        <v>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0" t="s">
        <v>85</v>
      </c>
      <c r="M4" s="30"/>
    </row>
    <row r="5" spans="1:13" ht="42.75" customHeight="1" thickTop="1" thickBot="1" x14ac:dyDescent="0.3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78</v>
      </c>
      <c r="K5" s="6" t="s">
        <v>79</v>
      </c>
      <c r="L5" s="7" t="s">
        <v>80</v>
      </c>
      <c r="M5" s="7" t="s">
        <v>81</v>
      </c>
    </row>
    <row r="6" spans="1:13" ht="24.95" customHeight="1" thickTop="1" thickBot="1" x14ac:dyDescent="0.3">
      <c r="A6" s="8" t="s">
        <v>10</v>
      </c>
      <c r="B6" s="8"/>
      <c r="C6" s="8"/>
      <c r="D6" s="8"/>
      <c r="E6" s="8"/>
      <c r="F6" s="8"/>
      <c r="G6" s="8"/>
      <c r="H6" s="8"/>
      <c r="I6" s="9" t="s">
        <v>72</v>
      </c>
      <c r="J6" s="12">
        <f>+J7+J11+J14</f>
        <v>48850591439.260002</v>
      </c>
      <c r="K6" s="12">
        <f t="shared" ref="K6" si="0">+K7+K11+K14</f>
        <v>48850591439.260002</v>
      </c>
      <c r="L6" s="16">
        <f>+J6-K6</f>
        <v>0</v>
      </c>
      <c r="M6" s="17">
        <f>+K6/J6</f>
        <v>1</v>
      </c>
    </row>
    <row r="7" spans="1:13" ht="24.95" customHeight="1" thickTop="1" thickBot="1" x14ac:dyDescent="0.3">
      <c r="A7" s="10" t="s">
        <v>10</v>
      </c>
      <c r="B7" s="10">
        <v>1</v>
      </c>
      <c r="C7" s="10"/>
      <c r="D7" s="10"/>
      <c r="E7" s="10"/>
      <c r="F7" s="10"/>
      <c r="G7" s="10"/>
      <c r="H7" s="10"/>
      <c r="I7" s="11" t="s">
        <v>71</v>
      </c>
      <c r="J7" s="13">
        <f>SUM(J8:J10)</f>
        <v>77713296</v>
      </c>
      <c r="K7" s="13">
        <f t="shared" ref="K7" si="1">SUM(K8:K10)</f>
        <v>77713296</v>
      </c>
      <c r="L7" s="18">
        <f t="shared" ref="L7:L44" si="2">+J7-K7</f>
        <v>0</v>
      </c>
      <c r="M7" s="19">
        <f t="shared" ref="M7:M44" si="3">+K7/J7</f>
        <v>1</v>
      </c>
    </row>
    <row r="8" spans="1:13" ht="39.75" customHeight="1" thickTop="1" thickBot="1" x14ac:dyDescent="0.3">
      <c r="A8" s="3" t="s">
        <v>10</v>
      </c>
      <c r="B8" s="3" t="s">
        <v>11</v>
      </c>
      <c r="C8" s="3" t="s">
        <v>12</v>
      </c>
      <c r="D8" s="3" t="s">
        <v>11</v>
      </c>
      <c r="E8" s="3" t="s">
        <v>13</v>
      </c>
      <c r="F8" s="3" t="s">
        <v>14</v>
      </c>
      <c r="G8" s="3" t="s">
        <v>15</v>
      </c>
      <c r="H8" s="3" t="s">
        <v>16</v>
      </c>
      <c r="I8" s="4" t="s">
        <v>17</v>
      </c>
      <c r="J8" s="5">
        <v>24733296</v>
      </c>
      <c r="K8" s="5">
        <v>24733296</v>
      </c>
      <c r="L8" s="14">
        <f t="shared" si="2"/>
        <v>0</v>
      </c>
      <c r="M8" s="15">
        <f t="shared" si="3"/>
        <v>1</v>
      </c>
    </row>
    <row r="9" spans="1:13" ht="24.95" customHeight="1" thickTop="1" thickBot="1" x14ac:dyDescent="0.3">
      <c r="A9" s="3" t="s">
        <v>10</v>
      </c>
      <c r="B9" s="3" t="s">
        <v>11</v>
      </c>
      <c r="C9" s="3" t="s">
        <v>12</v>
      </c>
      <c r="D9" s="3" t="s">
        <v>18</v>
      </c>
      <c r="E9" s="3"/>
      <c r="F9" s="3" t="s">
        <v>14</v>
      </c>
      <c r="G9" s="3" t="s">
        <v>15</v>
      </c>
      <c r="H9" s="3" t="s">
        <v>16</v>
      </c>
      <c r="I9" s="4" t="s">
        <v>19</v>
      </c>
      <c r="J9" s="5">
        <v>31931342</v>
      </c>
      <c r="K9" s="5">
        <v>31931342</v>
      </c>
      <c r="L9" s="14">
        <f t="shared" si="2"/>
        <v>0</v>
      </c>
      <c r="M9" s="15">
        <f t="shared" si="3"/>
        <v>1</v>
      </c>
    </row>
    <row r="10" spans="1:13" ht="35.25" customHeight="1" thickTop="1" thickBot="1" x14ac:dyDescent="0.3">
      <c r="A10" s="3" t="s">
        <v>10</v>
      </c>
      <c r="B10" s="3" t="s">
        <v>11</v>
      </c>
      <c r="C10" s="3" t="s">
        <v>12</v>
      </c>
      <c r="D10" s="3" t="s">
        <v>20</v>
      </c>
      <c r="E10" s="3"/>
      <c r="F10" s="3" t="s">
        <v>14</v>
      </c>
      <c r="G10" s="3" t="s">
        <v>15</v>
      </c>
      <c r="H10" s="3" t="s">
        <v>16</v>
      </c>
      <c r="I10" s="4" t="s">
        <v>21</v>
      </c>
      <c r="J10" s="5">
        <v>21048658</v>
      </c>
      <c r="K10" s="5">
        <v>21048658</v>
      </c>
      <c r="L10" s="14">
        <f t="shared" si="2"/>
        <v>0</v>
      </c>
      <c r="M10" s="15">
        <f t="shared" si="3"/>
        <v>1</v>
      </c>
    </row>
    <row r="11" spans="1:13" ht="24.95" customHeight="1" thickTop="1" thickBot="1" x14ac:dyDescent="0.3">
      <c r="A11" s="10" t="s">
        <v>10</v>
      </c>
      <c r="B11" s="10">
        <v>2</v>
      </c>
      <c r="C11" s="10"/>
      <c r="D11" s="10"/>
      <c r="E11" s="10"/>
      <c r="F11" s="10"/>
      <c r="G11" s="10"/>
      <c r="H11" s="10"/>
      <c r="I11" s="11" t="s">
        <v>73</v>
      </c>
      <c r="J11" s="13">
        <f>+J12+J13</f>
        <v>1054373292.76</v>
      </c>
      <c r="K11" s="13">
        <f t="shared" ref="K11" si="4">+K12+K13</f>
        <v>1054373292.76</v>
      </c>
      <c r="L11" s="18">
        <f t="shared" si="2"/>
        <v>0</v>
      </c>
      <c r="M11" s="19">
        <f t="shared" si="3"/>
        <v>1</v>
      </c>
    </row>
    <row r="12" spans="1:13" ht="24.95" customHeight="1" thickTop="1" thickBot="1" x14ac:dyDescent="0.3">
      <c r="A12" s="3" t="s">
        <v>10</v>
      </c>
      <c r="B12" s="3" t="s">
        <v>18</v>
      </c>
      <c r="C12" s="3" t="s">
        <v>12</v>
      </c>
      <c r="D12" s="3" t="s">
        <v>22</v>
      </c>
      <c r="E12" s="3"/>
      <c r="F12" s="3" t="s">
        <v>14</v>
      </c>
      <c r="G12" s="3" t="s">
        <v>15</v>
      </c>
      <c r="H12" s="3" t="s">
        <v>16</v>
      </c>
      <c r="I12" s="4" t="s">
        <v>23</v>
      </c>
      <c r="J12" s="5">
        <v>100000000</v>
      </c>
      <c r="K12" s="5">
        <v>100000000</v>
      </c>
      <c r="L12" s="14">
        <f t="shared" si="2"/>
        <v>0</v>
      </c>
      <c r="M12" s="15">
        <f t="shared" si="3"/>
        <v>1</v>
      </c>
    </row>
    <row r="13" spans="1:13" ht="24.95" customHeight="1" thickTop="1" thickBot="1" x14ac:dyDescent="0.3">
      <c r="A13" s="3" t="s">
        <v>10</v>
      </c>
      <c r="B13" s="3" t="s">
        <v>18</v>
      </c>
      <c r="C13" s="3" t="s">
        <v>12</v>
      </c>
      <c r="D13" s="3" t="s">
        <v>24</v>
      </c>
      <c r="E13" s="3"/>
      <c r="F13" s="3" t="s">
        <v>14</v>
      </c>
      <c r="G13" s="3" t="s">
        <v>15</v>
      </c>
      <c r="H13" s="3" t="s">
        <v>16</v>
      </c>
      <c r="I13" s="4" t="s">
        <v>25</v>
      </c>
      <c r="J13" s="5">
        <v>954373292.75999999</v>
      </c>
      <c r="K13" s="5">
        <v>954373292.75999999</v>
      </c>
      <c r="L13" s="14">
        <f t="shared" si="2"/>
        <v>0</v>
      </c>
      <c r="M13" s="15">
        <f t="shared" si="3"/>
        <v>1</v>
      </c>
    </row>
    <row r="14" spans="1:13" ht="24" customHeight="1" thickTop="1" thickBot="1" x14ac:dyDescent="0.3">
      <c r="A14" s="10" t="s">
        <v>10</v>
      </c>
      <c r="B14" s="10"/>
      <c r="C14" s="10"/>
      <c r="D14" s="10"/>
      <c r="E14" s="10"/>
      <c r="F14" s="10"/>
      <c r="G14" s="10"/>
      <c r="H14" s="10"/>
      <c r="I14" s="11" t="s">
        <v>77</v>
      </c>
      <c r="J14" s="13">
        <f>+J15+J20</f>
        <v>47718504850.5</v>
      </c>
      <c r="K14" s="13">
        <f t="shared" ref="K14" si="5">+K15+K20</f>
        <v>47718504850.5</v>
      </c>
      <c r="L14" s="18">
        <f t="shared" si="2"/>
        <v>0</v>
      </c>
      <c r="M14" s="19">
        <f t="shared" si="3"/>
        <v>1</v>
      </c>
    </row>
    <row r="15" spans="1:13" ht="30.75" customHeight="1" thickTop="1" thickBot="1" x14ac:dyDescent="0.3">
      <c r="A15" s="10" t="s">
        <v>10</v>
      </c>
      <c r="B15" s="10">
        <v>3</v>
      </c>
      <c r="C15" s="10"/>
      <c r="D15" s="10"/>
      <c r="E15" s="10"/>
      <c r="F15" s="10"/>
      <c r="G15" s="10"/>
      <c r="H15" s="10"/>
      <c r="I15" s="11" t="s">
        <v>74</v>
      </c>
      <c r="J15" s="13">
        <f>SUM(J16:J19)</f>
        <v>2725504850.5</v>
      </c>
      <c r="K15" s="13">
        <f t="shared" ref="K15" si="6">SUM(K16:K19)</f>
        <v>2725504850.5</v>
      </c>
      <c r="L15" s="18">
        <f t="shared" si="2"/>
        <v>0</v>
      </c>
      <c r="M15" s="19">
        <f t="shared" si="3"/>
        <v>1</v>
      </c>
    </row>
    <row r="16" spans="1:13" ht="35.25" thickTop="1" thickBot="1" x14ac:dyDescent="0.3">
      <c r="A16" s="3" t="s">
        <v>10</v>
      </c>
      <c r="B16" s="3" t="s">
        <v>22</v>
      </c>
      <c r="C16" s="3" t="s">
        <v>24</v>
      </c>
      <c r="D16" s="3" t="s">
        <v>11</v>
      </c>
      <c r="E16" s="3" t="s">
        <v>26</v>
      </c>
      <c r="F16" s="3" t="s">
        <v>14</v>
      </c>
      <c r="G16" s="3" t="s">
        <v>15</v>
      </c>
      <c r="H16" s="3" t="s">
        <v>16</v>
      </c>
      <c r="I16" s="4" t="s">
        <v>27</v>
      </c>
      <c r="J16" s="5">
        <v>1625435432.5</v>
      </c>
      <c r="K16" s="5">
        <v>1625435432.5</v>
      </c>
      <c r="L16" s="14">
        <f t="shared" si="2"/>
        <v>0</v>
      </c>
      <c r="M16" s="15">
        <f t="shared" si="3"/>
        <v>1</v>
      </c>
    </row>
    <row r="17" spans="1:13" ht="35.25" thickTop="1" thickBot="1" x14ac:dyDescent="0.3">
      <c r="A17" s="3" t="s">
        <v>10</v>
      </c>
      <c r="B17" s="3" t="s">
        <v>22</v>
      </c>
      <c r="C17" s="3" t="s">
        <v>24</v>
      </c>
      <c r="D17" s="3" t="s">
        <v>11</v>
      </c>
      <c r="E17" s="3" t="s">
        <v>28</v>
      </c>
      <c r="F17" s="3" t="s">
        <v>14</v>
      </c>
      <c r="G17" s="3" t="s">
        <v>15</v>
      </c>
      <c r="H17" s="3" t="s">
        <v>16</v>
      </c>
      <c r="I17" s="4" t="s">
        <v>29</v>
      </c>
      <c r="J17" s="5">
        <v>34459632</v>
      </c>
      <c r="K17" s="5">
        <v>34459632</v>
      </c>
      <c r="L17" s="14">
        <f t="shared" si="2"/>
        <v>0</v>
      </c>
      <c r="M17" s="15">
        <f t="shared" si="3"/>
        <v>1</v>
      </c>
    </row>
    <row r="18" spans="1:13" ht="24" thickTop="1" thickBot="1" x14ac:dyDescent="0.3">
      <c r="A18" s="3" t="s">
        <v>10</v>
      </c>
      <c r="B18" s="3" t="s">
        <v>22</v>
      </c>
      <c r="C18" s="3" t="s">
        <v>20</v>
      </c>
      <c r="D18" s="3" t="s">
        <v>11</v>
      </c>
      <c r="E18" s="3" t="s">
        <v>30</v>
      </c>
      <c r="F18" s="3" t="s">
        <v>14</v>
      </c>
      <c r="G18" s="3" t="s">
        <v>15</v>
      </c>
      <c r="H18" s="3" t="s">
        <v>16</v>
      </c>
      <c r="I18" s="4" t="s">
        <v>31</v>
      </c>
      <c r="J18" s="5">
        <v>236200</v>
      </c>
      <c r="K18" s="5">
        <v>236200</v>
      </c>
      <c r="L18" s="14">
        <f t="shared" si="2"/>
        <v>0</v>
      </c>
      <c r="M18" s="15">
        <f t="shared" si="3"/>
        <v>1</v>
      </c>
    </row>
    <row r="19" spans="1:13" ht="35.25" thickTop="1" thickBot="1" x14ac:dyDescent="0.3">
      <c r="A19" s="3" t="s">
        <v>10</v>
      </c>
      <c r="B19" s="3" t="s">
        <v>22</v>
      </c>
      <c r="C19" s="3" t="s">
        <v>20</v>
      </c>
      <c r="D19" s="3" t="s">
        <v>11</v>
      </c>
      <c r="E19" s="3" t="s">
        <v>32</v>
      </c>
      <c r="F19" s="3" t="s">
        <v>14</v>
      </c>
      <c r="G19" s="3" t="s">
        <v>15</v>
      </c>
      <c r="H19" s="3" t="s">
        <v>16</v>
      </c>
      <c r="I19" s="4" t="s">
        <v>33</v>
      </c>
      <c r="J19" s="5">
        <v>1065373586</v>
      </c>
      <c r="K19" s="5">
        <v>1065373586</v>
      </c>
      <c r="L19" s="14">
        <f t="shared" si="2"/>
        <v>0</v>
      </c>
      <c r="M19" s="15">
        <f t="shared" si="3"/>
        <v>1</v>
      </c>
    </row>
    <row r="20" spans="1:13" ht="29.25" customHeight="1" thickTop="1" thickBot="1" x14ac:dyDescent="0.3">
      <c r="A20" s="10" t="s">
        <v>10</v>
      </c>
      <c r="B20" s="10">
        <v>4</v>
      </c>
      <c r="C20" s="10"/>
      <c r="D20" s="10"/>
      <c r="E20" s="10"/>
      <c r="F20" s="10"/>
      <c r="G20" s="10"/>
      <c r="H20" s="10"/>
      <c r="I20" s="11" t="s">
        <v>75</v>
      </c>
      <c r="J20" s="13">
        <f>SUM(J21:J24)</f>
        <v>44993000000</v>
      </c>
      <c r="K20" s="13">
        <f t="shared" ref="K20" si="7">SUM(K21:K24)</f>
        <v>44993000000</v>
      </c>
      <c r="L20" s="18">
        <f t="shared" si="2"/>
        <v>0</v>
      </c>
      <c r="M20" s="19">
        <f t="shared" si="3"/>
        <v>1</v>
      </c>
    </row>
    <row r="21" spans="1:13" ht="57.75" thickTop="1" thickBot="1" x14ac:dyDescent="0.3">
      <c r="A21" s="3" t="s">
        <v>10</v>
      </c>
      <c r="B21" s="3" t="s">
        <v>24</v>
      </c>
      <c r="C21" s="3" t="s">
        <v>18</v>
      </c>
      <c r="D21" s="3" t="s">
        <v>11</v>
      </c>
      <c r="E21" s="3" t="s">
        <v>32</v>
      </c>
      <c r="F21" s="3" t="s">
        <v>14</v>
      </c>
      <c r="G21" s="3" t="s">
        <v>15</v>
      </c>
      <c r="H21" s="3" t="s">
        <v>16</v>
      </c>
      <c r="I21" s="4" t="s">
        <v>34</v>
      </c>
      <c r="J21" s="5">
        <v>2970000000</v>
      </c>
      <c r="K21" s="5">
        <v>2970000000</v>
      </c>
      <c r="L21" s="14">
        <f t="shared" si="2"/>
        <v>0</v>
      </c>
      <c r="M21" s="15">
        <f t="shared" si="3"/>
        <v>1</v>
      </c>
    </row>
    <row r="22" spans="1:13" ht="57.75" thickTop="1" thickBot="1" x14ac:dyDescent="0.3">
      <c r="A22" s="3" t="s">
        <v>10</v>
      </c>
      <c r="B22" s="3" t="s">
        <v>24</v>
      </c>
      <c r="C22" s="3" t="s">
        <v>18</v>
      </c>
      <c r="D22" s="3" t="s">
        <v>11</v>
      </c>
      <c r="E22" s="3" t="s">
        <v>35</v>
      </c>
      <c r="F22" s="3" t="s">
        <v>14</v>
      </c>
      <c r="G22" s="3" t="s">
        <v>36</v>
      </c>
      <c r="H22" s="3" t="s">
        <v>16</v>
      </c>
      <c r="I22" s="4" t="s">
        <v>37</v>
      </c>
      <c r="J22" s="5">
        <v>25023000000</v>
      </c>
      <c r="K22" s="5">
        <v>25023000000</v>
      </c>
      <c r="L22" s="14">
        <f t="shared" si="2"/>
        <v>0</v>
      </c>
      <c r="M22" s="15">
        <f t="shared" si="3"/>
        <v>1</v>
      </c>
    </row>
    <row r="23" spans="1:13" ht="69" thickTop="1" thickBot="1" x14ac:dyDescent="0.3">
      <c r="A23" s="3" t="s">
        <v>10</v>
      </c>
      <c r="B23" s="3" t="s">
        <v>24</v>
      </c>
      <c r="C23" s="3" t="s">
        <v>18</v>
      </c>
      <c r="D23" s="3" t="s">
        <v>11</v>
      </c>
      <c r="E23" s="3" t="s">
        <v>38</v>
      </c>
      <c r="F23" s="3" t="s">
        <v>14</v>
      </c>
      <c r="G23" s="3" t="s">
        <v>15</v>
      </c>
      <c r="H23" s="3" t="s">
        <v>16</v>
      </c>
      <c r="I23" s="4" t="s">
        <v>39</v>
      </c>
      <c r="J23" s="5">
        <v>7000000000</v>
      </c>
      <c r="K23" s="5">
        <v>7000000000</v>
      </c>
      <c r="L23" s="14">
        <f t="shared" si="2"/>
        <v>0</v>
      </c>
      <c r="M23" s="15">
        <f t="shared" si="3"/>
        <v>1</v>
      </c>
    </row>
    <row r="24" spans="1:13" ht="35.25" thickTop="1" thickBot="1" x14ac:dyDescent="0.3">
      <c r="A24" s="3" t="s">
        <v>10</v>
      </c>
      <c r="B24" s="3" t="s">
        <v>24</v>
      </c>
      <c r="C24" s="3" t="s">
        <v>18</v>
      </c>
      <c r="D24" s="3" t="s">
        <v>11</v>
      </c>
      <c r="E24" s="3" t="s">
        <v>40</v>
      </c>
      <c r="F24" s="3" t="s">
        <v>14</v>
      </c>
      <c r="G24" s="3" t="s">
        <v>15</v>
      </c>
      <c r="H24" s="3" t="s">
        <v>16</v>
      </c>
      <c r="I24" s="4" t="s">
        <v>41</v>
      </c>
      <c r="J24" s="5">
        <v>10000000000</v>
      </c>
      <c r="K24" s="5">
        <v>10000000000</v>
      </c>
      <c r="L24" s="14">
        <f t="shared" si="2"/>
        <v>0</v>
      </c>
      <c r="M24" s="15">
        <f t="shared" si="3"/>
        <v>1</v>
      </c>
    </row>
    <row r="25" spans="1:13" ht="33" customHeight="1" thickTop="1" thickBot="1" x14ac:dyDescent="0.3">
      <c r="A25" s="10" t="s">
        <v>42</v>
      </c>
      <c r="B25" s="10"/>
      <c r="C25" s="10"/>
      <c r="D25" s="10"/>
      <c r="E25" s="10"/>
      <c r="F25" s="10"/>
      <c r="G25" s="10"/>
      <c r="H25" s="10"/>
      <c r="I25" s="11" t="s">
        <v>76</v>
      </c>
      <c r="J25" s="13">
        <f>SUM(J26:J43)</f>
        <v>131569160189.34001</v>
      </c>
      <c r="K25" s="13">
        <f t="shared" ref="K25" si="8">SUM(K26:K43)</f>
        <v>131569160189.34001</v>
      </c>
      <c r="L25" s="18">
        <f t="shared" si="2"/>
        <v>0</v>
      </c>
      <c r="M25" s="19">
        <f t="shared" si="3"/>
        <v>1</v>
      </c>
    </row>
    <row r="26" spans="1:13" ht="46.5" thickTop="1" thickBot="1" x14ac:dyDescent="0.3">
      <c r="A26" s="3" t="s">
        <v>42</v>
      </c>
      <c r="B26" s="3" t="s">
        <v>43</v>
      </c>
      <c r="C26" s="3" t="s">
        <v>44</v>
      </c>
      <c r="D26" s="3" t="s">
        <v>11</v>
      </c>
      <c r="E26" s="3"/>
      <c r="F26" s="3" t="s">
        <v>14</v>
      </c>
      <c r="G26" s="3" t="s">
        <v>45</v>
      </c>
      <c r="H26" s="3" t="s">
        <v>16</v>
      </c>
      <c r="I26" s="4" t="s">
        <v>46</v>
      </c>
      <c r="J26" s="5">
        <v>454048062</v>
      </c>
      <c r="K26" s="5">
        <v>454048062</v>
      </c>
      <c r="L26" s="14">
        <f t="shared" si="2"/>
        <v>0</v>
      </c>
      <c r="M26" s="15">
        <f t="shared" si="3"/>
        <v>1</v>
      </c>
    </row>
    <row r="27" spans="1:13" ht="35.25" thickTop="1" thickBot="1" x14ac:dyDescent="0.3">
      <c r="A27" s="3" t="s">
        <v>42</v>
      </c>
      <c r="B27" s="3" t="s">
        <v>47</v>
      </c>
      <c r="C27" s="3" t="s">
        <v>44</v>
      </c>
      <c r="D27" s="3" t="s">
        <v>18</v>
      </c>
      <c r="E27" s="3"/>
      <c r="F27" s="3" t="s">
        <v>14</v>
      </c>
      <c r="G27" s="3" t="s">
        <v>15</v>
      </c>
      <c r="H27" s="3" t="s">
        <v>16</v>
      </c>
      <c r="I27" s="4" t="s">
        <v>48</v>
      </c>
      <c r="J27" s="5">
        <v>108831655605.99001</v>
      </c>
      <c r="K27" s="5">
        <v>108831655605.99001</v>
      </c>
      <c r="L27" s="14">
        <f t="shared" si="2"/>
        <v>0</v>
      </c>
      <c r="M27" s="15">
        <f t="shared" si="3"/>
        <v>1</v>
      </c>
    </row>
    <row r="28" spans="1:13" ht="24" thickTop="1" thickBot="1" x14ac:dyDescent="0.3">
      <c r="A28" s="3" t="s">
        <v>42</v>
      </c>
      <c r="B28" s="3" t="s">
        <v>47</v>
      </c>
      <c r="C28" s="3" t="s">
        <v>44</v>
      </c>
      <c r="D28" s="3" t="s">
        <v>22</v>
      </c>
      <c r="E28" s="3"/>
      <c r="F28" s="3" t="s">
        <v>14</v>
      </c>
      <c r="G28" s="3" t="s">
        <v>15</v>
      </c>
      <c r="H28" s="3" t="s">
        <v>16</v>
      </c>
      <c r="I28" s="4" t="s">
        <v>49</v>
      </c>
      <c r="J28" s="5">
        <v>22650294</v>
      </c>
      <c r="K28" s="5">
        <v>22650294</v>
      </c>
      <c r="L28" s="14">
        <f t="shared" si="2"/>
        <v>0</v>
      </c>
      <c r="M28" s="15">
        <f t="shared" si="3"/>
        <v>1</v>
      </c>
    </row>
    <row r="29" spans="1:13" ht="80.25" thickTop="1" thickBot="1" x14ac:dyDescent="0.3">
      <c r="A29" s="3" t="s">
        <v>42</v>
      </c>
      <c r="B29" s="3" t="s">
        <v>47</v>
      </c>
      <c r="C29" s="3" t="s">
        <v>44</v>
      </c>
      <c r="D29" s="3" t="s">
        <v>24</v>
      </c>
      <c r="E29" s="3"/>
      <c r="F29" s="3" t="s">
        <v>14</v>
      </c>
      <c r="G29" s="3" t="s">
        <v>15</v>
      </c>
      <c r="H29" s="3" t="s">
        <v>16</v>
      </c>
      <c r="I29" s="4" t="s">
        <v>50</v>
      </c>
      <c r="J29" s="5">
        <v>316626585</v>
      </c>
      <c r="K29" s="5">
        <v>316626585</v>
      </c>
      <c r="L29" s="14">
        <f t="shared" si="2"/>
        <v>0</v>
      </c>
      <c r="M29" s="15">
        <f t="shared" si="3"/>
        <v>1</v>
      </c>
    </row>
    <row r="30" spans="1:13" ht="46.5" thickTop="1" thickBot="1" x14ac:dyDescent="0.3">
      <c r="A30" s="3" t="s">
        <v>42</v>
      </c>
      <c r="B30" s="3" t="s">
        <v>47</v>
      </c>
      <c r="C30" s="3" t="s">
        <v>44</v>
      </c>
      <c r="D30" s="3" t="s">
        <v>20</v>
      </c>
      <c r="E30" s="3"/>
      <c r="F30" s="3" t="s">
        <v>14</v>
      </c>
      <c r="G30" s="3" t="s">
        <v>15</v>
      </c>
      <c r="H30" s="3" t="s">
        <v>16</v>
      </c>
      <c r="I30" s="4" t="s">
        <v>51</v>
      </c>
      <c r="J30" s="5">
        <v>381099529</v>
      </c>
      <c r="K30" s="5">
        <v>381099529</v>
      </c>
      <c r="L30" s="14">
        <f t="shared" si="2"/>
        <v>0</v>
      </c>
      <c r="M30" s="15">
        <f t="shared" si="3"/>
        <v>1</v>
      </c>
    </row>
    <row r="31" spans="1:13" ht="24" thickTop="1" thickBot="1" x14ac:dyDescent="0.3">
      <c r="A31" s="3" t="s">
        <v>42</v>
      </c>
      <c r="B31" s="3" t="s">
        <v>47</v>
      </c>
      <c r="C31" s="3" t="s">
        <v>44</v>
      </c>
      <c r="D31" s="3" t="s">
        <v>52</v>
      </c>
      <c r="E31" s="3"/>
      <c r="F31" s="3" t="s">
        <v>14</v>
      </c>
      <c r="G31" s="3" t="s">
        <v>15</v>
      </c>
      <c r="H31" s="3" t="s">
        <v>16</v>
      </c>
      <c r="I31" s="4" t="s">
        <v>53</v>
      </c>
      <c r="J31" s="5">
        <v>279258328</v>
      </c>
      <c r="K31" s="5">
        <v>279258328</v>
      </c>
      <c r="L31" s="14">
        <f t="shared" si="2"/>
        <v>0</v>
      </c>
      <c r="M31" s="15">
        <f t="shared" si="3"/>
        <v>1</v>
      </c>
    </row>
    <row r="32" spans="1:13" ht="57.75" thickTop="1" thickBot="1" x14ac:dyDescent="0.3">
      <c r="A32" s="3" t="s">
        <v>42</v>
      </c>
      <c r="B32" s="3" t="s">
        <v>47</v>
      </c>
      <c r="C32" s="3" t="s">
        <v>44</v>
      </c>
      <c r="D32" s="3" t="s">
        <v>54</v>
      </c>
      <c r="E32" s="3"/>
      <c r="F32" s="3" t="s">
        <v>14</v>
      </c>
      <c r="G32" s="3" t="s">
        <v>15</v>
      </c>
      <c r="H32" s="3" t="s">
        <v>16</v>
      </c>
      <c r="I32" s="4" t="s">
        <v>55</v>
      </c>
      <c r="J32" s="5">
        <v>190992422</v>
      </c>
      <c r="K32" s="5">
        <v>190992422</v>
      </c>
      <c r="L32" s="14">
        <f t="shared" si="2"/>
        <v>0</v>
      </c>
      <c r="M32" s="15">
        <f t="shared" si="3"/>
        <v>1</v>
      </c>
    </row>
    <row r="33" spans="1:16" ht="35.25" thickTop="1" thickBot="1" x14ac:dyDescent="0.3">
      <c r="A33" s="3" t="s">
        <v>42</v>
      </c>
      <c r="B33" s="3" t="s">
        <v>47</v>
      </c>
      <c r="C33" s="3" t="s">
        <v>44</v>
      </c>
      <c r="D33" s="3" t="s">
        <v>56</v>
      </c>
      <c r="E33" s="3"/>
      <c r="F33" s="3" t="s">
        <v>14</v>
      </c>
      <c r="G33" s="3" t="s">
        <v>15</v>
      </c>
      <c r="H33" s="3" t="s">
        <v>16</v>
      </c>
      <c r="I33" s="4" t="s">
        <v>57</v>
      </c>
      <c r="J33" s="5">
        <v>192388486</v>
      </c>
      <c r="K33" s="5">
        <v>192388486</v>
      </c>
      <c r="L33" s="14">
        <f t="shared" si="2"/>
        <v>0</v>
      </c>
      <c r="M33" s="15">
        <f t="shared" si="3"/>
        <v>1</v>
      </c>
    </row>
    <row r="34" spans="1:16" ht="35.25" thickTop="1" thickBot="1" x14ac:dyDescent="0.3">
      <c r="A34" s="3" t="s">
        <v>42</v>
      </c>
      <c r="B34" s="3" t="s">
        <v>47</v>
      </c>
      <c r="C34" s="3" t="s">
        <v>44</v>
      </c>
      <c r="D34" s="3" t="s">
        <v>13</v>
      </c>
      <c r="E34" s="3"/>
      <c r="F34" s="3" t="s">
        <v>14</v>
      </c>
      <c r="G34" s="3" t="s">
        <v>15</v>
      </c>
      <c r="H34" s="3" t="s">
        <v>16</v>
      </c>
      <c r="I34" s="4" t="s">
        <v>58</v>
      </c>
      <c r="J34" s="5">
        <v>1041926204.5</v>
      </c>
      <c r="K34" s="5">
        <v>1041926204.5</v>
      </c>
      <c r="L34" s="14">
        <f t="shared" si="2"/>
        <v>0</v>
      </c>
      <c r="M34" s="15">
        <f t="shared" si="3"/>
        <v>1</v>
      </c>
    </row>
    <row r="35" spans="1:16" ht="35.25" thickTop="1" thickBot="1" x14ac:dyDescent="0.3">
      <c r="A35" s="3" t="s">
        <v>42</v>
      </c>
      <c r="B35" s="3" t="s">
        <v>47</v>
      </c>
      <c r="C35" s="3" t="s">
        <v>44</v>
      </c>
      <c r="D35" s="3" t="s">
        <v>13</v>
      </c>
      <c r="E35" s="3"/>
      <c r="F35" s="3" t="s">
        <v>14</v>
      </c>
      <c r="G35" s="3" t="s">
        <v>45</v>
      </c>
      <c r="H35" s="3" t="s">
        <v>16</v>
      </c>
      <c r="I35" s="4" t="s">
        <v>58</v>
      </c>
      <c r="J35" s="5">
        <v>8168818178</v>
      </c>
      <c r="K35" s="5">
        <v>8168818178</v>
      </c>
      <c r="L35" s="14">
        <f t="shared" si="2"/>
        <v>0</v>
      </c>
      <c r="M35" s="15">
        <f t="shared" si="3"/>
        <v>1</v>
      </c>
    </row>
    <row r="36" spans="1:16" ht="57.75" thickTop="1" thickBot="1" x14ac:dyDescent="0.3">
      <c r="A36" s="3" t="s">
        <v>42</v>
      </c>
      <c r="B36" s="3" t="s">
        <v>47</v>
      </c>
      <c r="C36" s="3" t="s">
        <v>44</v>
      </c>
      <c r="D36" s="3" t="s">
        <v>36</v>
      </c>
      <c r="E36" s="3"/>
      <c r="F36" s="3" t="s">
        <v>14</v>
      </c>
      <c r="G36" s="3" t="s">
        <v>15</v>
      </c>
      <c r="H36" s="3" t="s">
        <v>16</v>
      </c>
      <c r="I36" s="4" t="s">
        <v>59</v>
      </c>
      <c r="J36" s="5">
        <v>14632177.5</v>
      </c>
      <c r="K36" s="5">
        <v>14632177.5</v>
      </c>
      <c r="L36" s="14">
        <f t="shared" si="2"/>
        <v>0</v>
      </c>
      <c r="M36" s="15">
        <f t="shared" si="3"/>
        <v>1</v>
      </c>
    </row>
    <row r="37" spans="1:16" ht="57.75" thickTop="1" thickBot="1" x14ac:dyDescent="0.3">
      <c r="A37" s="3" t="s">
        <v>42</v>
      </c>
      <c r="B37" s="3" t="s">
        <v>47</v>
      </c>
      <c r="C37" s="3" t="s">
        <v>44</v>
      </c>
      <c r="D37" s="3" t="s">
        <v>36</v>
      </c>
      <c r="E37" s="3"/>
      <c r="F37" s="3" t="s">
        <v>14</v>
      </c>
      <c r="G37" s="3" t="s">
        <v>45</v>
      </c>
      <c r="H37" s="3" t="s">
        <v>16</v>
      </c>
      <c r="I37" s="4" t="s">
        <v>59</v>
      </c>
      <c r="J37" s="5">
        <v>1899804562.8499999</v>
      </c>
      <c r="K37" s="5">
        <v>1899804562.8499999</v>
      </c>
      <c r="L37" s="14">
        <f t="shared" si="2"/>
        <v>0</v>
      </c>
      <c r="M37" s="15">
        <f t="shared" si="3"/>
        <v>1</v>
      </c>
    </row>
    <row r="38" spans="1:16" ht="46.5" thickTop="1" thickBot="1" x14ac:dyDescent="0.3">
      <c r="A38" s="3" t="s">
        <v>42</v>
      </c>
      <c r="B38" s="3" t="s">
        <v>47</v>
      </c>
      <c r="C38" s="3" t="s">
        <v>44</v>
      </c>
      <c r="D38" s="3" t="s">
        <v>60</v>
      </c>
      <c r="E38" s="3"/>
      <c r="F38" s="3" t="s">
        <v>14</v>
      </c>
      <c r="G38" s="3" t="s">
        <v>15</v>
      </c>
      <c r="H38" s="3" t="s">
        <v>16</v>
      </c>
      <c r="I38" s="4" t="s">
        <v>61</v>
      </c>
      <c r="J38" s="5">
        <v>646055648</v>
      </c>
      <c r="K38" s="5">
        <v>646055648</v>
      </c>
      <c r="L38" s="14">
        <f t="shared" si="2"/>
        <v>0</v>
      </c>
      <c r="M38" s="15">
        <f t="shared" si="3"/>
        <v>1</v>
      </c>
    </row>
    <row r="39" spans="1:16" ht="46.5" thickTop="1" thickBot="1" x14ac:dyDescent="0.3">
      <c r="A39" s="3" t="s">
        <v>42</v>
      </c>
      <c r="B39" s="3" t="s">
        <v>47</v>
      </c>
      <c r="C39" s="3" t="s">
        <v>44</v>
      </c>
      <c r="D39" s="3" t="s">
        <v>45</v>
      </c>
      <c r="E39" s="3" t="s">
        <v>0</v>
      </c>
      <c r="F39" s="3" t="s">
        <v>14</v>
      </c>
      <c r="G39" s="3" t="s">
        <v>62</v>
      </c>
      <c r="H39" s="3" t="s">
        <v>16</v>
      </c>
      <c r="I39" s="4" t="s">
        <v>63</v>
      </c>
      <c r="J39" s="5">
        <v>5323504693.5</v>
      </c>
      <c r="K39" s="5">
        <v>5323504693.5</v>
      </c>
      <c r="L39" s="14">
        <f t="shared" si="2"/>
        <v>0</v>
      </c>
      <c r="M39" s="15">
        <f t="shared" si="3"/>
        <v>1</v>
      </c>
    </row>
    <row r="40" spans="1:16" ht="46.5" thickTop="1" thickBot="1" x14ac:dyDescent="0.3">
      <c r="A40" s="3" t="s">
        <v>42</v>
      </c>
      <c r="B40" s="3" t="s">
        <v>47</v>
      </c>
      <c r="C40" s="3" t="s">
        <v>44</v>
      </c>
      <c r="D40" s="3" t="s">
        <v>64</v>
      </c>
      <c r="E40" s="3" t="s">
        <v>0</v>
      </c>
      <c r="F40" s="3" t="s">
        <v>14</v>
      </c>
      <c r="G40" s="3" t="s">
        <v>62</v>
      </c>
      <c r="H40" s="3" t="s">
        <v>16</v>
      </c>
      <c r="I40" s="4" t="s">
        <v>65</v>
      </c>
      <c r="J40" s="5">
        <v>3000000000</v>
      </c>
      <c r="K40" s="5">
        <v>3000000000</v>
      </c>
      <c r="L40" s="14">
        <f t="shared" si="2"/>
        <v>0</v>
      </c>
      <c r="M40" s="15">
        <f t="shared" si="3"/>
        <v>1</v>
      </c>
    </row>
    <row r="41" spans="1:16" ht="46.5" thickTop="1" thickBot="1" x14ac:dyDescent="0.3">
      <c r="A41" s="3" t="s">
        <v>42</v>
      </c>
      <c r="B41" s="3" t="s">
        <v>66</v>
      </c>
      <c r="C41" s="3" t="s">
        <v>44</v>
      </c>
      <c r="D41" s="3" t="s">
        <v>11</v>
      </c>
      <c r="E41" s="3"/>
      <c r="F41" s="3" t="s">
        <v>14</v>
      </c>
      <c r="G41" s="3" t="s">
        <v>15</v>
      </c>
      <c r="H41" s="3" t="s">
        <v>16</v>
      </c>
      <c r="I41" s="4" t="s">
        <v>67</v>
      </c>
      <c r="J41" s="5">
        <v>7137198</v>
      </c>
      <c r="K41" s="5">
        <v>7137198</v>
      </c>
      <c r="L41" s="14">
        <f t="shared" si="2"/>
        <v>0</v>
      </c>
      <c r="M41" s="15">
        <f t="shared" si="3"/>
        <v>1</v>
      </c>
    </row>
    <row r="42" spans="1:16" ht="80.25" thickTop="1" thickBot="1" x14ac:dyDescent="0.3">
      <c r="A42" s="3" t="s">
        <v>42</v>
      </c>
      <c r="B42" s="3" t="s">
        <v>68</v>
      </c>
      <c r="C42" s="3" t="s">
        <v>44</v>
      </c>
      <c r="D42" s="3" t="s">
        <v>11</v>
      </c>
      <c r="E42" s="3"/>
      <c r="F42" s="3" t="s">
        <v>14</v>
      </c>
      <c r="G42" s="3" t="s">
        <v>15</v>
      </c>
      <c r="H42" s="3" t="s">
        <v>16</v>
      </c>
      <c r="I42" s="4" t="s">
        <v>69</v>
      </c>
      <c r="J42" s="5">
        <v>578338360</v>
      </c>
      <c r="K42" s="5">
        <v>578338360</v>
      </c>
      <c r="L42" s="14">
        <f t="shared" si="2"/>
        <v>0</v>
      </c>
      <c r="M42" s="15">
        <f t="shared" si="3"/>
        <v>1</v>
      </c>
    </row>
    <row r="43" spans="1:16" ht="57.75" thickTop="1" thickBot="1" x14ac:dyDescent="0.3">
      <c r="A43" s="3" t="s">
        <v>42</v>
      </c>
      <c r="B43" s="3" t="s">
        <v>68</v>
      </c>
      <c r="C43" s="3" t="s">
        <v>44</v>
      </c>
      <c r="D43" s="3" t="s">
        <v>18</v>
      </c>
      <c r="E43" s="3" t="s">
        <v>0</v>
      </c>
      <c r="F43" s="3" t="s">
        <v>14</v>
      </c>
      <c r="G43" s="3" t="s">
        <v>15</v>
      </c>
      <c r="H43" s="3" t="s">
        <v>16</v>
      </c>
      <c r="I43" s="4" t="s">
        <v>70</v>
      </c>
      <c r="J43" s="5">
        <v>220223855</v>
      </c>
      <c r="K43" s="5">
        <v>220223855</v>
      </c>
      <c r="L43" s="14">
        <f t="shared" si="2"/>
        <v>0</v>
      </c>
      <c r="M43" s="15">
        <f t="shared" si="3"/>
        <v>1</v>
      </c>
    </row>
    <row r="44" spans="1:16" ht="53.25" customHeight="1" thickTop="1" thickBot="1" x14ac:dyDescent="0.3">
      <c r="A44" s="22"/>
      <c r="B44" s="22"/>
      <c r="C44" s="22"/>
      <c r="D44" s="22"/>
      <c r="E44" s="22"/>
      <c r="F44" s="22"/>
      <c r="G44" s="22"/>
      <c r="H44" s="22"/>
      <c r="I44" s="23" t="s">
        <v>86</v>
      </c>
      <c r="J44" s="24">
        <f>+J6+J25</f>
        <v>180419751628.60001</v>
      </c>
      <c r="K44" s="24">
        <f t="shared" ref="K44" si="9">+K6+K25</f>
        <v>180419751628.60001</v>
      </c>
      <c r="L44" s="25">
        <f t="shared" si="2"/>
        <v>0</v>
      </c>
      <c r="M44" s="26">
        <f t="shared" si="3"/>
        <v>1</v>
      </c>
    </row>
    <row r="45" spans="1:16" ht="15.75" thickTop="1" x14ac:dyDescent="0.25">
      <c r="A45" s="20" t="s">
        <v>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21"/>
    </row>
    <row r="46" spans="1:16" x14ac:dyDescent="0.25">
      <c r="A46" s="20" t="s">
        <v>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21"/>
    </row>
    <row r="47" spans="1:16" x14ac:dyDescent="0.25">
      <c r="A47" s="20" t="s">
        <v>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  <c r="P47" s="21"/>
    </row>
  </sheetData>
  <mergeCells count="4">
    <mergeCell ref="A1:M1"/>
    <mergeCell ref="A2:M2"/>
    <mergeCell ref="A3:M3"/>
    <mergeCell ref="L4:M4"/>
  </mergeCells>
  <printOptions horizontalCentered="1"/>
  <pageMargins left="0.98425196850393704" right="0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</vt:lpstr>
      <vt:lpstr>'CUENTAS POR PAGAR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2018-11-07T17:24:20Z</cp:lastPrinted>
  <dcterms:created xsi:type="dcterms:W3CDTF">2018-11-01T12:24:28Z</dcterms:created>
  <dcterms:modified xsi:type="dcterms:W3CDTF">2018-11-07T17:24:27Z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