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Nancy 2024\Descargas\Ingresos junio 2026\"/>
    </mc:Choice>
  </mc:AlternateContent>
  <xr:revisionPtr revIDLastSave="0" documentId="13_ncr:1_{ABEDD7ED-8D51-439D-8CB1-866A13FE48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G JUNI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D15" i="1"/>
  <c r="C9" i="1" l="1"/>
  <c r="C11" i="1" l="1"/>
  <c r="D14" i="1"/>
  <c r="D10" i="1"/>
  <c r="D9" i="1" s="1"/>
  <c r="C13" i="1"/>
  <c r="C10" i="1" l="1"/>
  <c r="C15" i="1" l="1"/>
  <c r="D13" i="1"/>
  <c r="F24" i="1" l="1"/>
  <c r="F14" i="1" l="1"/>
  <c r="E14" i="1"/>
  <c r="E13" i="1"/>
  <c r="F13" i="1" l="1"/>
  <c r="F12" i="1" l="1"/>
  <c r="E11" i="1" l="1"/>
  <c r="F11" i="1" l="1"/>
  <c r="E24" i="1"/>
  <c r="E10" i="1" l="1"/>
  <c r="F10" i="1"/>
  <c r="E9" i="1" l="1"/>
  <c r="F9" i="1" l="1"/>
  <c r="E15" i="1" l="1"/>
  <c r="F15" i="1"/>
</calcChain>
</file>

<file path=xl/sharedStrings.xml><?xml version="1.0" encoding="utf-8"?>
<sst xmlns="http://schemas.openxmlformats.org/spreadsheetml/2006/main" count="37" uniqueCount="28">
  <si>
    <t>CONCEPTO</t>
  </si>
  <si>
    <t xml:space="preserve">PRESUPUESTO DE RENTAS </t>
  </si>
  <si>
    <t>TOTAL INGRESOS</t>
  </si>
  <si>
    <t>MINISTERIO DE COMERCIO INDUSTRIA Y TURISMO</t>
  </si>
  <si>
    <t>IMPUESTO AL TURISMO</t>
  </si>
  <si>
    <t>SERVICIO DE EDICION, IMPRESIÓN Y REPRODUCCIÓN</t>
  </si>
  <si>
    <t>SERVICIOS DE CONTENIDO EN LINEA (ON LINE)</t>
  </si>
  <si>
    <t>RECURSOS DE CAPITAL (SCUN)</t>
  </si>
  <si>
    <t>INGRESOS CORRIENTES</t>
  </si>
  <si>
    <r>
      <rPr>
        <b/>
        <sz val="7"/>
        <color theme="1"/>
        <rFont val="Arial"/>
        <family val="2"/>
      </rPr>
      <t>Nota No. 1</t>
    </r>
    <r>
      <rPr>
        <sz val="7"/>
        <color theme="1"/>
        <rFont val="Arial"/>
        <family val="2"/>
      </rPr>
      <t xml:space="preserve"> :Fuente SIIF Nación </t>
    </r>
  </si>
  <si>
    <r>
      <rPr>
        <b/>
        <sz val="7"/>
        <rFont val="Arial"/>
        <family val="2"/>
      </rPr>
      <t xml:space="preserve">Nota No. 6: </t>
    </r>
    <r>
      <rPr>
        <sz val="7"/>
        <rFont val="Arial"/>
        <family val="2"/>
      </rPr>
      <t>Titulo 1 Sistema Cuenta Unica Nacional - Parte 3 Tesorería y Manejo de los recursos públicos del Decreto 1068 de 2015 Decreto único reglamentario del sector hacienda y crédito público</t>
    </r>
  </si>
  <si>
    <r>
      <rPr>
        <b/>
        <sz val="7"/>
        <rFont val="Arial"/>
        <family val="2"/>
      </rPr>
      <t xml:space="preserve">Nota No. 9: </t>
    </r>
    <r>
      <rPr>
        <sz val="7"/>
        <rFont val="Arial"/>
        <family val="2"/>
      </rPr>
      <t>Resolución No.002 del 20 de marzo de 2024 " Por la cual se establece el catálogo de clasificación presupuestal y se dictan otras disposiciones para su administración"</t>
    </r>
  </si>
  <si>
    <r>
      <rPr>
        <b/>
        <sz val="7"/>
        <color theme="1"/>
        <rFont val="Arial"/>
        <family val="2"/>
      </rPr>
      <t>Nota No. 2</t>
    </r>
    <r>
      <rPr>
        <sz val="7"/>
        <color theme="1"/>
        <rFont val="Arial"/>
        <family val="2"/>
      </rPr>
      <t>: Detalle de la Composiciòn del Presupuesto de Rentas (PGN)</t>
    </r>
  </si>
  <si>
    <r>
      <rPr>
        <b/>
        <sz val="7"/>
        <rFont val="Arial"/>
        <family val="2"/>
      </rPr>
      <t>Nota No. 4:</t>
    </r>
    <r>
      <rPr>
        <sz val="7"/>
        <rFont val="Arial"/>
        <family val="2"/>
      </rPr>
      <t xml:space="preserve"> Ley No. 2559 del 22 de diciembre de 2025. Por la cual se decreta el presupuesto de rentas y recursos de capital y ley de apropiaciones para la vigencia fiscal del 1o. de enero al 31 de diciembre de 2026.</t>
    </r>
  </si>
  <si>
    <r>
      <t xml:space="preserve">Nota No. 5: </t>
    </r>
    <r>
      <rPr>
        <sz val="7"/>
        <rFont val="Arial"/>
        <family val="2"/>
      </rPr>
      <t xml:space="preserve">Decreto No. 1477 del 30 de diciembre de 2025.  Por el cual se liquida el Presupuesto General de la Nación para la vigencia fiscal de 2026, se detallan las apropiaciones y se clasifican y definen los gastos. </t>
    </r>
  </si>
  <si>
    <r>
      <rPr>
        <b/>
        <sz val="7"/>
        <rFont val="Arial"/>
        <family val="2"/>
      </rPr>
      <t xml:space="preserve">Nota No. 7: </t>
    </r>
    <r>
      <rPr>
        <sz val="7"/>
        <rFont val="Arial"/>
        <family val="2"/>
      </rPr>
      <t>Circular No.010 del 29 de diciembre de 2025. Servicios de Suscripción anual a BACEX, procesamiento de datos en medio magnético, fotocopia y copia electrónica de los registros y licencias de importación prestados por el Ministerio de Comercio, Industria y Turismo.</t>
    </r>
  </si>
  <si>
    <r>
      <rPr>
        <b/>
        <sz val="7"/>
        <rFont val="Arial"/>
        <family val="2"/>
      </rPr>
      <t xml:space="preserve">Nota No. 8: </t>
    </r>
    <r>
      <rPr>
        <sz val="7"/>
        <rFont val="Arial"/>
        <family val="2"/>
      </rPr>
      <t>Circular No. 011 del 29 de diciembre de 2025. Valor Trámite de los registros de importación electrónicos a través de la Ventanilla Única de Comercio Exterior - VUCE para el año 2026.</t>
    </r>
  </si>
  <si>
    <t>AFORO($)
(LEY 2559 DEL 22 DE DICIEMBRE DE 2025
/DECRETO No. 1477 DEL 30 DE DICIEMBRE DE 2025)
VIGENCIA 2026</t>
  </si>
  <si>
    <t>RECAUDO
($)</t>
  </si>
  <si>
    <t>DIFERENCIA
($)</t>
  </si>
  <si>
    <t>VARIACIÓN
%</t>
  </si>
  <si>
    <r>
      <rPr>
        <b/>
        <sz val="7"/>
        <rFont val="Arial"/>
        <family val="2"/>
      </rPr>
      <t xml:space="preserve">Nota No. 3: </t>
    </r>
    <r>
      <rPr>
        <sz val="7"/>
        <rFont val="Arial"/>
        <family val="2"/>
      </rPr>
      <t>Decreto No. 1782 de Mayo 22 de 2007 " Por medio del cual se reglamenta el Impuesto con destino al Turismo"  Articulo 5 "Consignación y/o Transferencias de los recursos"</t>
    </r>
  </si>
  <si>
    <r>
      <rPr>
        <b/>
        <sz val="7"/>
        <rFont val="Arial"/>
        <family val="2"/>
      </rPr>
      <t xml:space="preserve">Nota No.10: </t>
    </r>
    <r>
      <rPr>
        <sz val="7"/>
        <rFont val="Arial"/>
        <family val="2"/>
      </rPr>
      <t>Aforo Servicios Contenido en Linea ($ 35.164.323.600,00 Recaudo PSE + 25.430.888,00 Servicio de Bacex)</t>
    </r>
  </si>
  <si>
    <t xml:space="preserve">UNIDAD EJECUTORA  350102-DIRECCIÓN GENERAL DE COMERCIO EXTERIOR </t>
  </si>
  <si>
    <t xml:space="preserve">UNIDAD EJECUTORA  350101 -GESTIÓN GENERAL </t>
  </si>
  <si>
    <t>GENERADO: JUNIO 21 DE 2026</t>
  </si>
  <si>
    <t>INFORME ACUMULADO DE  INGRESOS CON CORTE AL 30 DE JUNIO DE 2026</t>
  </si>
  <si>
    <r>
      <rPr>
        <b/>
        <sz val="7"/>
        <color theme="1"/>
        <rFont val="Arial"/>
        <family val="2"/>
      </rPr>
      <t>Nota No.11</t>
    </r>
    <r>
      <rPr>
        <sz val="7"/>
        <color theme="1"/>
        <rFont val="Arial"/>
        <family val="2"/>
      </rPr>
      <t>: Reintegro de Gastos de Funcionamiento - UE-3501-02 $ 14.222.031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</si>
</sst>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44" formatCode="_-&quot;$&quot;\ * #,##0.00_-;\-&quot;$&quot;\ * #,##0.00_-;_-&quot;$&quot;\ * &quot;-&quot;??_-;_-@_-"/>
  </numFmts>
  <fonts count="18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Tahoma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</font>
    <font>
      <b/>
      <i/>
      <sz val="8"/>
      <color theme="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sz val="7"/>
      <color rgb="FF000000"/>
      <name val="Arial"/>
      <family val="2"/>
    </font>
    <font>
      <sz val="6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thick">
        <color theme="0" tint="-0.14996795556505021"/>
      </left>
      <right style="medium">
        <color indexed="64"/>
      </right>
      <top style="thick">
        <color theme="0" tint="-0.14996795556505021"/>
      </top>
      <bottom style="thick">
        <color theme="0" tint="-0.149967955565050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42">
    <xf numFmtId="0" fontId="0" fillId="0" borderId="0" xfId="0"/>
    <xf numFmtId="4" fontId="5" fillId="0" borderId="3" xfId="0" applyNumberFormat="1" applyFont="1" applyBorder="1" applyAlignment="1">
      <alignment horizontal="right" vertical="center"/>
    </xf>
    <xf numFmtId="10" fontId="5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 wrapText="1"/>
    </xf>
    <xf numFmtId="4" fontId="2" fillId="3" borderId="4" xfId="0" applyNumberFormat="1" applyFont="1" applyFill="1" applyBorder="1" applyAlignment="1">
      <alignment horizontal="right" vertical="center" wrapText="1"/>
    </xf>
    <xf numFmtId="0" fontId="0" fillId="4" borderId="0" xfId="0" applyFill="1"/>
    <xf numFmtId="0" fontId="3" fillId="4" borderId="0" xfId="0" applyFont="1" applyFill="1"/>
    <xf numFmtId="0" fontId="9" fillId="4" borderId="0" xfId="0" applyFont="1" applyFill="1" applyBorder="1" applyAlignment="1">
      <alignment horizontal="right" readingOrder="1"/>
    </xf>
    <xf numFmtId="0" fontId="7" fillId="4" borderId="0" xfId="0" applyFont="1" applyFill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0" fontId="15" fillId="4" borderId="0" xfId="0" applyFont="1" applyFill="1"/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10" fontId="2" fillId="0" borderId="12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justify" vertical="center" wrapText="1"/>
    </xf>
    <xf numFmtId="10" fontId="2" fillId="3" borderId="12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justify" vertical="center" wrapText="1"/>
    </xf>
    <xf numFmtId="4" fontId="2" fillId="3" borderId="14" xfId="0" applyNumberFormat="1" applyFont="1" applyFill="1" applyBorder="1" applyAlignment="1">
      <alignment horizontal="right" vertical="center" wrapText="1"/>
    </xf>
    <xf numFmtId="4" fontId="2" fillId="3" borderId="15" xfId="0" applyNumberFormat="1" applyFont="1" applyFill="1" applyBorder="1" applyAlignment="1">
      <alignment horizontal="right" vertical="center" wrapText="1"/>
    </xf>
    <xf numFmtId="10" fontId="2" fillId="3" borderId="1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10" fillId="2" borderId="6" xfId="0" applyNumberFormat="1" applyFont="1" applyFill="1" applyBorder="1" applyAlignment="1">
      <alignment horizontal="center" vertical="center" wrapText="1"/>
    </xf>
    <xf numFmtId="10" fontId="10" fillId="2" borderId="7" xfId="0" applyNumberFormat="1" applyFont="1" applyFill="1" applyBorder="1" applyAlignment="1">
      <alignment horizontal="center" vertical="center" wrapText="1"/>
    </xf>
    <xf numFmtId="4" fontId="3" fillId="4" borderId="0" xfId="0" applyNumberFormat="1" applyFont="1" applyFill="1"/>
    <xf numFmtId="10" fontId="3" fillId="4" borderId="0" xfId="0" applyNumberFormat="1" applyFont="1" applyFill="1"/>
    <xf numFmtId="0" fontId="11" fillId="4" borderId="0" xfId="0" applyFont="1" applyFill="1" applyBorder="1"/>
    <xf numFmtId="4" fontId="0" fillId="4" borderId="0" xfId="0" applyNumberFormat="1" applyFill="1"/>
    <xf numFmtId="0" fontId="14" fillId="4" borderId="0" xfId="0" applyFont="1" applyFill="1" applyBorder="1" applyAlignment="1">
      <alignment horizontal="left" vertical="center" wrapText="1"/>
    </xf>
    <xf numFmtId="4" fontId="2" fillId="4" borderId="4" xfId="0" applyNumberFormat="1" applyFont="1" applyFill="1" applyBorder="1" applyAlignment="1">
      <alignment horizontal="right" vertical="center" wrapText="1"/>
    </xf>
    <xf numFmtId="7" fontId="0" fillId="4" borderId="0" xfId="0" applyNumberFormat="1" applyFill="1"/>
    <xf numFmtId="0" fontId="14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3" fillId="4" borderId="0" xfId="0" applyFont="1" applyFill="1" applyAlignment="1"/>
    <xf numFmtId="0" fontId="0" fillId="4" borderId="0" xfId="0" applyFill="1" applyAlignment="1"/>
    <xf numFmtId="4" fontId="16" fillId="4" borderId="0" xfId="0" applyNumberFormat="1" applyFont="1" applyFill="1"/>
    <xf numFmtId="0" fontId="13" fillId="4" borderId="0" xfId="0" applyFont="1" applyFill="1" applyBorder="1" applyAlignment="1">
      <alignment horizontal="left" vertical="center"/>
    </xf>
    <xf numFmtId="44" fontId="0" fillId="4" borderId="0" xfId="1" applyFont="1" applyFill="1"/>
    <xf numFmtId="0" fontId="6" fillId="4" borderId="0" xfId="0" applyFont="1" applyFill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190499</xdr:colOff>
      <xdr:row>2</xdr:row>
      <xdr:rowOff>0</xdr:rowOff>
    </xdr:from>
    <xdr:to>
      <xdr:col>6</xdr:col>
      <xdr:colOff>171449</xdr:colOff>
      <xdr:row>5</xdr:row>
      <xdr:rowOff>171450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/>
      </xdr:blipFill>
      <xdr:spPr bwMode="auto">
        <a:xfrm>
          <a:off x="6734174" y="381000"/>
          <a:ext cx="18573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61"/>
  <sheetViews>
    <sheetView tabSelected="1" topLeftCell="A37" zoomScale="145" zoomScaleNormal="145" workbookViewId="0">
      <selection activeCell="B42" sqref="B42"/>
    </sheetView>
  </sheetViews>
  <sheetFormatPr baseColWidth="10" defaultRowHeight="15" x14ac:dyDescent="0.25"/>
  <cols>
    <col min="1" max="1" width="6" style="6" customWidth="1"/>
    <col min="2" max="2" width="54.28515625" customWidth="1"/>
    <col min="3" max="3" width="27" customWidth="1"/>
    <col min="4" max="4" width="18.5703125" customWidth="1"/>
    <col min="5" max="5" width="16.7109375" customWidth="1"/>
    <col min="6" max="6" width="11.42578125" customWidth="1"/>
    <col min="7" max="7" width="11.42578125" style="6"/>
    <col min="8" max="8" width="17.85546875" style="6" bestFit="1" customWidth="1"/>
    <col min="9" max="47" width="11.42578125" style="6"/>
  </cols>
  <sheetData>
    <row r="1" spans="2:8" s="6" customFormat="1" x14ac:dyDescent="0.25"/>
    <row r="2" spans="2:8" s="6" customFormat="1" x14ac:dyDescent="0.25"/>
    <row r="3" spans="2:8" s="6" customFormat="1" x14ac:dyDescent="0.25">
      <c r="B3" s="41"/>
      <c r="C3" s="41"/>
      <c r="D3" s="41"/>
      <c r="E3" s="41"/>
      <c r="F3" s="11"/>
    </row>
    <row r="4" spans="2:8" s="6" customFormat="1" ht="15" customHeight="1" x14ac:dyDescent="0.25">
      <c r="B4" s="41" t="s">
        <v>3</v>
      </c>
      <c r="C4" s="41"/>
      <c r="D4" s="41"/>
      <c r="E4" s="41"/>
      <c r="F4" s="11"/>
    </row>
    <row r="5" spans="2:8" s="6" customFormat="1" ht="15" customHeight="1" x14ac:dyDescent="0.25">
      <c r="B5" s="41" t="s">
        <v>23</v>
      </c>
      <c r="C5" s="41"/>
      <c r="D5" s="41"/>
      <c r="E5" s="41"/>
      <c r="F5" s="11"/>
    </row>
    <row r="6" spans="2:8" s="6" customFormat="1" ht="15" customHeight="1" x14ac:dyDescent="0.25">
      <c r="B6" s="41" t="s">
        <v>26</v>
      </c>
      <c r="C6" s="41"/>
      <c r="D6" s="41"/>
      <c r="E6" s="41"/>
      <c r="F6" s="10"/>
    </row>
    <row r="7" spans="2:8" s="6" customFormat="1" ht="15.75" thickBot="1" x14ac:dyDescent="0.3">
      <c r="E7" s="9" t="s">
        <v>25</v>
      </c>
    </row>
    <row r="8" spans="2:8" ht="63.75" thickBot="1" x14ac:dyDescent="0.3">
      <c r="B8" s="13" t="s">
        <v>0</v>
      </c>
      <c r="C8" s="14" t="s">
        <v>17</v>
      </c>
      <c r="D8" s="14" t="s">
        <v>18</v>
      </c>
      <c r="E8" s="14" t="s">
        <v>19</v>
      </c>
      <c r="F8" s="15" t="s">
        <v>20</v>
      </c>
    </row>
    <row r="9" spans="2:8" ht="35.1" customHeight="1" thickTop="1" thickBot="1" x14ac:dyDescent="0.3">
      <c r="B9" s="16" t="s">
        <v>1</v>
      </c>
      <c r="C9" s="4">
        <f>+C10+C13</f>
        <v>41861905649</v>
      </c>
      <c r="D9" s="4">
        <f>+D10+D13</f>
        <v>23500110013</v>
      </c>
      <c r="E9" s="4">
        <f>+C9-D9</f>
        <v>18361795636</v>
      </c>
      <c r="F9" s="17">
        <f t="shared" ref="F9:F15" si="0">+D9/C9</f>
        <v>0.56137219862950438</v>
      </c>
    </row>
    <row r="10" spans="2:8" ht="35.1" customHeight="1" thickTop="1" thickBot="1" x14ac:dyDescent="0.3">
      <c r="B10" s="18" t="s">
        <v>8</v>
      </c>
      <c r="C10" s="5">
        <f>SUM(C11:C12)</f>
        <v>35190476895</v>
      </c>
      <c r="D10" s="5">
        <f>SUM(D11:D12)</f>
        <v>16828681259</v>
      </c>
      <c r="E10" s="5">
        <f t="shared" ref="E10:E15" si="1">+C10-D10</f>
        <v>18361795636</v>
      </c>
      <c r="F10" s="19">
        <f t="shared" si="0"/>
        <v>0.47821691388874255</v>
      </c>
    </row>
    <row r="11" spans="2:8" ht="35.1" customHeight="1" thickTop="1" thickBot="1" x14ac:dyDescent="0.3">
      <c r="B11" s="16" t="s">
        <v>6</v>
      </c>
      <c r="C11" s="4">
        <f>25430888+35164323600</f>
        <v>35189754488</v>
      </c>
      <c r="D11" s="4">
        <v>16828436776</v>
      </c>
      <c r="E11" s="4">
        <f>+C11-D11</f>
        <v>18361317712</v>
      </c>
      <c r="F11" s="17">
        <f t="shared" si="0"/>
        <v>0.47821978359464362</v>
      </c>
    </row>
    <row r="12" spans="2:8" ht="35.1" customHeight="1" thickTop="1" thickBot="1" x14ac:dyDescent="0.3">
      <c r="B12" s="16" t="s">
        <v>5</v>
      </c>
      <c r="C12" s="4">
        <v>722407</v>
      </c>
      <c r="D12" s="4">
        <v>244483</v>
      </c>
      <c r="E12" s="4">
        <f>+C12-D12</f>
        <v>477924</v>
      </c>
      <c r="F12" s="17">
        <f>+D12/C12</f>
        <v>0.3384283374884241</v>
      </c>
    </row>
    <row r="13" spans="2:8" ht="35.1" customHeight="1" thickTop="1" thickBot="1" x14ac:dyDescent="0.3">
      <c r="B13" s="18" t="s">
        <v>7</v>
      </c>
      <c r="C13" s="5">
        <f>+C14</f>
        <v>6671428754</v>
      </c>
      <c r="D13" s="5">
        <f>+C13</f>
        <v>6671428754</v>
      </c>
      <c r="E13" s="5">
        <f t="shared" ref="E13:E14" si="2">+C13-D13</f>
        <v>0</v>
      </c>
      <c r="F13" s="19">
        <f t="shared" ref="F13:F14" si="3">+D13/C13</f>
        <v>1</v>
      </c>
      <c r="H13" s="30"/>
    </row>
    <row r="14" spans="2:8" ht="35.1" customHeight="1" thickTop="1" thickBot="1" x14ac:dyDescent="0.3">
      <c r="B14" s="16" t="s">
        <v>7</v>
      </c>
      <c r="C14" s="4">
        <v>6671428754</v>
      </c>
      <c r="D14" s="32">
        <f>+C14</f>
        <v>6671428754</v>
      </c>
      <c r="E14" s="4">
        <f t="shared" si="2"/>
        <v>0</v>
      </c>
      <c r="F14" s="17">
        <f t="shared" si="3"/>
        <v>1</v>
      </c>
      <c r="H14" s="33"/>
    </row>
    <row r="15" spans="2:8" ht="35.1" customHeight="1" thickTop="1" thickBot="1" x14ac:dyDescent="0.3">
      <c r="B15" s="20" t="s">
        <v>2</v>
      </c>
      <c r="C15" s="21">
        <f>+C13+C10</f>
        <v>41861905649</v>
      </c>
      <c r="D15" s="22">
        <f>+D9</f>
        <v>23500110013</v>
      </c>
      <c r="E15" s="21">
        <f t="shared" si="1"/>
        <v>18361795636</v>
      </c>
      <c r="F15" s="23">
        <f t="shared" si="0"/>
        <v>0.56137219862950438</v>
      </c>
      <c r="H15" s="30"/>
    </row>
    <row r="16" spans="2:8" s="6" customFormat="1" ht="9.75" customHeight="1" x14ac:dyDescent="0.25">
      <c r="E16" s="30"/>
    </row>
    <row r="17" spans="2:7" s="6" customFormat="1" ht="15" customHeight="1" x14ac:dyDescent="0.25">
      <c r="C17" s="30"/>
      <c r="D17" s="30"/>
      <c r="E17" s="38"/>
      <c r="G17" s="31"/>
    </row>
    <row r="18" spans="2:7" s="6" customFormat="1" ht="15" customHeight="1" x14ac:dyDescent="0.25">
      <c r="C18" s="30"/>
      <c r="D18" s="30"/>
      <c r="E18" s="30"/>
      <c r="G18" s="31"/>
    </row>
    <row r="19" spans="2:7" s="6" customFormat="1" ht="15" customHeight="1" x14ac:dyDescent="0.25">
      <c r="B19" s="41" t="s">
        <v>3</v>
      </c>
      <c r="C19" s="41"/>
      <c r="D19" s="41"/>
      <c r="E19" s="41"/>
      <c r="F19" s="41"/>
      <c r="G19" s="31"/>
    </row>
    <row r="20" spans="2:7" s="6" customFormat="1" ht="15" customHeight="1" x14ac:dyDescent="0.25">
      <c r="B20" s="41" t="s">
        <v>24</v>
      </c>
      <c r="C20" s="41"/>
      <c r="D20" s="41"/>
      <c r="E20" s="41"/>
      <c r="F20" s="41"/>
      <c r="G20" s="31"/>
    </row>
    <row r="21" spans="2:7" s="6" customFormat="1" ht="15" customHeight="1" x14ac:dyDescent="0.25">
      <c r="B21" s="41" t="s">
        <v>26</v>
      </c>
      <c r="C21" s="41"/>
      <c r="D21" s="41"/>
      <c r="E21" s="41"/>
      <c r="F21" s="41"/>
      <c r="G21" s="31"/>
    </row>
    <row r="22" spans="2:7" s="6" customFormat="1" ht="21.75" customHeight="1" thickBot="1" x14ac:dyDescent="0.3">
      <c r="B22" s="11"/>
      <c r="C22" s="11"/>
      <c r="D22" s="11"/>
      <c r="E22" s="9" t="s">
        <v>25</v>
      </c>
      <c r="F22" s="11"/>
      <c r="G22" s="31"/>
    </row>
    <row r="23" spans="2:7" s="6" customFormat="1" ht="63.75" thickBot="1" x14ac:dyDescent="0.3">
      <c r="B23" s="24" t="s">
        <v>0</v>
      </c>
      <c r="C23" s="14" t="s">
        <v>17</v>
      </c>
      <c r="D23" s="25" t="s">
        <v>18</v>
      </c>
      <c r="E23" s="25" t="s">
        <v>19</v>
      </c>
      <c r="F23" s="26" t="s">
        <v>20</v>
      </c>
      <c r="G23" s="31"/>
    </row>
    <row r="24" spans="2:7" s="6" customFormat="1" ht="36" customHeight="1" thickBot="1" x14ac:dyDescent="0.3">
      <c r="B24" s="3" t="s">
        <v>4</v>
      </c>
      <c r="C24" s="1">
        <v>413623000000</v>
      </c>
      <c r="D24" s="1">
        <v>192978041419.04999</v>
      </c>
      <c r="E24" s="1">
        <f>+C24-D24</f>
        <v>220644958580.95001</v>
      </c>
      <c r="F24" s="2">
        <f>+D24/C24</f>
        <v>0.46655539324227613</v>
      </c>
      <c r="G24" s="31"/>
    </row>
    <row r="25" spans="2:7" s="6" customFormat="1" ht="6" customHeight="1" thickTop="1" x14ac:dyDescent="0.25"/>
    <row r="26" spans="2:7" s="6" customFormat="1" ht="11.25" customHeight="1" x14ac:dyDescent="0.25">
      <c r="B26" s="7" t="s">
        <v>9</v>
      </c>
      <c r="C26" s="27"/>
      <c r="D26" s="27"/>
      <c r="E26" s="27"/>
      <c r="F26" s="28"/>
      <c r="G26" s="12"/>
    </row>
    <row r="27" spans="2:7" s="6" customFormat="1" ht="11.25" customHeight="1" x14ac:dyDescent="0.25">
      <c r="B27" s="7" t="s">
        <v>12</v>
      </c>
      <c r="C27" s="7"/>
      <c r="D27" s="7"/>
      <c r="E27" s="27"/>
      <c r="F27" s="7"/>
      <c r="G27" s="8"/>
    </row>
    <row r="28" spans="2:7" s="6" customFormat="1" ht="11.25" customHeight="1" x14ac:dyDescent="0.25">
      <c r="B28" s="35" t="s">
        <v>21</v>
      </c>
      <c r="C28" s="34"/>
      <c r="D28" s="34"/>
      <c r="E28" s="34"/>
      <c r="F28" s="34"/>
    </row>
    <row r="29" spans="2:7" s="6" customFormat="1" ht="11.25" customHeight="1" x14ac:dyDescent="0.25">
      <c r="B29" s="35" t="s">
        <v>13</v>
      </c>
      <c r="C29" s="31"/>
      <c r="D29" s="31"/>
      <c r="E29" s="31"/>
      <c r="F29" s="31"/>
    </row>
    <row r="30" spans="2:7" s="6" customFormat="1" ht="11.25" customHeight="1" x14ac:dyDescent="0.25">
      <c r="B30" s="39" t="s">
        <v>14</v>
      </c>
      <c r="C30" s="31"/>
      <c r="D30" s="31"/>
      <c r="E30" s="31"/>
      <c r="F30" s="31"/>
    </row>
    <row r="31" spans="2:7" s="6" customFormat="1" ht="11.25" customHeight="1" x14ac:dyDescent="0.25">
      <c r="B31" s="35" t="s">
        <v>10</v>
      </c>
      <c r="C31" s="31"/>
      <c r="D31" s="31"/>
      <c r="E31" s="31"/>
      <c r="F31" s="31"/>
    </row>
    <row r="32" spans="2:7" s="6" customFormat="1" ht="11.25" customHeight="1" x14ac:dyDescent="0.25">
      <c r="B32" s="35" t="s">
        <v>15</v>
      </c>
      <c r="C32" s="31"/>
      <c r="D32" s="31"/>
      <c r="E32" s="31"/>
      <c r="F32" s="31"/>
    </row>
    <row r="33" spans="2:6" s="6" customFormat="1" ht="11.25" customHeight="1" x14ac:dyDescent="0.25">
      <c r="B33" s="35" t="s">
        <v>16</v>
      </c>
      <c r="C33" s="31"/>
      <c r="D33" s="31"/>
      <c r="E33" s="31"/>
      <c r="F33" s="31"/>
    </row>
    <row r="34" spans="2:6" s="6" customFormat="1" ht="11.25" customHeight="1" x14ac:dyDescent="0.25">
      <c r="B34" s="35" t="s">
        <v>11</v>
      </c>
      <c r="C34" s="31"/>
      <c r="D34" s="31"/>
      <c r="E34" s="31"/>
      <c r="F34" s="31"/>
    </row>
    <row r="35" spans="2:6" s="6" customFormat="1" ht="11.25" customHeight="1" x14ac:dyDescent="0.25">
      <c r="B35" s="35" t="s">
        <v>22</v>
      </c>
      <c r="C35" s="31"/>
      <c r="D35" s="31"/>
      <c r="E35" s="31"/>
      <c r="F35" s="31"/>
    </row>
    <row r="36" spans="2:6" s="6" customFormat="1" ht="11.25" customHeight="1" x14ac:dyDescent="0.25">
      <c r="B36" s="36" t="s">
        <v>27</v>
      </c>
      <c r="C36" s="12"/>
      <c r="D36" s="12"/>
      <c r="E36" s="12"/>
      <c r="F36" s="12"/>
    </row>
    <row r="37" spans="2:6" s="6" customFormat="1" x14ac:dyDescent="0.25">
      <c r="B37" s="37"/>
    </row>
    <row r="38" spans="2:6" s="6" customFormat="1" x14ac:dyDescent="0.25">
      <c r="B38" s="37"/>
      <c r="C38" s="40"/>
    </row>
    <row r="39" spans="2:6" s="6" customFormat="1" x14ac:dyDescent="0.25">
      <c r="B39" s="29"/>
    </row>
    <row r="40" spans="2:6" s="6" customFormat="1" x14ac:dyDescent="0.25">
      <c r="B40" s="29"/>
    </row>
    <row r="41" spans="2:6" s="6" customFormat="1" x14ac:dyDescent="0.25"/>
    <row r="42" spans="2:6" s="6" customFormat="1" x14ac:dyDescent="0.25"/>
    <row r="43" spans="2:6" s="6" customFormat="1" x14ac:dyDescent="0.25"/>
    <row r="44" spans="2:6" s="6" customFormat="1" x14ac:dyDescent="0.25"/>
    <row r="45" spans="2:6" s="6" customFormat="1" x14ac:dyDescent="0.25"/>
    <row r="46" spans="2:6" s="6" customFormat="1" x14ac:dyDescent="0.25"/>
    <row r="47" spans="2:6" s="6" customFormat="1" x14ac:dyDescent="0.25"/>
    <row r="48" spans="2:6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  <row r="145" s="6" customFormat="1" x14ac:dyDescent="0.25"/>
    <row r="146" s="6" customFormat="1" x14ac:dyDescent="0.25"/>
    <row r="147" s="6" customFormat="1" x14ac:dyDescent="0.25"/>
    <row r="148" s="6" customFormat="1" x14ac:dyDescent="0.25"/>
    <row r="149" s="6" customFormat="1" x14ac:dyDescent="0.25"/>
    <row r="150" s="6" customFormat="1" x14ac:dyDescent="0.25"/>
    <row r="151" s="6" customFormat="1" x14ac:dyDescent="0.25"/>
    <row r="152" s="6" customFormat="1" x14ac:dyDescent="0.25"/>
    <row r="153" s="6" customFormat="1" x14ac:dyDescent="0.25"/>
    <row r="154" s="6" customFormat="1" x14ac:dyDescent="0.25"/>
    <row r="155" s="6" customFormat="1" x14ac:dyDescent="0.25"/>
    <row r="156" s="6" customFormat="1" x14ac:dyDescent="0.25"/>
    <row r="157" s="6" customFormat="1" x14ac:dyDescent="0.25"/>
    <row r="158" s="6" customFormat="1" x14ac:dyDescent="0.25"/>
    <row r="159" s="6" customFormat="1" x14ac:dyDescent="0.25"/>
    <row r="160" s="6" customFormat="1" x14ac:dyDescent="0.25"/>
    <row r="161" s="6" customFormat="1" x14ac:dyDescent="0.25"/>
    <row r="162" s="6" customFormat="1" x14ac:dyDescent="0.25"/>
    <row r="163" s="6" customFormat="1" x14ac:dyDescent="0.25"/>
    <row r="164" s="6" customFormat="1" x14ac:dyDescent="0.25"/>
    <row r="165" s="6" customFormat="1" x14ac:dyDescent="0.25"/>
    <row r="166" s="6" customFormat="1" x14ac:dyDescent="0.25"/>
    <row r="167" s="6" customFormat="1" x14ac:dyDescent="0.25"/>
    <row r="168" s="6" customFormat="1" x14ac:dyDescent="0.25"/>
    <row r="169" s="6" customFormat="1" x14ac:dyDescent="0.25"/>
    <row r="170" s="6" customFormat="1" x14ac:dyDescent="0.25"/>
    <row r="171" s="6" customFormat="1" x14ac:dyDescent="0.25"/>
    <row r="172" s="6" customFormat="1" x14ac:dyDescent="0.25"/>
    <row r="173" s="6" customFormat="1" x14ac:dyDescent="0.25"/>
    <row r="174" s="6" customFormat="1" x14ac:dyDescent="0.25"/>
    <row r="175" s="6" customFormat="1" x14ac:dyDescent="0.25"/>
    <row r="176" s="6" customFormat="1" x14ac:dyDescent="0.25"/>
    <row r="177" s="6" customFormat="1" x14ac:dyDescent="0.25"/>
    <row r="178" s="6" customFormat="1" x14ac:dyDescent="0.25"/>
    <row r="179" s="6" customFormat="1" x14ac:dyDescent="0.25"/>
    <row r="180" s="6" customFormat="1" x14ac:dyDescent="0.25"/>
    <row r="181" s="6" customFormat="1" x14ac:dyDescent="0.25"/>
    <row r="182" s="6" customFormat="1" x14ac:dyDescent="0.25"/>
    <row r="183" s="6" customFormat="1" x14ac:dyDescent="0.25"/>
    <row r="184" s="6" customFormat="1" x14ac:dyDescent="0.25"/>
    <row r="185" s="6" customFormat="1" x14ac:dyDescent="0.25"/>
    <row r="186" s="6" customFormat="1" x14ac:dyDescent="0.25"/>
    <row r="187" s="6" customFormat="1" x14ac:dyDescent="0.25"/>
    <row r="188" s="6" customFormat="1" x14ac:dyDescent="0.25"/>
    <row r="189" s="6" customFormat="1" x14ac:dyDescent="0.25"/>
    <row r="190" s="6" customFormat="1" x14ac:dyDescent="0.25"/>
    <row r="191" s="6" customFormat="1" x14ac:dyDescent="0.25"/>
    <row r="192" s="6" customFormat="1" x14ac:dyDescent="0.25"/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  <row r="199" s="6" customFormat="1" x14ac:dyDescent="0.25"/>
    <row r="200" s="6" customFormat="1" x14ac:dyDescent="0.25"/>
    <row r="201" s="6" customFormat="1" x14ac:dyDescent="0.25"/>
    <row r="202" s="6" customFormat="1" x14ac:dyDescent="0.25"/>
    <row r="203" s="6" customFormat="1" x14ac:dyDescent="0.25"/>
    <row r="204" s="6" customFormat="1" x14ac:dyDescent="0.25"/>
    <row r="205" s="6" customFormat="1" x14ac:dyDescent="0.25"/>
    <row r="206" s="6" customFormat="1" x14ac:dyDescent="0.25"/>
    <row r="207" s="6" customFormat="1" x14ac:dyDescent="0.25"/>
    <row r="208" s="6" customFormat="1" x14ac:dyDescent="0.25"/>
    <row r="209" s="6" customFormat="1" x14ac:dyDescent="0.25"/>
    <row r="210" s="6" customFormat="1" x14ac:dyDescent="0.25"/>
    <row r="211" s="6" customFormat="1" x14ac:dyDescent="0.25"/>
    <row r="212" s="6" customFormat="1" x14ac:dyDescent="0.25"/>
    <row r="213" s="6" customFormat="1" x14ac:dyDescent="0.25"/>
    <row r="214" s="6" customFormat="1" x14ac:dyDescent="0.25"/>
    <row r="215" s="6" customFormat="1" x14ac:dyDescent="0.25"/>
    <row r="216" s="6" customFormat="1" x14ac:dyDescent="0.25"/>
    <row r="217" s="6" customFormat="1" x14ac:dyDescent="0.25"/>
    <row r="218" s="6" customFormat="1" x14ac:dyDescent="0.25"/>
    <row r="219" s="6" customFormat="1" x14ac:dyDescent="0.25"/>
    <row r="220" s="6" customFormat="1" x14ac:dyDescent="0.25"/>
    <row r="221" s="6" customFormat="1" x14ac:dyDescent="0.25"/>
    <row r="222" s="6" customFormat="1" x14ac:dyDescent="0.25"/>
    <row r="223" s="6" customFormat="1" x14ac:dyDescent="0.25"/>
    <row r="224" s="6" customFormat="1" x14ac:dyDescent="0.25"/>
    <row r="225" s="6" customFormat="1" x14ac:dyDescent="0.25"/>
    <row r="226" s="6" customFormat="1" x14ac:dyDescent="0.25"/>
    <row r="227" s="6" customFormat="1" x14ac:dyDescent="0.25"/>
    <row r="228" s="6" customFormat="1" x14ac:dyDescent="0.25"/>
    <row r="229" s="6" customFormat="1" x14ac:dyDescent="0.25"/>
    <row r="230" s="6" customFormat="1" x14ac:dyDescent="0.25"/>
    <row r="231" s="6" customFormat="1" x14ac:dyDescent="0.25"/>
    <row r="232" s="6" customFormat="1" x14ac:dyDescent="0.25"/>
    <row r="233" s="6" customFormat="1" x14ac:dyDescent="0.25"/>
    <row r="234" s="6" customFormat="1" x14ac:dyDescent="0.25"/>
    <row r="235" s="6" customFormat="1" x14ac:dyDescent="0.25"/>
    <row r="236" s="6" customFormat="1" x14ac:dyDescent="0.25"/>
    <row r="237" s="6" customFormat="1" x14ac:dyDescent="0.25"/>
    <row r="238" s="6" customFormat="1" x14ac:dyDescent="0.25"/>
    <row r="239" s="6" customFormat="1" x14ac:dyDescent="0.25"/>
    <row r="240" s="6" customFormat="1" x14ac:dyDescent="0.25"/>
    <row r="241" s="6" customFormat="1" x14ac:dyDescent="0.25"/>
    <row r="242" s="6" customFormat="1" x14ac:dyDescent="0.25"/>
    <row r="243" s="6" customFormat="1" x14ac:dyDescent="0.25"/>
    <row r="244" s="6" customFormat="1" x14ac:dyDescent="0.25"/>
    <row r="245" s="6" customFormat="1" x14ac:dyDescent="0.25"/>
    <row r="246" s="6" customFormat="1" x14ac:dyDescent="0.25"/>
    <row r="247" s="6" customFormat="1" x14ac:dyDescent="0.25"/>
    <row r="248" s="6" customFormat="1" x14ac:dyDescent="0.25"/>
    <row r="249" s="6" customFormat="1" x14ac:dyDescent="0.25"/>
    <row r="250" s="6" customFormat="1" x14ac:dyDescent="0.25"/>
    <row r="251" s="6" customFormat="1" x14ac:dyDescent="0.25"/>
    <row r="252" s="6" customFormat="1" x14ac:dyDescent="0.25"/>
    <row r="253" s="6" customFormat="1" x14ac:dyDescent="0.25"/>
    <row r="254" s="6" customFormat="1" x14ac:dyDescent="0.25"/>
    <row r="255" s="6" customFormat="1" x14ac:dyDescent="0.25"/>
    <row r="256" s="6" customFormat="1" x14ac:dyDescent="0.25"/>
    <row r="257" s="6" customFormat="1" x14ac:dyDescent="0.25"/>
    <row r="258" s="6" customFormat="1" x14ac:dyDescent="0.25"/>
    <row r="259" s="6" customFormat="1" x14ac:dyDescent="0.25"/>
    <row r="260" s="6" customFormat="1" x14ac:dyDescent="0.25"/>
    <row r="261" s="6" customFormat="1" x14ac:dyDescent="0.25"/>
    <row r="262" s="6" customFormat="1" x14ac:dyDescent="0.25"/>
    <row r="263" s="6" customFormat="1" x14ac:dyDescent="0.25"/>
    <row r="264" s="6" customFormat="1" x14ac:dyDescent="0.25"/>
    <row r="265" s="6" customFormat="1" x14ac:dyDescent="0.25"/>
    <row r="266" s="6" customFormat="1" x14ac:dyDescent="0.25"/>
    <row r="267" s="6" customFormat="1" x14ac:dyDescent="0.25"/>
    <row r="268" s="6" customFormat="1" x14ac:dyDescent="0.25"/>
    <row r="269" s="6" customFormat="1" x14ac:dyDescent="0.25"/>
    <row r="270" s="6" customFormat="1" x14ac:dyDescent="0.25"/>
    <row r="271" s="6" customFormat="1" x14ac:dyDescent="0.25"/>
    <row r="272" s="6" customFormat="1" x14ac:dyDescent="0.25"/>
    <row r="273" s="6" customFormat="1" x14ac:dyDescent="0.25"/>
    <row r="274" s="6" customFormat="1" x14ac:dyDescent="0.25"/>
    <row r="275" s="6" customFormat="1" x14ac:dyDescent="0.25"/>
    <row r="276" s="6" customFormat="1" x14ac:dyDescent="0.25"/>
    <row r="277" s="6" customFormat="1" x14ac:dyDescent="0.25"/>
    <row r="278" s="6" customFormat="1" x14ac:dyDescent="0.25"/>
    <row r="279" s="6" customFormat="1" x14ac:dyDescent="0.25"/>
    <row r="280" s="6" customFormat="1" x14ac:dyDescent="0.25"/>
    <row r="281" s="6" customFormat="1" x14ac:dyDescent="0.25"/>
    <row r="282" s="6" customFormat="1" x14ac:dyDescent="0.25"/>
    <row r="283" s="6" customFormat="1" x14ac:dyDescent="0.25"/>
    <row r="284" s="6" customFormat="1" x14ac:dyDescent="0.25"/>
    <row r="285" s="6" customFormat="1" x14ac:dyDescent="0.25"/>
    <row r="286" s="6" customFormat="1" x14ac:dyDescent="0.25"/>
    <row r="287" s="6" customFormat="1" x14ac:dyDescent="0.25"/>
    <row r="288" s="6" customFormat="1" x14ac:dyDescent="0.25"/>
    <row r="289" s="6" customFormat="1" x14ac:dyDescent="0.25"/>
    <row r="290" s="6" customFormat="1" x14ac:dyDescent="0.25"/>
    <row r="291" s="6" customFormat="1" x14ac:dyDescent="0.25"/>
    <row r="292" s="6" customFormat="1" x14ac:dyDescent="0.25"/>
    <row r="293" s="6" customFormat="1" x14ac:dyDescent="0.25"/>
    <row r="294" s="6" customFormat="1" x14ac:dyDescent="0.25"/>
    <row r="295" s="6" customFormat="1" x14ac:dyDescent="0.25"/>
    <row r="296" s="6" customFormat="1" x14ac:dyDescent="0.25"/>
    <row r="297" s="6" customFormat="1" x14ac:dyDescent="0.25"/>
    <row r="298" s="6" customFormat="1" x14ac:dyDescent="0.25"/>
    <row r="299" s="6" customFormat="1" x14ac:dyDescent="0.25"/>
    <row r="300" s="6" customFormat="1" x14ac:dyDescent="0.25"/>
    <row r="301" s="6" customFormat="1" x14ac:dyDescent="0.25"/>
    <row r="302" s="6" customFormat="1" x14ac:dyDescent="0.25"/>
    <row r="303" s="6" customFormat="1" x14ac:dyDescent="0.25"/>
    <row r="304" s="6" customFormat="1" x14ac:dyDescent="0.25"/>
    <row r="305" s="6" customFormat="1" x14ac:dyDescent="0.25"/>
    <row r="306" s="6" customFormat="1" x14ac:dyDescent="0.25"/>
    <row r="307" s="6" customFormat="1" x14ac:dyDescent="0.25"/>
    <row r="308" s="6" customFormat="1" x14ac:dyDescent="0.25"/>
    <row r="309" s="6" customFormat="1" x14ac:dyDescent="0.25"/>
    <row r="310" s="6" customFormat="1" x14ac:dyDescent="0.25"/>
    <row r="311" s="6" customFormat="1" x14ac:dyDescent="0.25"/>
    <row r="312" s="6" customFormat="1" x14ac:dyDescent="0.25"/>
    <row r="313" s="6" customFormat="1" x14ac:dyDescent="0.25"/>
    <row r="314" s="6" customFormat="1" x14ac:dyDescent="0.25"/>
    <row r="315" s="6" customFormat="1" x14ac:dyDescent="0.25"/>
    <row r="316" s="6" customFormat="1" x14ac:dyDescent="0.25"/>
    <row r="317" s="6" customFormat="1" x14ac:dyDescent="0.25"/>
    <row r="318" s="6" customFormat="1" x14ac:dyDescent="0.25"/>
    <row r="319" s="6" customFormat="1" x14ac:dyDescent="0.25"/>
    <row r="320" s="6" customFormat="1" x14ac:dyDescent="0.25"/>
    <row r="321" s="6" customFormat="1" x14ac:dyDescent="0.25"/>
    <row r="322" s="6" customFormat="1" x14ac:dyDescent="0.25"/>
    <row r="323" s="6" customFormat="1" x14ac:dyDescent="0.25"/>
    <row r="324" s="6" customFormat="1" x14ac:dyDescent="0.25"/>
    <row r="325" s="6" customFormat="1" x14ac:dyDescent="0.25"/>
    <row r="326" s="6" customFormat="1" x14ac:dyDescent="0.25"/>
    <row r="327" s="6" customFormat="1" x14ac:dyDescent="0.25"/>
    <row r="328" s="6" customFormat="1" x14ac:dyDescent="0.25"/>
    <row r="329" s="6" customFormat="1" x14ac:dyDescent="0.25"/>
    <row r="330" s="6" customFormat="1" x14ac:dyDescent="0.25"/>
    <row r="331" s="6" customFormat="1" x14ac:dyDescent="0.25"/>
    <row r="332" s="6" customFormat="1" x14ac:dyDescent="0.25"/>
    <row r="333" s="6" customFormat="1" x14ac:dyDescent="0.25"/>
    <row r="334" s="6" customFormat="1" x14ac:dyDescent="0.25"/>
    <row r="335" s="6" customFormat="1" x14ac:dyDescent="0.25"/>
    <row r="336" s="6" customFormat="1" x14ac:dyDescent="0.25"/>
    <row r="337" s="6" customFormat="1" x14ac:dyDescent="0.25"/>
    <row r="338" s="6" customFormat="1" x14ac:dyDescent="0.25"/>
    <row r="339" s="6" customFormat="1" x14ac:dyDescent="0.25"/>
    <row r="340" s="6" customFormat="1" x14ac:dyDescent="0.25"/>
    <row r="341" s="6" customFormat="1" x14ac:dyDescent="0.25"/>
    <row r="342" s="6" customFormat="1" x14ac:dyDescent="0.25"/>
    <row r="343" s="6" customFormat="1" x14ac:dyDescent="0.25"/>
    <row r="344" s="6" customFormat="1" x14ac:dyDescent="0.25"/>
    <row r="345" s="6" customFormat="1" x14ac:dyDescent="0.25"/>
    <row r="346" s="6" customFormat="1" x14ac:dyDescent="0.25"/>
    <row r="347" s="6" customFormat="1" x14ac:dyDescent="0.25"/>
    <row r="348" s="6" customFormat="1" x14ac:dyDescent="0.25"/>
    <row r="349" s="6" customFormat="1" x14ac:dyDescent="0.25"/>
    <row r="350" s="6" customFormat="1" x14ac:dyDescent="0.25"/>
    <row r="351" s="6" customFormat="1" x14ac:dyDescent="0.25"/>
    <row r="352" s="6" customFormat="1" x14ac:dyDescent="0.25"/>
    <row r="353" s="6" customFormat="1" x14ac:dyDescent="0.25"/>
    <row r="354" s="6" customFormat="1" x14ac:dyDescent="0.25"/>
    <row r="355" s="6" customFormat="1" x14ac:dyDescent="0.25"/>
    <row r="356" s="6" customFormat="1" x14ac:dyDescent="0.25"/>
    <row r="357" s="6" customFormat="1" x14ac:dyDescent="0.25"/>
    <row r="358" s="6" customFormat="1" x14ac:dyDescent="0.25"/>
    <row r="359" s="6" customFormat="1" x14ac:dyDescent="0.25"/>
    <row r="360" s="6" customFormat="1" x14ac:dyDescent="0.25"/>
    <row r="361" s="6" customFormat="1" x14ac:dyDescent="0.25"/>
    <row r="362" s="6" customFormat="1" x14ac:dyDescent="0.25"/>
    <row r="363" s="6" customFormat="1" x14ac:dyDescent="0.25"/>
    <row r="364" s="6" customFormat="1" x14ac:dyDescent="0.25"/>
    <row r="365" s="6" customFormat="1" x14ac:dyDescent="0.25"/>
    <row r="366" s="6" customFormat="1" x14ac:dyDescent="0.25"/>
    <row r="367" s="6" customFormat="1" x14ac:dyDescent="0.25"/>
    <row r="368" s="6" customFormat="1" x14ac:dyDescent="0.25"/>
    <row r="369" s="6" customFormat="1" x14ac:dyDescent="0.25"/>
    <row r="370" s="6" customFormat="1" x14ac:dyDescent="0.25"/>
    <row r="371" s="6" customFormat="1" x14ac:dyDescent="0.25"/>
    <row r="372" s="6" customFormat="1" x14ac:dyDescent="0.25"/>
    <row r="373" s="6" customFormat="1" x14ac:dyDescent="0.25"/>
    <row r="374" s="6" customFormat="1" x14ac:dyDescent="0.25"/>
    <row r="375" s="6" customFormat="1" x14ac:dyDescent="0.25"/>
    <row r="376" s="6" customFormat="1" x14ac:dyDescent="0.25"/>
    <row r="377" s="6" customFormat="1" x14ac:dyDescent="0.25"/>
    <row r="378" s="6" customFormat="1" x14ac:dyDescent="0.25"/>
    <row r="379" s="6" customFormat="1" x14ac:dyDescent="0.25"/>
    <row r="380" s="6" customFormat="1" x14ac:dyDescent="0.25"/>
    <row r="381" s="6" customFormat="1" x14ac:dyDescent="0.25"/>
    <row r="382" s="6" customFormat="1" x14ac:dyDescent="0.25"/>
    <row r="383" s="6" customFormat="1" x14ac:dyDescent="0.25"/>
    <row r="384" s="6" customFormat="1" x14ac:dyDescent="0.25"/>
    <row r="385" s="6" customFormat="1" x14ac:dyDescent="0.25"/>
    <row r="386" s="6" customFormat="1" x14ac:dyDescent="0.25"/>
    <row r="387" s="6" customFormat="1" x14ac:dyDescent="0.25"/>
    <row r="388" s="6" customFormat="1" x14ac:dyDescent="0.25"/>
    <row r="389" s="6" customFormat="1" x14ac:dyDescent="0.25"/>
    <row r="390" s="6" customFormat="1" x14ac:dyDescent="0.25"/>
    <row r="391" s="6" customFormat="1" x14ac:dyDescent="0.25"/>
    <row r="392" s="6" customFormat="1" x14ac:dyDescent="0.25"/>
    <row r="393" s="6" customFormat="1" x14ac:dyDescent="0.25"/>
    <row r="394" s="6" customFormat="1" x14ac:dyDescent="0.25"/>
    <row r="395" s="6" customFormat="1" x14ac:dyDescent="0.25"/>
    <row r="396" s="6" customFormat="1" x14ac:dyDescent="0.25"/>
    <row r="397" s="6" customFormat="1" x14ac:dyDescent="0.25"/>
    <row r="398" s="6" customFormat="1" x14ac:dyDescent="0.25"/>
    <row r="399" s="6" customFormat="1" x14ac:dyDescent="0.25"/>
    <row r="400" s="6" customFormat="1" x14ac:dyDescent="0.25"/>
    <row r="401" s="6" customFormat="1" x14ac:dyDescent="0.25"/>
    <row r="402" s="6" customFormat="1" x14ac:dyDescent="0.25"/>
    <row r="403" s="6" customFormat="1" x14ac:dyDescent="0.25"/>
    <row r="404" s="6" customFormat="1" x14ac:dyDescent="0.25"/>
    <row r="405" s="6" customFormat="1" x14ac:dyDescent="0.25"/>
    <row r="406" s="6" customFormat="1" x14ac:dyDescent="0.25"/>
    <row r="407" s="6" customFormat="1" x14ac:dyDescent="0.25"/>
    <row r="408" s="6" customFormat="1" x14ac:dyDescent="0.25"/>
    <row r="409" s="6" customFormat="1" x14ac:dyDescent="0.25"/>
    <row r="410" s="6" customFormat="1" x14ac:dyDescent="0.25"/>
    <row r="411" s="6" customFormat="1" x14ac:dyDescent="0.25"/>
    <row r="412" s="6" customFormat="1" x14ac:dyDescent="0.25"/>
    <row r="413" s="6" customFormat="1" x14ac:dyDescent="0.25"/>
    <row r="414" s="6" customFormat="1" x14ac:dyDescent="0.25"/>
    <row r="415" s="6" customFormat="1" x14ac:dyDescent="0.25"/>
    <row r="416" s="6" customFormat="1" x14ac:dyDescent="0.25"/>
    <row r="417" s="6" customFormat="1" x14ac:dyDescent="0.25"/>
    <row r="418" s="6" customFormat="1" x14ac:dyDescent="0.25"/>
    <row r="419" s="6" customFormat="1" x14ac:dyDescent="0.25"/>
    <row r="420" s="6" customFormat="1" x14ac:dyDescent="0.25"/>
    <row r="421" s="6" customFormat="1" x14ac:dyDescent="0.25"/>
    <row r="422" s="6" customFormat="1" x14ac:dyDescent="0.25"/>
    <row r="423" s="6" customFormat="1" x14ac:dyDescent="0.25"/>
    <row r="424" s="6" customFormat="1" x14ac:dyDescent="0.25"/>
    <row r="425" s="6" customFormat="1" x14ac:dyDescent="0.25"/>
    <row r="426" s="6" customFormat="1" x14ac:dyDescent="0.25"/>
    <row r="427" s="6" customFormat="1" x14ac:dyDescent="0.25"/>
    <row r="428" s="6" customFormat="1" x14ac:dyDescent="0.25"/>
    <row r="429" s="6" customFormat="1" x14ac:dyDescent="0.25"/>
    <row r="430" s="6" customFormat="1" x14ac:dyDescent="0.25"/>
    <row r="431" s="6" customFormat="1" x14ac:dyDescent="0.25"/>
    <row r="432" s="6" customFormat="1" x14ac:dyDescent="0.25"/>
    <row r="433" s="6" customFormat="1" x14ac:dyDescent="0.25"/>
    <row r="434" s="6" customFormat="1" x14ac:dyDescent="0.25"/>
    <row r="435" s="6" customFormat="1" x14ac:dyDescent="0.25"/>
    <row r="436" s="6" customFormat="1" x14ac:dyDescent="0.25"/>
    <row r="437" s="6" customFormat="1" x14ac:dyDescent="0.25"/>
    <row r="438" s="6" customFormat="1" x14ac:dyDescent="0.25"/>
    <row r="439" s="6" customFormat="1" x14ac:dyDescent="0.25"/>
    <row r="440" s="6" customFormat="1" x14ac:dyDescent="0.25"/>
    <row r="441" s="6" customFormat="1" x14ac:dyDescent="0.25"/>
    <row r="442" s="6" customFormat="1" x14ac:dyDescent="0.25"/>
    <row r="443" s="6" customFormat="1" x14ac:dyDescent="0.25"/>
    <row r="444" s="6" customFormat="1" x14ac:dyDescent="0.25"/>
    <row r="445" s="6" customFormat="1" x14ac:dyDescent="0.25"/>
    <row r="446" s="6" customFormat="1" x14ac:dyDescent="0.25"/>
    <row r="447" s="6" customFormat="1" x14ac:dyDescent="0.25"/>
    <row r="448" s="6" customFormat="1" x14ac:dyDescent="0.25"/>
    <row r="449" spans="2:6" s="6" customFormat="1" x14ac:dyDescent="0.25"/>
    <row r="450" spans="2:6" s="6" customFormat="1" x14ac:dyDescent="0.25"/>
    <row r="451" spans="2:6" s="6" customFormat="1" x14ac:dyDescent="0.25"/>
    <row r="452" spans="2:6" x14ac:dyDescent="0.25">
      <c r="B452" s="6"/>
      <c r="C452" s="6"/>
      <c r="D452" s="6"/>
      <c r="E452" s="6"/>
      <c r="F452" s="6"/>
    </row>
    <row r="453" spans="2:6" x14ac:dyDescent="0.25">
      <c r="B453" s="6"/>
      <c r="C453" s="6"/>
      <c r="D453" s="6"/>
      <c r="E453" s="6"/>
      <c r="F453" s="6"/>
    </row>
    <row r="454" spans="2:6" x14ac:dyDescent="0.25">
      <c r="B454" s="6"/>
      <c r="C454" s="6"/>
      <c r="D454" s="6"/>
      <c r="E454" s="6"/>
      <c r="F454" s="6"/>
    </row>
    <row r="455" spans="2:6" x14ac:dyDescent="0.25">
      <c r="B455" s="6"/>
      <c r="C455" s="6"/>
      <c r="D455" s="6"/>
      <c r="E455" s="6"/>
      <c r="F455" s="6"/>
    </row>
    <row r="456" spans="2:6" x14ac:dyDescent="0.25">
      <c r="B456" s="6"/>
      <c r="C456" s="6"/>
      <c r="D456" s="6"/>
      <c r="E456" s="6"/>
      <c r="F456" s="6"/>
    </row>
    <row r="457" spans="2:6" x14ac:dyDescent="0.25">
      <c r="B457" s="6"/>
      <c r="C457" s="6"/>
      <c r="D457" s="6"/>
      <c r="E457" s="6"/>
      <c r="F457" s="6"/>
    </row>
    <row r="458" spans="2:6" x14ac:dyDescent="0.25">
      <c r="B458" s="6"/>
      <c r="C458" s="6"/>
      <c r="D458" s="6"/>
      <c r="E458" s="6"/>
      <c r="F458" s="6"/>
    </row>
    <row r="459" spans="2:6" x14ac:dyDescent="0.25">
      <c r="B459" s="6"/>
      <c r="C459" s="6"/>
      <c r="D459" s="6"/>
      <c r="E459" s="6"/>
      <c r="F459" s="6"/>
    </row>
    <row r="460" spans="2:6" x14ac:dyDescent="0.25">
      <c r="B460" s="6"/>
      <c r="C460" s="6"/>
      <c r="D460" s="6"/>
      <c r="E460" s="6"/>
      <c r="F460" s="6"/>
    </row>
    <row r="461" spans="2:6" x14ac:dyDescent="0.25">
      <c r="B461" s="6"/>
      <c r="C461" s="6"/>
      <c r="D461" s="6"/>
      <c r="E461" s="6"/>
      <c r="F461" s="6"/>
    </row>
  </sheetData>
  <mergeCells count="7">
    <mergeCell ref="B3:E3"/>
    <mergeCell ref="B4:E4"/>
    <mergeCell ref="B19:F19"/>
    <mergeCell ref="B21:F21"/>
    <mergeCell ref="B20:F20"/>
    <mergeCell ref="B6:E6"/>
    <mergeCell ref="B5:E5"/>
  </mergeCells>
  <printOptions horizontalCentered="1"/>
  <pageMargins left="0.70866141732283472" right="0.11811023622047245" top="0.55118110236220474" bottom="0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 JUNIO 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Maria Nancy Espinel Barrera - Cont</cp:lastModifiedBy>
  <cp:lastPrinted>2024-01-30T15:21:14Z</cp:lastPrinted>
  <dcterms:created xsi:type="dcterms:W3CDTF">2017-03-27T16:31:02Z</dcterms:created>
  <dcterms:modified xsi:type="dcterms:W3CDTF">2026-07-22T01:51:11Z</dcterms:modified>
</cp:coreProperties>
</file>