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arevalo\Documents\Heidy\Gestión presupuesto\Publicaciones\2025\Ingresos\Septiembre de 2025\"/>
    </mc:Choice>
  </mc:AlternateContent>
  <bookViews>
    <workbookView xWindow="0" yWindow="0" windowWidth="28770" windowHeight="11895"/>
  </bookViews>
  <sheets>
    <sheet name="INGRESO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E21" i="1"/>
  <c r="D20" i="1"/>
  <c r="D19" i="1" s="1"/>
  <c r="C20" i="1"/>
  <c r="C19" i="1" s="1"/>
  <c r="C22" i="1" l="1"/>
  <c r="E19" i="1"/>
  <c r="D22" i="1"/>
  <c r="F19" i="1"/>
  <c r="E20" i="1"/>
  <c r="F20" i="1"/>
  <c r="D24" i="1" l="1"/>
  <c r="F22" i="1"/>
  <c r="E22" i="1"/>
  <c r="C24" i="1"/>
  <c r="E24" i="1" s="1"/>
  <c r="F24" i="1" l="1"/>
  <c r="F12" i="1" l="1"/>
  <c r="F11" i="1"/>
  <c r="E11" i="1"/>
  <c r="C10" i="1" l="1"/>
  <c r="C13" i="1"/>
  <c r="C9" i="1" l="1"/>
  <c r="D14" i="1"/>
  <c r="D13" i="1"/>
  <c r="F34" i="1" l="1"/>
  <c r="D10" i="1" l="1"/>
  <c r="F14" i="1"/>
  <c r="E14" i="1"/>
  <c r="E13" i="1"/>
  <c r="D9" i="1" l="1"/>
  <c r="F13" i="1"/>
  <c r="E12" i="1" l="1"/>
  <c r="E34" i="1" l="1"/>
  <c r="E10" i="1" l="1"/>
  <c r="F10" i="1"/>
  <c r="E9" i="1" l="1"/>
  <c r="F9" i="1" l="1"/>
  <c r="D15" i="1"/>
  <c r="E15" i="1" l="1"/>
  <c r="F15" i="1"/>
</calcChain>
</file>

<file path=xl/sharedStrings.xml><?xml version="1.0" encoding="utf-8"?>
<sst xmlns="http://schemas.openxmlformats.org/spreadsheetml/2006/main" count="49" uniqueCount="37">
  <si>
    <t>CONCEPTO</t>
  </si>
  <si>
    <t>VARIACIÓN   %</t>
  </si>
  <si>
    <t xml:space="preserve">PRESUPUESTO DE RENTAS </t>
  </si>
  <si>
    <t>TOTAL INGRESOS</t>
  </si>
  <si>
    <t>MINISTERIO DE COMERCIO INDUSTRIA Y TURISMO</t>
  </si>
  <si>
    <t>RECAUDO                              ($)</t>
  </si>
  <si>
    <t>DIFERENCIA           ($)</t>
  </si>
  <si>
    <t xml:space="preserve">UNIDAD EJECUTORA  3501-02 DIRECCIÓN GENERAL DE COMERCIO EXTERIOR </t>
  </si>
  <si>
    <t>RECAUDO                   ($)</t>
  </si>
  <si>
    <t>DIFERENCIA                ($)</t>
  </si>
  <si>
    <t>VARIACION   %</t>
  </si>
  <si>
    <t>IMPUESTO AL TURISMO</t>
  </si>
  <si>
    <t xml:space="preserve">UNIDAD EJECUTORA  3501-01 GESTIÓN GENERAL </t>
  </si>
  <si>
    <t>SERVICIO DE EDICION, IMPRESIÓN Y REPRODUCCIÓN</t>
  </si>
  <si>
    <t>SERVICIOS DE CONTENIDO EN LINEA (ON LINE)</t>
  </si>
  <si>
    <t>RECURSOS DE CAPITAL (SCUN)</t>
  </si>
  <si>
    <t>INGRESOS CORRIENTES</t>
  </si>
  <si>
    <r>
      <rPr>
        <b/>
        <sz val="7"/>
        <rFont val="Arial"/>
        <family val="2"/>
      </rPr>
      <t xml:space="preserve">Nota No. 3:  </t>
    </r>
    <r>
      <rPr>
        <sz val="7"/>
        <rFont val="Arial"/>
        <family val="2"/>
      </rPr>
      <t>Decreto No. 1782 de Mayo 22 de 2007 " Por medio del cual se reglamenta el Impuesto con destino al Turismo"  Articulo 5 "Consignación y/o Transferencias de los recursos"</t>
    </r>
  </si>
  <si>
    <r>
      <rPr>
        <b/>
        <sz val="7"/>
        <rFont val="Arial"/>
        <family val="2"/>
      </rPr>
      <t xml:space="preserve">Nota No. 4: </t>
    </r>
    <r>
      <rPr>
        <sz val="7"/>
        <rFont val="Arial"/>
        <family val="2"/>
      </rPr>
      <t>Decreto</t>
    </r>
    <r>
      <rPr>
        <b/>
        <sz val="7"/>
        <rFont val="Arial"/>
        <family val="2"/>
      </rPr>
      <t xml:space="preserve"> </t>
    </r>
    <r>
      <rPr>
        <sz val="7"/>
        <rFont val="Arial"/>
        <family val="2"/>
      </rPr>
      <t>No. 1523 del 18 de diciembre de 2024. Por la cual se decreta el presupuesto de rentas y recursos de capital y el presupuesto de gastos para la vigencia fiscal del 1o. de enero al 31 de diciembre de 2025</t>
    </r>
  </si>
  <si>
    <r>
      <rPr>
        <b/>
        <sz val="7"/>
        <rFont val="Arial"/>
        <family val="2"/>
      </rPr>
      <t xml:space="preserve">Nota No. 5: </t>
    </r>
    <r>
      <rPr>
        <sz val="7"/>
        <rFont val="Arial"/>
        <family val="2"/>
      </rPr>
      <t>Decreto No. 1621 del 30 de diciembre de 2024.  Por el cual se liquida el Presupuesto General de la Nación para la vigencia fiscal de 2025, se detallan las apropiaciones y se clasifican y definen los gastos</t>
    </r>
  </si>
  <si>
    <r>
      <rPr>
        <b/>
        <sz val="7"/>
        <color theme="1"/>
        <rFont val="Arial"/>
        <family val="2"/>
      </rPr>
      <t>Nota No. 1</t>
    </r>
    <r>
      <rPr>
        <sz val="7"/>
        <color theme="1"/>
        <rFont val="Arial"/>
        <family val="2"/>
      </rPr>
      <t xml:space="preserve"> :Fuente SIIF Nación </t>
    </r>
  </si>
  <si>
    <r>
      <rPr>
        <b/>
        <sz val="7"/>
        <rFont val="Arial"/>
        <family val="2"/>
      </rPr>
      <t xml:space="preserve">Nota No. 6: </t>
    </r>
    <r>
      <rPr>
        <sz val="7"/>
        <rFont val="Arial"/>
        <family val="2"/>
      </rPr>
      <t>Titulo 1 Sistema Cuenta Unica Nacional - Parte 3 Tesorería y Manejo de los recursos públicos del Decreto 1068 de 2015 Decreto único reglamentario del sector hacienda y crédito público</t>
    </r>
  </si>
  <si>
    <r>
      <rPr>
        <b/>
        <sz val="7"/>
        <rFont val="Arial"/>
        <family val="2"/>
      </rPr>
      <t xml:space="preserve">Nota No. 9: </t>
    </r>
    <r>
      <rPr>
        <sz val="7"/>
        <rFont val="Arial"/>
        <family val="2"/>
      </rPr>
      <t>Resolución No.002 del 20 de marzo de 2024 " Por la cual se establece el catálogo de clasificación presupuestal y se dictan otras disposiciones para su administración"</t>
    </r>
  </si>
  <si>
    <r>
      <rPr>
        <b/>
        <sz val="7"/>
        <rFont val="Arial"/>
        <family val="2"/>
      </rPr>
      <t xml:space="preserve">Nota No. 7: </t>
    </r>
    <r>
      <rPr>
        <sz val="7"/>
        <rFont val="Arial"/>
        <family val="2"/>
      </rPr>
      <t>Circular No.013 del 26 de diciembre de 2024. Valor Trámite de los registros de importación electrónicos a través de la Ventanilla Unica de Comercio Exterior - VUCE para el año 2025</t>
    </r>
  </si>
  <si>
    <r>
      <rPr>
        <b/>
        <sz val="7"/>
        <rFont val="Arial"/>
        <family val="2"/>
      </rPr>
      <t xml:space="preserve">Nota No. 8: </t>
    </r>
    <r>
      <rPr>
        <sz val="7"/>
        <rFont val="Arial"/>
        <family val="2"/>
      </rPr>
      <t>Circular No. 017 del 27 de diciembre de 2024 Servicios de Suscripcion anual a Bacex, procesamiento de datos en medio magnetico, fotocopia y copia electrónica de los registrosy licencias de importacion prestados por el Ministerio de Comercio, Industria y Turismo</t>
    </r>
  </si>
  <si>
    <r>
      <rPr>
        <b/>
        <sz val="7"/>
        <color theme="1"/>
        <rFont val="Arial"/>
        <family val="2"/>
      </rPr>
      <t>Nota No. 2</t>
    </r>
    <r>
      <rPr>
        <sz val="7"/>
        <color theme="1"/>
        <rFont val="Arial"/>
        <family val="2"/>
      </rPr>
      <t>: Detalle de la Composiciòn del Presupuesto de Rentas (PGN)</t>
    </r>
  </si>
  <si>
    <r>
      <rPr>
        <b/>
        <sz val="7"/>
        <rFont val="Arial"/>
        <family val="2"/>
      </rPr>
      <t xml:space="preserve">Nota No.10: </t>
    </r>
    <r>
      <rPr>
        <sz val="7"/>
        <rFont val="Arial"/>
        <family val="2"/>
      </rPr>
      <t>Aforo Servicios Contenido en Linea ($ 28.603.932.939 Recaudo PSE + 36.915.361 Servicio de Bacex)</t>
    </r>
  </si>
  <si>
    <t>INFORME ACUMULADO DE  INGRESOS CON CORTE AL 30 DE SEPTIEMBRE DE 2025</t>
  </si>
  <si>
    <t>GENERADO: OCTUBRE 22 DE 2025</t>
  </si>
  <si>
    <t>RECURSOS DE CAPITA (DONACIÓN)</t>
  </si>
  <si>
    <t>RECURSOS DE CAPITAL- DONACIÓN, NO CONDICIONADA A LA ADQUISICIÓN DE UN ACTIVO</t>
  </si>
  <si>
    <t xml:space="preserve"> SUBTOTAL INGRESOS</t>
  </si>
  <si>
    <t>AFORO($)                                     (DECRETO No. 1523 DEL
18 DE DICIEMBRE DE 2024
/DECRETO No. 1621 DEL 30 DE
DICIEMBRE DE 2024) VIGENCIA 2025</t>
  </si>
  <si>
    <t>AFORO($)                                     RESOLUCION N° 254 DEL 28 DE AGOSTO DE 2025- APC  VIGENCIA 2025</t>
  </si>
  <si>
    <r>
      <rPr>
        <b/>
        <sz val="7"/>
        <color theme="1"/>
        <rFont val="Arial"/>
        <family val="2"/>
      </rPr>
      <t>Nota No 12:</t>
    </r>
    <r>
      <rPr>
        <sz val="7"/>
        <color theme="1"/>
        <rFont val="Arial"/>
        <family val="2"/>
      </rPr>
      <t xml:space="preserve"> Convenio de financiación UE , decisiones LA/2020/042-454 y LA/2020/042-948 Reforma Sectorial para una economía verde, inclusiva y competitiva en Colombia</t>
    </r>
  </si>
  <si>
    <r>
      <rPr>
        <b/>
        <sz val="7"/>
        <rFont val="Arial"/>
        <family val="2"/>
      </rPr>
      <t xml:space="preserve">Nota No.13: </t>
    </r>
    <r>
      <rPr>
        <sz val="7"/>
        <rFont val="Arial"/>
        <family val="2"/>
      </rPr>
      <t>Reintegro de Gastos de Funcionamiento - UE-3501-02 $ 12,718,433.00</t>
    </r>
  </si>
  <si>
    <r>
      <rPr>
        <b/>
        <sz val="7"/>
        <color theme="1"/>
        <rFont val="Arial"/>
        <family val="2"/>
      </rPr>
      <t xml:space="preserve">Nota No 11: </t>
    </r>
    <r>
      <rPr>
        <sz val="7"/>
        <color theme="1"/>
        <rFont val="Arial"/>
        <family val="2"/>
      </rPr>
      <t>Resolución 254 del 28 de Agosto de 2025. Por la cual se efectúa una modificación del Presupuesto de inversión contenida en el anexo del Decreto de Liquidación del Presupuesto General de la Nación para la vigencia fiscal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</si>
</sst>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7" formatCode="&quot;$&quot;\ #,##0.00;\-&quot;$&quot;\ #,##0.00"/>
  </numFmts>
  <fonts count="18" x14ac:knownFonts="1">
    <font>
      <sz val="11"/>
      <color theme="1"/>
      <name val="Calibri"/>
      <family val="2"/>
      <scheme val="minor"/>
    </font>
    <font>
      <b/>
      <i/>
      <sz val="10"/>
      <color theme="1"/>
      <name val="Arial"/>
      <family val="2"/>
    </font>
    <font>
      <i/>
      <sz val="9"/>
      <color theme="1"/>
      <name val="Arial"/>
      <family val="2"/>
    </font>
    <font>
      <sz val="7"/>
      <color theme="1"/>
      <name val="Arial"/>
      <family val="2"/>
    </font>
    <font>
      <b/>
      <i/>
      <sz val="10"/>
      <color theme="0"/>
      <name val="Arial"/>
      <family val="2"/>
    </font>
    <font>
      <i/>
      <sz val="9"/>
      <name val="Arial"/>
      <family val="2"/>
    </font>
    <font>
      <b/>
      <sz val="11"/>
      <color theme="1"/>
      <name val="Tahoma"/>
      <family val="2"/>
    </font>
    <font>
      <b/>
      <sz val="7"/>
      <color theme="1"/>
      <name val="Arial"/>
      <family val="2"/>
    </font>
    <font>
      <sz val="7"/>
      <name val="Arial"/>
      <family val="2"/>
    </font>
    <font>
      <sz val="11"/>
      <name val="Calibri"/>
      <family val="2"/>
    </font>
    <font>
      <b/>
      <i/>
      <sz val="8"/>
      <color theme="0"/>
      <name val="Arial"/>
      <family val="2"/>
    </font>
    <font>
      <b/>
      <i/>
      <sz val="10"/>
      <name val="Arial"/>
      <family val="2"/>
    </font>
    <font>
      <b/>
      <sz val="7"/>
      <name val="Arial"/>
      <family val="2"/>
    </font>
    <font>
      <sz val="7"/>
      <color rgb="FF000000"/>
      <name val="Arial"/>
      <family val="2"/>
    </font>
    <font>
      <sz val="6"/>
      <color rgb="FF000000"/>
      <name val="Calibri"/>
      <family val="2"/>
      <scheme val="minor"/>
    </font>
    <font>
      <sz val="9"/>
      <color theme="1"/>
      <name val="Calibri"/>
      <family val="2"/>
      <scheme val="minor"/>
    </font>
    <font>
      <b/>
      <i/>
      <sz val="9"/>
      <color theme="1"/>
      <name val="Arial"/>
      <family val="2"/>
    </font>
    <font>
      <sz val="11"/>
      <color theme="1"/>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18">
    <border>
      <left/>
      <right/>
      <top/>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theme="0" tint="-0.14996795556505021"/>
      </left>
      <right style="thick">
        <color theme="0" tint="-0.14996795556505021"/>
      </right>
      <top style="thick">
        <color theme="0" tint="-0.14996795556505021"/>
      </top>
      <bottom style="thick">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ck">
        <color theme="0" tint="-0.14996795556505021"/>
      </right>
      <top style="thick">
        <color theme="0" tint="-0.14996795556505021"/>
      </top>
      <bottom style="thick">
        <color theme="0" tint="-0.14996795556505021"/>
      </bottom>
      <diagonal/>
    </border>
    <border>
      <left style="thick">
        <color theme="0" tint="-0.14996795556505021"/>
      </left>
      <right style="medium">
        <color indexed="64"/>
      </right>
      <top style="thick">
        <color theme="0" tint="-0.14996795556505021"/>
      </top>
      <bottom style="thick">
        <color theme="0" tint="-0.14996795556505021"/>
      </bottom>
      <diagonal/>
    </border>
    <border>
      <left style="medium">
        <color indexed="64"/>
      </left>
      <right/>
      <top/>
      <bottom style="medium">
        <color indexed="64"/>
      </bottom>
      <diagonal/>
    </border>
    <border>
      <left style="thick">
        <color theme="0" tint="-0.14996795556505021"/>
      </left>
      <right style="thick">
        <color theme="0" tint="-0.14996795556505021"/>
      </right>
      <top style="thick">
        <color theme="0" tint="-0.14996795556505021"/>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theme="0" tint="-0.14996795556505021"/>
      </left>
      <right style="thick">
        <color theme="0" tint="-0.14996795556505021"/>
      </right>
      <top style="medium">
        <color indexed="64"/>
      </top>
      <bottom style="medium">
        <color indexed="64"/>
      </bottom>
      <diagonal/>
    </border>
  </borders>
  <cellStyleXfs count="1">
    <xf numFmtId="0" fontId="0" fillId="0" borderId="0"/>
  </cellStyleXfs>
  <cellXfs count="44">
    <xf numFmtId="0" fontId="0" fillId="0" borderId="0" xfId="0"/>
    <xf numFmtId="4" fontId="5" fillId="0" borderId="3" xfId="0" applyNumberFormat="1" applyFont="1" applyBorder="1" applyAlignment="1">
      <alignment horizontal="right" vertical="center"/>
    </xf>
    <xf numFmtId="10" fontId="5" fillId="0" borderId="1" xfId="0" applyNumberFormat="1" applyFont="1" applyBorder="1" applyAlignment="1">
      <alignment horizontal="center" vertical="center" wrapText="1"/>
    </xf>
    <xf numFmtId="0" fontId="11" fillId="0" borderId="2" xfId="0" applyFont="1" applyBorder="1" applyAlignment="1">
      <alignment horizontal="left" vertical="center"/>
    </xf>
    <xf numFmtId="4" fontId="2" fillId="0" borderId="4" xfId="0" applyNumberFormat="1" applyFont="1" applyBorder="1" applyAlignment="1">
      <alignment horizontal="right" vertical="center" wrapText="1"/>
    </xf>
    <xf numFmtId="4" fontId="2" fillId="3" borderId="4" xfId="0" applyNumberFormat="1" applyFont="1" applyFill="1" applyBorder="1" applyAlignment="1">
      <alignment horizontal="right" vertical="center" wrapText="1"/>
    </xf>
    <xf numFmtId="0" fontId="0" fillId="4" borderId="0" xfId="0" applyFill="1"/>
    <xf numFmtId="0" fontId="3" fillId="4" borderId="0" xfId="0" applyFont="1" applyFill="1"/>
    <xf numFmtId="0" fontId="9" fillId="4" borderId="0" xfId="0" applyFont="1" applyFill="1" applyBorder="1" applyAlignment="1">
      <alignment horizontal="right" readingOrder="1"/>
    </xf>
    <xf numFmtId="0" fontId="7" fillId="4" borderId="0" xfId="0" applyFont="1" applyFill="1"/>
    <xf numFmtId="0" fontId="6" fillId="4" borderId="0" xfId="0" applyFont="1" applyFill="1" applyAlignment="1">
      <alignment vertical="center" wrapText="1"/>
    </xf>
    <xf numFmtId="0" fontId="6" fillId="4" borderId="0" xfId="0" applyFont="1" applyFill="1" applyAlignment="1">
      <alignment horizontal="center" vertical="center" wrapText="1"/>
    </xf>
    <xf numFmtId="0" fontId="14" fillId="4" borderId="0" xfId="0" applyFont="1" applyFill="1"/>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0" borderId="11" xfId="0" applyFont="1" applyBorder="1" applyAlignment="1">
      <alignment horizontal="justify" vertical="center" wrapText="1"/>
    </xf>
    <xf numFmtId="10" fontId="2" fillId="0" borderId="12" xfId="0" applyNumberFormat="1" applyFont="1" applyBorder="1" applyAlignment="1">
      <alignment horizontal="center" vertical="center" wrapText="1"/>
    </xf>
    <xf numFmtId="0" fontId="1" fillId="3" borderId="11" xfId="0" applyFont="1" applyFill="1" applyBorder="1" applyAlignment="1">
      <alignment horizontal="justify" vertical="center" wrapText="1"/>
    </xf>
    <xf numFmtId="10" fontId="2" fillId="3" borderId="12" xfId="0" applyNumberFormat="1" applyFont="1" applyFill="1" applyBorder="1" applyAlignment="1">
      <alignment horizontal="center" vertical="center" wrapText="1"/>
    </xf>
    <xf numFmtId="0" fontId="1" fillId="3" borderId="13" xfId="0" applyFont="1" applyFill="1" applyBorder="1" applyAlignment="1">
      <alignment horizontal="justify" vertical="center" wrapText="1"/>
    </xf>
    <xf numFmtId="4" fontId="2" fillId="3" borderId="14" xfId="0" applyNumberFormat="1" applyFont="1" applyFill="1" applyBorder="1" applyAlignment="1">
      <alignment horizontal="right" vertical="center" wrapText="1"/>
    </xf>
    <xf numFmtId="4" fontId="2" fillId="3" borderId="15" xfId="0" applyNumberFormat="1" applyFont="1" applyFill="1" applyBorder="1" applyAlignment="1">
      <alignment horizontal="right" vertical="center" wrapText="1"/>
    </xf>
    <xf numFmtId="10" fontId="2" fillId="3" borderId="16"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4" fontId="10" fillId="2" borderId="6" xfId="0" applyNumberFormat="1" applyFont="1" applyFill="1" applyBorder="1" applyAlignment="1">
      <alignment horizontal="center" vertical="center" wrapText="1"/>
    </xf>
    <xf numFmtId="10" fontId="10" fillId="2" borderId="7" xfId="0" applyNumberFormat="1" applyFont="1" applyFill="1" applyBorder="1" applyAlignment="1">
      <alignment horizontal="center" vertical="center" wrapText="1"/>
    </xf>
    <xf numFmtId="4" fontId="3" fillId="4" borderId="0" xfId="0" applyNumberFormat="1" applyFont="1" applyFill="1"/>
    <xf numFmtId="10" fontId="3" fillId="4" borderId="0" xfId="0" applyNumberFormat="1" applyFont="1" applyFill="1"/>
    <xf numFmtId="4" fontId="0" fillId="4" borderId="0" xfId="0" applyNumberFormat="1" applyFill="1"/>
    <xf numFmtId="0" fontId="13" fillId="4" borderId="0" xfId="0" applyFont="1" applyFill="1" applyBorder="1" applyAlignment="1">
      <alignment horizontal="left" vertical="center" wrapText="1"/>
    </xf>
    <xf numFmtId="4" fontId="2" fillId="4" borderId="4" xfId="0" applyNumberFormat="1" applyFont="1" applyFill="1" applyBorder="1" applyAlignment="1">
      <alignment horizontal="right" vertical="center" wrapText="1"/>
    </xf>
    <xf numFmtId="7" fontId="0" fillId="4" borderId="0" xfId="0" applyNumberFormat="1" applyFill="1"/>
    <xf numFmtId="0" fontId="13" fillId="4" borderId="0" xfId="0" applyFont="1" applyFill="1" applyBorder="1" applyAlignment="1">
      <alignment horizontal="left" vertical="center"/>
    </xf>
    <xf numFmtId="0" fontId="8" fillId="4" borderId="0" xfId="0" applyFont="1" applyFill="1" applyBorder="1" applyAlignment="1">
      <alignment horizontal="left" vertical="center"/>
    </xf>
    <xf numFmtId="0" fontId="3" fillId="4" borderId="0" xfId="0" applyFont="1" applyFill="1" applyAlignment="1"/>
    <xf numFmtId="4" fontId="15" fillId="4" borderId="0" xfId="0" applyNumberFormat="1" applyFont="1" applyFill="1"/>
    <xf numFmtId="0" fontId="6" fillId="4" borderId="0" xfId="0" applyFont="1" applyFill="1" applyAlignment="1">
      <alignment horizontal="center" vertical="center" wrapText="1"/>
    </xf>
    <xf numFmtId="0" fontId="1" fillId="5" borderId="5" xfId="0" applyFont="1" applyFill="1" applyBorder="1" applyAlignment="1">
      <alignment horizontal="justify" vertical="center" wrapText="1"/>
    </xf>
    <xf numFmtId="4" fontId="16" fillId="5" borderId="17" xfId="0" applyNumberFormat="1" applyFont="1" applyFill="1" applyBorder="1" applyAlignment="1">
      <alignment horizontal="right" vertical="center" wrapText="1"/>
    </xf>
    <xf numFmtId="4" fontId="16" fillId="5" borderId="6" xfId="0" applyNumberFormat="1" applyFont="1" applyFill="1" applyBorder="1" applyAlignment="1">
      <alignment horizontal="right" vertical="center" wrapText="1"/>
    </xf>
    <xf numFmtId="10" fontId="16" fillId="5" borderId="7" xfId="0" applyNumberFormat="1" applyFont="1" applyFill="1" applyBorder="1" applyAlignment="1">
      <alignment horizontal="center" vertical="center" wrapText="1"/>
    </xf>
    <xf numFmtId="0" fontId="17" fillId="4" borderId="0" xfId="0" applyFont="1" applyFill="1"/>
    <xf numFmtId="0" fontId="8" fillId="4" borderId="0" xfId="0" applyFont="1" applyFill="1" applyBorder="1"/>
  </cellXfs>
  <cellStyles count="1">
    <cellStyle name="Normal" xfId="0" builtinId="0"/>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190499</xdr:colOff>
      <xdr:row>2</xdr:row>
      <xdr:rowOff>0</xdr:rowOff>
    </xdr:from>
    <xdr:to>
      <xdr:col>6</xdr:col>
      <xdr:colOff>171449</xdr:colOff>
      <xdr:row>5</xdr:row>
      <xdr:rowOff>171450</xdr:rowOff>
    </xdr:to>
    <xdr:pic>
      <xdr:nvPicPr>
        <xdr:cNvPr id="7" name="Imagen 6"/>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277" t="8510" r="6531" b="5815"/>
        <a:stretch/>
      </xdr:blipFill>
      <xdr:spPr bwMode="auto">
        <a:xfrm>
          <a:off x="6734174" y="381000"/>
          <a:ext cx="18573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70"/>
  <sheetViews>
    <sheetView tabSelected="1" topLeftCell="A28" zoomScaleNormal="100" workbookViewId="0">
      <selection activeCell="B48" sqref="B48"/>
    </sheetView>
  </sheetViews>
  <sheetFormatPr baseColWidth="10" defaultRowHeight="15" x14ac:dyDescent="0.25"/>
  <cols>
    <col min="1" max="1" width="6" style="6" customWidth="1"/>
    <col min="2" max="2" width="54.28515625" customWidth="1"/>
    <col min="3" max="4" width="23" customWidth="1"/>
    <col min="5" max="5" width="16.7109375" customWidth="1"/>
    <col min="6" max="6" width="11.42578125" customWidth="1"/>
    <col min="7" max="7" width="11.42578125" style="6"/>
    <col min="8" max="8" width="17.85546875" style="6" bestFit="1" customWidth="1"/>
    <col min="9" max="47" width="11.42578125" style="6"/>
  </cols>
  <sheetData>
    <row r="1" spans="2:8" s="6" customFormat="1" x14ac:dyDescent="0.25"/>
    <row r="2" spans="2:8" s="6" customFormat="1" x14ac:dyDescent="0.25"/>
    <row r="3" spans="2:8" s="6" customFormat="1" x14ac:dyDescent="0.25">
      <c r="B3" s="37"/>
      <c r="C3" s="37"/>
      <c r="D3" s="37"/>
      <c r="E3" s="37"/>
      <c r="F3" s="11"/>
    </row>
    <row r="4" spans="2:8" s="6" customFormat="1" ht="15" customHeight="1" x14ac:dyDescent="0.25">
      <c r="B4" s="37" t="s">
        <v>4</v>
      </c>
      <c r="C4" s="37"/>
      <c r="D4" s="37"/>
      <c r="E4" s="37"/>
      <c r="F4" s="11"/>
    </row>
    <row r="5" spans="2:8" s="6" customFormat="1" ht="15" customHeight="1" x14ac:dyDescent="0.25">
      <c r="B5" s="37" t="s">
        <v>7</v>
      </c>
      <c r="C5" s="37"/>
      <c r="D5" s="37"/>
      <c r="E5" s="37"/>
      <c r="F5" s="11"/>
    </row>
    <row r="6" spans="2:8" s="6" customFormat="1" ht="15" customHeight="1" x14ac:dyDescent="0.25">
      <c r="B6" s="37" t="s">
        <v>27</v>
      </c>
      <c r="C6" s="37"/>
      <c r="D6" s="37"/>
      <c r="E6" s="37"/>
      <c r="F6" s="10"/>
    </row>
    <row r="7" spans="2:8" s="6" customFormat="1" ht="15.75" thickBot="1" x14ac:dyDescent="0.3">
      <c r="E7" s="9" t="s">
        <v>28</v>
      </c>
    </row>
    <row r="8" spans="2:8" ht="81" customHeight="1" thickBot="1" x14ac:dyDescent="0.3">
      <c r="B8" s="13" t="s">
        <v>0</v>
      </c>
      <c r="C8" s="14" t="s">
        <v>32</v>
      </c>
      <c r="D8" s="14" t="s">
        <v>5</v>
      </c>
      <c r="E8" s="14" t="s">
        <v>6</v>
      </c>
      <c r="F8" s="15" t="s">
        <v>1</v>
      </c>
    </row>
    <row r="9" spans="2:8" ht="35.1" customHeight="1" thickTop="1" thickBot="1" x14ac:dyDescent="0.3">
      <c r="B9" s="16" t="s">
        <v>2</v>
      </c>
      <c r="C9" s="4">
        <f>+C10+C13</f>
        <v>34516814136</v>
      </c>
      <c r="D9" s="4">
        <f>+D10+D13</f>
        <v>29247883419.490002</v>
      </c>
      <c r="E9" s="4">
        <f>+C9-D9</f>
        <v>5268930716.5099983</v>
      </c>
      <c r="F9" s="17">
        <f t="shared" ref="F9:F15" si="0">+D9/C9</f>
        <v>0.84735176613490926</v>
      </c>
    </row>
    <row r="10" spans="2:8" ht="35.1" customHeight="1" thickTop="1" thickBot="1" x14ac:dyDescent="0.3">
      <c r="B10" s="18" t="s">
        <v>16</v>
      </c>
      <c r="C10" s="5">
        <f>SUM(C11:C12)</f>
        <v>28642001411</v>
      </c>
      <c r="D10" s="5">
        <f>SUM(D11:D12)</f>
        <v>23373070694.490002</v>
      </c>
      <c r="E10" s="5">
        <f t="shared" ref="E10:E15" si="1">+C10-D10</f>
        <v>5268930716.5099983</v>
      </c>
      <c r="F10" s="19">
        <f t="shared" si="0"/>
        <v>0.81604181073441129</v>
      </c>
    </row>
    <row r="11" spans="2:8" ht="35.1" customHeight="1" thickTop="1" thickBot="1" x14ac:dyDescent="0.3">
      <c r="B11" s="16" t="s">
        <v>14</v>
      </c>
      <c r="C11" s="4">
        <v>28640848300</v>
      </c>
      <c r="D11" s="4">
        <v>23372814849.040001</v>
      </c>
      <c r="E11" s="4">
        <f>+C11-D11</f>
        <v>5268033450.9599991</v>
      </c>
      <c r="F11" s="17">
        <f>+D11/C11</f>
        <v>0.8160657325586268</v>
      </c>
    </row>
    <row r="12" spans="2:8" ht="35.1" customHeight="1" thickTop="1" thickBot="1" x14ac:dyDescent="0.3">
      <c r="B12" s="16" t="s">
        <v>13</v>
      </c>
      <c r="C12" s="4">
        <v>1153111</v>
      </c>
      <c r="D12" s="4">
        <v>255845.45</v>
      </c>
      <c r="E12" s="4">
        <f>+C12-D12</f>
        <v>897265.55</v>
      </c>
      <c r="F12" s="17">
        <f>+D12/C12</f>
        <v>0.22187408670977904</v>
      </c>
    </row>
    <row r="13" spans="2:8" ht="35.1" customHeight="1" thickTop="1" thickBot="1" x14ac:dyDescent="0.3">
      <c r="B13" s="18" t="s">
        <v>15</v>
      </c>
      <c r="C13" s="5">
        <f>+C14</f>
        <v>5874812725</v>
      </c>
      <c r="D13" s="5">
        <f>+C13</f>
        <v>5874812725</v>
      </c>
      <c r="E13" s="5">
        <f t="shared" ref="E13:E14" si="2">+C13-D13</f>
        <v>0</v>
      </c>
      <c r="F13" s="19">
        <f t="shared" ref="F13:F14" si="3">+D13/C13</f>
        <v>1</v>
      </c>
      <c r="H13" s="29"/>
    </row>
    <row r="14" spans="2:8" ht="35.1" customHeight="1" thickTop="1" thickBot="1" x14ac:dyDescent="0.3">
      <c r="B14" s="16" t="s">
        <v>15</v>
      </c>
      <c r="C14" s="4">
        <v>5874812725</v>
      </c>
      <c r="D14" s="31">
        <f>+C14</f>
        <v>5874812725</v>
      </c>
      <c r="E14" s="4">
        <f t="shared" si="2"/>
        <v>0</v>
      </c>
      <c r="F14" s="17">
        <f t="shared" si="3"/>
        <v>1</v>
      </c>
      <c r="H14" s="32"/>
    </row>
    <row r="15" spans="2:8" ht="35.1" customHeight="1" thickTop="1" thickBot="1" x14ac:dyDescent="0.3">
      <c r="B15" s="20" t="s">
        <v>3</v>
      </c>
      <c r="C15" s="21">
        <v>34516814136</v>
      </c>
      <c r="D15" s="22">
        <f>+D9</f>
        <v>29247883419.490002</v>
      </c>
      <c r="E15" s="21">
        <f t="shared" si="1"/>
        <v>5268930716.5099983</v>
      </c>
      <c r="F15" s="23">
        <f t="shared" si="0"/>
        <v>0.84735176613490926</v>
      </c>
      <c r="H15" s="29"/>
    </row>
    <row r="16" spans="2:8" s="6" customFormat="1" ht="9.75" customHeight="1" x14ac:dyDescent="0.25">
      <c r="E16" s="29"/>
    </row>
    <row r="17" spans="2:7" s="6" customFormat="1" ht="15" customHeight="1" thickBot="1" x14ac:dyDescent="0.3">
      <c r="C17" s="29"/>
      <c r="D17" s="29"/>
      <c r="E17" s="36"/>
      <c r="G17" s="30"/>
    </row>
    <row r="18" spans="2:7" s="6" customFormat="1" ht="43.5" customHeight="1" thickBot="1" x14ac:dyDescent="0.3">
      <c r="B18" s="13" t="s">
        <v>0</v>
      </c>
      <c r="C18" s="14" t="s">
        <v>33</v>
      </c>
      <c r="D18" s="14" t="s">
        <v>5</v>
      </c>
      <c r="E18" s="14" t="s">
        <v>6</v>
      </c>
      <c r="F18" s="15" t="s">
        <v>1</v>
      </c>
      <c r="G18" s="30"/>
    </row>
    <row r="19" spans="2:7" s="6" customFormat="1" ht="34.5" customHeight="1" thickTop="1" thickBot="1" x14ac:dyDescent="0.3">
      <c r="B19" s="16" t="s">
        <v>2</v>
      </c>
      <c r="C19" s="4">
        <f>+C20</f>
        <v>825550000</v>
      </c>
      <c r="D19" s="4">
        <f>+D20</f>
        <v>825550000</v>
      </c>
      <c r="E19" s="4">
        <f>+C19-D19</f>
        <v>0</v>
      </c>
      <c r="F19" s="17">
        <f t="shared" ref="F19:F22" si="4">+D19/C19</f>
        <v>1</v>
      </c>
      <c r="G19" s="30"/>
    </row>
    <row r="20" spans="2:7" s="6" customFormat="1" ht="34.5" customHeight="1" thickTop="1" thickBot="1" x14ac:dyDescent="0.3">
      <c r="B20" s="18" t="s">
        <v>29</v>
      </c>
      <c r="C20" s="5">
        <f>+C21</f>
        <v>825550000</v>
      </c>
      <c r="D20" s="5">
        <f>+D21</f>
        <v>825550000</v>
      </c>
      <c r="E20" s="5">
        <f t="shared" ref="E20:E22" si="5">+C20-D20</f>
        <v>0</v>
      </c>
      <c r="F20" s="19">
        <f t="shared" si="4"/>
        <v>1</v>
      </c>
      <c r="G20" s="30"/>
    </row>
    <row r="21" spans="2:7" s="6" customFormat="1" ht="34.5" customHeight="1" thickTop="1" thickBot="1" x14ac:dyDescent="0.3">
      <c r="B21" s="16" t="s">
        <v>30</v>
      </c>
      <c r="C21" s="4">
        <v>825550000</v>
      </c>
      <c r="D21" s="31">
        <v>825550000</v>
      </c>
      <c r="E21" s="4">
        <f t="shared" si="5"/>
        <v>0</v>
      </c>
      <c r="F21" s="17">
        <f t="shared" si="4"/>
        <v>1</v>
      </c>
      <c r="G21" s="30"/>
    </row>
    <row r="22" spans="2:7" s="6" customFormat="1" ht="34.5" customHeight="1" thickTop="1" thickBot="1" x14ac:dyDescent="0.3">
      <c r="B22" s="20" t="s">
        <v>31</v>
      </c>
      <c r="C22" s="21">
        <f>+C19</f>
        <v>825550000</v>
      </c>
      <c r="D22" s="22">
        <f>+D19</f>
        <v>825550000</v>
      </c>
      <c r="E22" s="21">
        <f t="shared" si="5"/>
        <v>0</v>
      </c>
      <c r="F22" s="23">
        <f t="shared" si="4"/>
        <v>1</v>
      </c>
      <c r="G22" s="30"/>
    </row>
    <row r="23" spans="2:7" s="6" customFormat="1" ht="17.25" customHeight="1" thickBot="1" x14ac:dyDescent="0.3">
      <c r="E23" s="29"/>
      <c r="G23" s="30"/>
    </row>
    <row r="24" spans="2:7" s="6" customFormat="1" ht="34.5" customHeight="1" thickBot="1" x14ac:dyDescent="0.3">
      <c r="B24" s="38" t="s">
        <v>3</v>
      </c>
      <c r="C24" s="39">
        <f>+C16+C22</f>
        <v>825550000</v>
      </c>
      <c r="D24" s="40">
        <f>+D22+D16</f>
        <v>825550000</v>
      </c>
      <c r="E24" s="39">
        <f>+C24-D24</f>
        <v>0</v>
      </c>
      <c r="F24" s="41">
        <f>+D24/C24</f>
        <v>1</v>
      </c>
      <c r="G24" s="30"/>
    </row>
    <row r="25" spans="2:7" s="6" customFormat="1" ht="15" customHeight="1" x14ac:dyDescent="0.25">
      <c r="C25" s="29"/>
      <c r="D25" s="29"/>
      <c r="E25" s="36"/>
      <c r="G25" s="30"/>
    </row>
    <row r="26" spans="2:7" s="6" customFormat="1" ht="15" customHeight="1" x14ac:dyDescent="0.25">
      <c r="C26" s="29"/>
      <c r="D26" s="29"/>
      <c r="E26" s="36"/>
      <c r="G26" s="30"/>
    </row>
    <row r="27" spans="2:7" s="6" customFormat="1" ht="15" customHeight="1" x14ac:dyDescent="0.25">
      <c r="C27" s="29"/>
      <c r="D27" s="29"/>
      <c r="E27" s="36"/>
      <c r="G27" s="30"/>
    </row>
    <row r="28" spans="2:7" s="6" customFormat="1" ht="15" customHeight="1" x14ac:dyDescent="0.25">
      <c r="D28" s="29"/>
      <c r="E28" s="29"/>
      <c r="G28" s="30"/>
    </row>
    <row r="29" spans="2:7" s="6" customFormat="1" ht="15" customHeight="1" x14ac:dyDescent="0.25">
      <c r="B29" s="37" t="s">
        <v>4</v>
      </c>
      <c r="C29" s="37"/>
      <c r="D29" s="37"/>
      <c r="E29" s="37"/>
      <c r="F29" s="37"/>
      <c r="G29" s="30"/>
    </row>
    <row r="30" spans="2:7" s="6" customFormat="1" ht="15" customHeight="1" x14ac:dyDescent="0.25">
      <c r="B30" s="37" t="s">
        <v>12</v>
      </c>
      <c r="C30" s="37"/>
      <c r="D30" s="37"/>
      <c r="E30" s="37"/>
      <c r="F30" s="37"/>
      <c r="G30" s="30"/>
    </row>
    <row r="31" spans="2:7" s="6" customFormat="1" ht="15" customHeight="1" x14ac:dyDescent="0.25">
      <c r="B31" s="37" t="s">
        <v>27</v>
      </c>
      <c r="C31" s="37"/>
      <c r="D31" s="37"/>
      <c r="E31" s="37"/>
      <c r="F31" s="37"/>
      <c r="G31" s="30"/>
    </row>
    <row r="32" spans="2:7" s="6" customFormat="1" ht="21.75" customHeight="1" thickBot="1" x14ac:dyDescent="0.3">
      <c r="B32" s="11"/>
      <c r="C32" s="11"/>
      <c r="D32" s="11"/>
      <c r="E32" s="9" t="s">
        <v>28</v>
      </c>
      <c r="F32" s="11"/>
      <c r="G32" s="30"/>
    </row>
    <row r="33" spans="2:7" s="6" customFormat="1" ht="75.75" customHeight="1" thickBot="1" x14ac:dyDescent="0.3">
      <c r="B33" s="24" t="s">
        <v>0</v>
      </c>
      <c r="C33" s="14" t="s">
        <v>32</v>
      </c>
      <c r="D33" s="25" t="s">
        <v>8</v>
      </c>
      <c r="E33" s="25" t="s">
        <v>9</v>
      </c>
      <c r="F33" s="26" t="s">
        <v>10</v>
      </c>
      <c r="G33" s="30"/>
    </row>
    <row r="34" spans="2:7" s="6" customFormat="1" ht="36" customHeight="1" thickBot="1" x14ac:dyDescent="0.3">
      <c r="B34" s="3" t="s">
        <v>11</v>
      </c>
      <c r="C34" s="1">
        <v>371220000000</v>
      </c>
      <c r="D34" s="1">
        <v>312845717328.66998</v>
      </c>
      <c r="E34" s="1">
        <f>+C34-D34</f>
        <v>58374282671.330017</v>
      </c>
      <c r="F34" s="2">
        <f>+D34/C34</f>
        <v>0.84275016790224122</v>
      </c>
      <c r="G34" s="30"/>
    </row>
    <row r="35" spans="2:7" s="6" customFormat="1" ht="6" customHeight="1" thickTop="1" x14ac:dyDescent="0.25">
      <c r="B35" s="7"/>
      <c r="C35" s="7"/>
      <c r="D35" s="7"/>
    </row>
    <row r="36" spans="2:7" s="6" customFormat="1" ht="11.25" customHeight="1" x14ac:dyDescent="0.25">
      <c r="B36" s="7" t="s">
        <v>20</v>
      </c>
      <c r="C36" s="27"/>
      <c r="D36" s="27"/>
      <c r="E36" s="27"/>
      <c r="F36" s="28"/>
      <c r="G36" s="12"/>
    </row>
    <row r="37" spans="2:7" s="6" customFormat="1" ht="11.25" customHeight="1" x14ac:dyDescent="0.25">
      <c r="B37" s="7" t="s">
        <v>25</v>
      </c>
      <c r="C37" s="7"/>
      <c r="D37" s="7"/>
      <c r="E37" s="27"/>
      <c r="F37" s="7"/>
      <c r="G37" s="8"/>
    </row>
    <row r="38" spans="2:7" s="6" customFormat="1" ht="11.25" customHeight="1" x14ac:dyDescent="0.25">
      <c r="B38" s="34" t="s">
        <v>17</v>
      </c>
      <c r="C38" s="33"/>
      <c r="D38" s="33"/>
      <c r="E38" s="33"/>
      <c r="F38" s="33"/>
    </row>
    <row r="39" spans="2:7" s="6" customFormat="1" ht="11.25" customHeight="1" x14ac:dyDescent="0.25">
      <c r="B39" s="34" t="s">
        <v>18</v>
      </c>
      <c r="C39" s="30"/>
      <c r="D39" s="30"/>
      <c r="E39" s="30"/>
      <c r="F39" s="30"/>
    </row>
    <row r="40" spans="2:7" s="6" customFormat="1" ht="11.25" customHeight="1" x14ac:dyDescent="0.25">
      <c r="B40" s="34" t="s">
        <v>19</v>
      </c>
      <c r="C40" s="30"/>
      <c r="D40" s="30"/>
      <c r="E40" s="30"/>
      <c r="F40" s="30"/>
    </row>
    <row r="41" spans="2:7" s="6" customFormat="1" ht="11.25" customHeight="1" x14ac:dyDescent="0.25">
      <c r="B41" s="34" t="s">
        <v>21</v>
      </c>
      <c r="C41" s="30"/>
      <c r="D41" s="30"/>
      <c r="E41" s="30"/>
      <c r="F41" s="30"/>
    </row>
    <row r="42" spans="2:7" s="6" customFormat="1" ht="11.25" customHeight="1" x14ac:dyDescent="0.25">
      <c r="B42" s="34" t="s">
        <v>23</v>
      </c>
      <c r="C42" s="30"/>
      <c r="D42" s="30"/>
      <c r="E42" s="30"/>
      <c r="F42" s="30"/>
    </row>
    <row r="43" spans="2:7" s="6" customFormat="1" ht="11.25" customHeight="1" x14ac:dyDescent="0.25">
      <c r="B43" s="34" t="s">
        <v>24</v>
      </c>
      <c r="C43" s="30"/>
      <c r="D43" s="30"/>
      <c r="E43" s="30"/>
      <c r="F43" s="30"/>
    </row>
    <row r="44" spans="2:7" s="6" customFormat="1" ht="11.25" customHeight="1" x14ac:dyDescent="0.25">
      <c r="B44" s="34" t="s">
        <v>22</v>
      </c>
      <c r="C44" s="30"/>
      <c r="D44" s="30"/>
      <c r="E44" s="30"/>
      <c r="F44" s="30"/>
    </row>
    <row r="45" spans="2:7" s="6" customFormat="1" ht="11.25" customHeight="1" x14ac:dyDescent="0.25">
      <c r="B45" s="34" t="s">
        <v>26</v>
      </c>
      <c r="C45" s="30"/>
      <c r="D45" s="30"/>
      <c r="E45" s="30"/>
      <c r="F45" s="30"/>
    </row>
    <row r="46" spans="2:7" s="42" customFormat="1" ht="11.25" customHeight="1" x14ac:dyDescent="0.2">
      <c r="B46" s="35" t="s">
        <v>36</v>
      </c>
      <c r="C46" s="7"/>
      <c r="D46" s="7"/>
    </row>
    <row r="47" spans="2:7" s="42" customFormat="1" ht="11.25" customHeight="1" x14ac:dyDescent="0.2">
      <c r="B47" s="35" t="s">
        <v>34</v>
      </c>
      <c r="C47" s="7"/>
      <c r="D47" s="7"/>
    </row>
    <row r="48" spans="2:7" s="6" customFormat="1" ht="11.25" customHeight="1" x14ac:dyDescent="0.25">
      <c r="B48" s="43" t="s">
        <v>35</v>
      </c>
      <c r="C48" s="7"/>
      <c r="D48" s="7"/>
    </row>
    <row r="49" spans="2:4" s="6" customFormat="1" x14ac:dyDescent="0.25">
      <c r="B49" s="43"/>
      <c r="C49" s="7"/>
      <c r="D49" s="7"/>
    </row>
    <row r="50" spans="2:4" s="6" customFormat="1" x14ac:dyDescent="0.25"/>
    <row r="51" spans="2:4" s="6" customFormat="1" x14ac:dyDescent="0.25"/>
    <row r="52" spans="2:4" s="6" customFormat="1" x14ac:dyDescent="0.25"/>
    <row r="53" spans="2:4" s="6" customFormat="1" x14ac:dyDescent="0.25"/>
    <row r="54" spans="2:4" s="6" customFormat="1" x14ac:dyDescent="0.25"/>
    <row r="55" spans="2:4" s="6" customFormat="1" x14ac:dyDescent="0.25"/>
    <row r="56" spans="2:4" s="6" customFormat="1" x14ac:dyDescent="0.25"/>
    <row r="57" spans="2:4" s="6" customFormat="1" x14ac:dyDescent="0.25"/>
    <row r="58" spans="2:4" s="6" customFormat="1" x14ac:dyDescent="0.25"/>
    <row r="59" spans="2:4" s="6" customFormat="1" x14ac:dyDescent="0.25"/>
    <row r="60" spans="2:4" s="6" customFormat="1" x14ac:dyDescent="0.25"/>
    <row r="61" spans="2:4" s="6" customFormat="1" x14ac:dyDescent="0.25"/>
    <row r="62" spans="2:4" s="6" customFormat="1" x14ac:dyDescent="0.25"/>
    <row r="63" spans="2:4" s="6" customFormat="1" x14ac:dyDescent="0.25"/>
    <row r="64" spans="2: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6" customFormat="1" x14ac:dyDescent="0.25"/>
    <row r="178" s="6" customFormat="1" x14ac:dyDescent="0.25"/>
    <row r="179" s="6" customFormat="1" x14ac:dyDescent="0.25"/>
    <row r="180" s="6" customFormat="1" x14ac:dyDescent="0.25"/>
    <row r="181" s="6" customFormat="1" x14ac:dyDescent="0.25"/>
    <row r="182" s="6" customFormat="1" x14ac:dyDescent="0.25"/>
    <row r="183" s="6" customFormat="1" x14ac:dyDescent="0.25"/>
    <row r="184" s="6" customFormat="1" x14ac:dyDescent="0.25"/>
    <row r="185" s="6" customFormat="1" x14ac:dyDescent="0.25"/>
    <row r="186" s="6" customFormat="1" x14ac:dyDescent="0.25"/>
    <row r="187" s="6" customFormat="1" x14ac:dyDescent="0.25"/>
    <row r="188" s="6" customFormat="1" x14ac:dyDescent="0.25"/>
    <row r="189" s="6" customFormat="1" x14ac:dyDescent="0.25"/>
    <row r="190" s="6" customFormat="1" x14ac:dyDescent="0.25"/>
    <row r="191" s="6" customFormat="1" x14ac:dyDescent="0.25"/>
    <row r="192" s="6" customFormat="1" x14ac:dyDescent="0.25"/>
    <row r="193" s="6" customFormat="1" x14ac:dyDescent="0.25"/>
    <row r="194" s="6" customFormat="1" x14ac:dyDescent="0.25"/>
    <row r="195" s="6" customFormat="1" x14ac:dyDescent="0.25"/>
    <row r="196" s="6" customFormat="1" x14ac:dyDescent="0.25"/>
    <row r="197"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row r="227" s="6" customFormat="1" x14ac:dyDescent="0.25"/>
    <row r="228" s="6" customFormat="1" x14ac:dyDescent="0.25"/>
    <row r="229" s="6" customFormat="1" x14ac:dyDescent="0.25"/>
    <row r="230" s="6" customFormat="1" x14ac:dyDescent="0.25"/>
    <row r="231" s="6" customFormat="1" x14ac:dyDescent="0.25"/>
    <row r="232" s="6" customFormat="1" x14ac:dyDescent="0.25"/>
    <row r="233" s="6" customFormat="1" x14ac:dyDescent="0.25"/>
    <row r="234" s="6" customFormat="1" x14ac:dyDescent="0.25"/>
    <row r="235" s="6" customFormat="1" x14ac:dyDescent="0.25"/>
    <row r="236" s="6" customFormat="1" x14ac:dyDescent="0.25"/>
    <row r="237" s="6" customFormat="1" x14ac:dyDescent="0.25"/>
    <row r="238" s="6" customFormat="1" x14ac:dyDescent="0.25"/>
    <row r="239" s="6" customFormat="1" x14ac:dyDescent="0.25"/>
    <row r="240" s="6" customFormat="1" x14ac:dyDescent="0.25"/>
    <row r="241" s="6" customFormat="1" x14ac:dyDescent="0.25"/>
    <row r="242" s="6" customFormat="1" x14ac:dyDescent="0.25"/>
    <row r="243" s="6" customFormat="1" x14ac:dyDescent="0.25"/>
    <row r="244" s="6" customFormat="1" x14ac:dyDescent="0.25"/>
    <row r="245" s="6" customFormat="1" x14ac:dyDescent="0.25"/>
    <row r="246" s="6" customFormat="1" x14ac:dyDescent="0.25"/>
    <row r="247" s="6" customFormat="1" x14ac:dyDescent="0.25"/>
    <row r="248" s="6" customFormat="1" x14ac:dyDescent="0.25"/>
    <row r="249" s="6" customFormat="1" x14ac:dyDescent="0.25"/>
    <row r="250" s="6" customFormat="1" x14ac:dyDescent="0.25"/>
    <row r="251" s="6" customFormat="1" x14ac:dyDescent="0.25"/>
    <row r="252" s="6" customFormat="1" x14ac:dyDescent="0.25"/>
    <row r="253" s="6" customFormat="1" x14ac:dyDescent="0.25"/>
    <row r="254" s="6" customFormat="1" x14ac:dyDescent="0.25"/>
    <row r="255" s="6" customFormat="1" x14ac:dyDescent="0.25"/>
    <row r="256" s="6" customFormat="1" x14ac:dyDescent="0.25"/>
    <row r="257" s="6" customFormat="1" x14ac:dyDescent="0.25"/>
    <row r="258" s="6" customFormat="1" x14ac:dyDescent="0.25"/>
    <row r="259" s="6" customFormat="1" x14ac:dyDescent="0.25"/>
    <row r="260" s="6" customFormat="1" x14ac:dyDescent="0.25"/>
    <row r="261" s="6" customFormat="1" x14ac:dyDescent="0.25"/>
    <row r="262" s="6" customFormat="1" x14ac:dyDescent="0.25"/>
    <row r="263" s="6" customFormat="1" x14ac:dyDescent="0.25"/>
    <row r="264" s="6" customFormat="1" x14ac:dyDescent="0.25"/>
    <row r="265" s="6" customFormat="1" x14ac:dyDescent="0.25"/>
    <row r="266" s="6" customFormat="1" x14ac:dyDescent="0.25"/>
    <row r="267" s="6" customFormat="1" x14ac:dyDescent="0.25"/>
    <row r="268" s="6" customFormat="1" x14ac:dyDescent="0.25"/>
    <row r="269" s="6" customFormat="1" x14ac:dyDescent="0.25"/>
    <row r="270" s="6" customFormat="1" x14ac:dyDescent="0.25"/>
    <row r="271" s="6" customFormat="1" x14ac:dyDescent="0.25"/>
    <row r="272" s="6" customFormat="1" x14ac:dyDescent="0.25"/>
    <row r="273" s="6" customFormat="1" x14ac:dyDescent="0.25"/>
    <row r="274" s="6" customFormat="1" x14ac:dyDescent="0.25"/>
    <row r="275" s="6" customFormat="1" x14ac:dyDescent="0.25"/>
    <row r="276" s="6" customFormat="1" x14ac:dyDescent="0.25"/>
    <row r="277" s="6" customFormat="1" x14ac:dyDescent="0.25"/>
    <row r="278" s="6" customFormat="1" x14ac:dyDescent="0.25"/>
    <row r="279" s="6" customFormat="1" x14ac:dyDescent="0.25"/>
    <row r="280" s="6" customFormat="1" x14ac:dyDescent="0.25"/>
    <row r="281" s="6" customFormat="1" x14ac:dyDescent="0.25"/>
    <row r="282" s="6" customFormat="1" x14ac:dyDescent="0.25"/>
    <row r="283" s="6" customFormat="1" x14ac:dyDescent="0.25"/>
    <row r="284" s="6" customFormat="1" x14ac:dyDescent="0.25"/>
    <row r="285" s="6" customFormat="1" x14ac:dyDescent="0.25"/>
    <row r="286" s="6" customFormat="1" x14ac:dyDescent="0.25"/>
    <row r="287" s="6" customFormat="1" x14ac:dyDescent="0.25"/>
    <row r="288" s="6" customFormat="1" x14ac:dyDescent="0.25"/>
    <row r="289" s="6" customFormat="1" x14ac:dyDescent="0.25"/>
    <row r="290" s="6" customFormat="1" x14ac:dyDescent="0.25"/>
    <row r="291" s="6" customFormat="1" x14ac:dyDescent="0.25"/>
    <row r="292" s="6" customFormat="1" x14ac:dyDescent="0.25"/>
    <row r="293" s="6" customFormat="1" x14ac:dyDescent="0.25"/>
    <row r="294" s="6" customFormat="1" x14ac:dyDescent="0.25"/>
    <row r="295" s="6" customFormat="1" x14ac:dyDescent="0.25"/>
    <row r="296" s="6" customFormat="1" x14ac:dyDescent="0.25"/>
    <row r="297" s="6" customFormat="1" x14ac:dyDescent="0.25"/>
    <row r="298" s="6" customFormat="1" x14ac:dyDescent="0.25"/>
    <row r="299" s="6" customFormat="1" x14ac:dyDescent="0.25"/>
    <row r="300" s="6" customFormat="1" x14ac:dyDescent="0.25"/>
    <row r="301" s="6" customFormat="1" x14ac:dyDescent="0.25"/>
    <row r="302" s="6" customFormat="1" x14ac:dyDescent="0.25"/>
    <row r="303" s="6" customFormat="1" x14ac:dyDescent="0.25"/>
    <row r="304" s="6" customFormat="1" x14ac:dyDescent="0.25"/>
    <row r="305" s="6" customFormat="1" x14ac:dyDescent="0.25"/>
    <row r="306" s="6" customFormat="1" x14ac:dyDescent="0.25"/>
    <row r="307" s="6" customFormat="1" x14ac:dyDescent="0.25"/>
    <row r="308" s="6" customFormat="1" x14ac:dyDescent="0.25"/>
    <row r="309" s="6" customFormat="1" x14ac:dyDescent="0.25"/>
    <row r="310" s="6" customFormat="1" x14ac:dyDescent="0.25"/>
    <row r="311" s="6" customFormat="1" x14ac:dyDescent="0.25"/>
    <row r="312" s="6" customFormat="1" x14ac:dyDescent="0.25"/>
    <row r="313" s="6" customFormat="1" x14ac:dyDescent="0.25"/>
    <row r="314" s="6" customFormat="1" x14ac:dyDescent="0.25"/>
    <row r="315" s="6" customFormat="1" x14ac:dyDescent="0.25"/>
    <row r="316" s="6" customFormat="1" x14ac:dyDescent="0.25"/>
    <row r="317" s="6" customFormat="1" x14ac:dyDescent="0.25"/>
    <row r="318" s="6" customFormat="1" x14ac:dyDescent="0.25"/>
    <row r="319" s="6" customFormat="1" x14ac:dyDescent="0.25"/>
    <row r="320" s="6" customFormat="1" x14ac:dyDescent="0.25"/>
    <row r="321" s="6" customFormat="1" x14ac:dyDescent="0.25"/>
    <row r="322" s="6" customFormat="1" x14ac:dyDescent="0.25"/>
    <row r="323" s="6" customFormat="1" x14ac:dyDescent="0.25"/>
    <row r="324" s="6" customFormat="1" x14ac:dyDescent="0.25"/>
    <row r="325" s="6" customFormat="1" x14ac:dyDescent="0.25"/>
    <row r="326" s="6" customFormat="1" x14ac:dyDescent="0.25"/>
    <row r="327" s="6" customFormat="1" x14ac:dyDescent="0.25"/>
    <row r="328" s="6" customFormat="1" x14ac:dyDescent="0.25"/>
    <row r="329" s="6" customFormat="1" x14ac:dyDescent="0.25"/>
    <row r="330" s="6" customFormat="1" x14ac:dyDescent="0.25"/>
    <row r="331" s="6" customFormat="1" x14ac:dyDescent="0.25"/>
    <row r="332" s="6" customFormat="1" x14ac:dyDescent="0.25"/>
    <row r="333" s="6" customFormat="1" x14ac:dyDescent="0.25"/>
    <row r="334" s="6" customFormat="1" x14ac:dyDescent="0.25"/>
    <row r="335" s="6" customFormat="1" x14ac:dyDescent="0.25"/>
    <row r="336" s="6" customFormat="1" x14ac:dyDescent="0.25"/>
    <row r="337" s="6" customFormat="1" x14ac:dyDescent="0.25"/>
    <row r="338" s="6" customFormat="1" x14ac:dyDescent="0.25"/>
    <row r="339" s="6" customFormat="1" x14ac:dyDescent="0.25"/>
    <row r="340" s="6" customFormat="1" x14ac:dyDescent="0.25"/>
    <row r="341" s="6" customFormat="1" x14ac:dyDescent="0.25"/>
    <row r="342" s="6" customFormat="1" x14ac:dyDescent="0.25"/>
    <row r="343" s="6" customFormat="1" x14ac:dyDescent="0.25"/>
    <row r="344" s="6" customFormat="1" x14ac:dyDescent="0.25"/>
    <row r="345" s="6" customFormat="1" x14ac:dyDescent="0.25"/>
    <row r="346" s="6" customFormat="1" x14ac:dyDescent="0.25"/>
    <row r="347" s="6" customFormat="1" x14ac:dyDescent="0.25"/>
    <row r="348" s="6" customFormat="1" x14ac:dyDescent="0.25"/>
    <row r="349" s="6" customFormat="1" x14ac:dyDescent="0.25"/>
    <row r="350" s="6" customFormat="1" x14ac:dyDescent="0.25"/>
    <row r="351" s="6" customFormat="1" x14ac:dyDescent="0.25"/>
    <row r="352" s="6" customFormat="1" x14ac:dyDescent="0.25"/>
    <row r="353" s="6" customFormat="1" x14ac:dyDescent="0.25"/>
    <row r="354" s="6" customFormat="1" x14ac:dyDescent="0.25"/>
    <row r="355" s="6" customFormat="1" x14ac:dyDescent="0.25"/>
    <row r="356" s="6" customFormat="1" x14ac:dyDescent="0.25"/>
    <row r="357" s="6" customFormat="1" x14ac:dyDescent="0.25"/>
    <row r="358" s="6" customFormat="1" x14ac:dyDescent="0.25"/>
    <row r="359" s="6" customFormat="1" x14ac:dyDescent="0.25"/>
    <row r="360" s="6" customFormat="1" x14ac:dyDescent="0.25"/>
    <row r="361" s="6" customFormat="1" x14ac:dyDescent="0.25"/>
    <row r="362" s="6" customFormat="1" x14ac:dyDescent="0.25"/>
    <row r="363" s="6" customFormat="1" x14ac:dyDescent="0.25"/>
    <row r="364" s="6" customFormat="1" x14ac:dyDescent="0.25"/>
    <row r="365" s="6" customFormat="1" x14ac:dyDescent="0.25"/>
    <row r="366" s="6" customFormat="1" x14ac:dyDescent="0.25"/>
    <row r="367" s="6" customFormat="1" x14ac:dyDescent="0.25"/>
    <row r="368" s="6" customFormat="1" x14ac:dyDescent="0.25"/>
    <row r="369" s="6" customFormat="1" x14ac:dyDescent="0.25"/>
    <row r="370" s="6" customFormat="1" x14ac:dyDescent="0.25"/>
    <row r="371" s="6" customFormat="1" x14ac:dyDescent="0.25"/>
    <row r="372" s="6" customFormat="1" x14ac:dyDescent="0.25"/>
    <row r="373" s="6" customFormat="1" x14ac:dyDescent="0.25"/>
    <row r="374" s="6" customFormat="1" x14ac:dyDescent="0.25"/>
    <row r="375" s="6" customFormat="1" x14ac:dyDescent="0.25"/>
    <row r="376" s="6" customFormat="1" x14ac:dyDescent="0.25"/>
    <row r="377" s="6" customFormat="1" x14ac:dyDescent="0.25"/>
    <row r="378" s="6" customFormat="1" x14ac:dyDescent="0.25"/>
    <row r="379" s="6" customFormat="1" x14ac:dyDescent="0.25"/>
    <row r="380" s="6" customFormat="1" x14ac:dyDescent="0.25"/>
    <row r="381" s="6" customFormat="1" x14ac:dyDescent="0.25"/>
    <row r="382" s="6" customFormat="1" x14ac:dyDescent="0.25"/>
    <row r="383" s="6" customFormat="1" x14ac:dyDescent="0.25"/>
    <row r="384" s="6" customFormat="1" x14ac:dyDescent="0.25"/>
    <row r="385" s="6" customFormat="1" x14ac:dyDescent="0.25"/>
    <row r="386" s="6" customFormat="1" x14ac:dyDescent="0.25"/>
    <row r="387" s="6" customFormat="1" x14ac:dyDescent="0.25"/>
    <row r="388" s="6" customFormat="1" x14ac:dyDescent="0.25"/>
    <row r="389" s="6" customFormat="1" x14ac:dyDescent="0.25"/>
    <row r="390" s="6" customFormat="1" x14ac:dyDescent="0.25"/>
    <row r="391" s="6" customFormat="1" x14ac:dyDescent="0.25"/>
    <row r="392" s="6" customFormat="1" x14ac:dyDescent="0.25"/>
    <row r="393" s="6" customFormat="1" x14ac:dyDescent="0.25"/>
    <row r="394" s="6" customFormat="1" x14ac:dyDescent="0.25"/>
    <row r="395" s="6" customFormat="1" x14ac:dyDescent="0.25"/>
    <row r="396" s="6" customFormat="1" x14ac:dyDescent="0.25"/>
    <row r="397" s="6" customFormat="1" x14ac:dyDescent="0.25"/>
    <row r="398" s="6" customFormat="1" x14ac:dyDescent="0.25"/>
    <row r="399" s="6" customFormat="1" x14ac:dyDescent="0.25"/>
    <row r="400" s="6" customFormat="1" x14ac:dyDescent="0.25"/>
    <row r="401" s="6" customFormat="1" x14ac:dyDescent="0.25"/>
    <row r="402" s="6" customFormat="1" x14ac:dyDescent="0.25"/>
    <row r="403" s="6" customFormat="1" x14ac:dyDescent="0.25"/>
    <row r="404" s="6" customFormat="1" x14ac:dyDescent="0.25"/>
    <row r="405" s="6" customFormat="1" x14ac:dyDescent="0.25"/>
    <row r="406" s="6" customFormat="1" x14ac:dyDescent="0.25"/>
    <row r="407" s="6" customFormat="1" x14ac:dyDescent="0.25"/>
    <row r="408" s="6" customFormat="1" x14ac:dyDescent="0.25"/>
    <row r="409" s="6" customFormat="1" x14ac:dyDescent="0.25"/>
    <row r="410" s="6" customFormat="1" x14ac:dyDescent="0.25"/>
    <row r="411" s="6" customFormat="1" x14ac:dyDescent="0.25"/>
    <row r="412" s="6" customFormat="1" x14ac:dyDescent="0.25"/>
    <row r="413" s="6" customFormat="1" x14ac:dyDescent="0.25"/>
    <row r="414" s="6" customFormat="1" x14ac:dyDescent="0.25"/>
    <row r="415" s="6" customFormat="1" x14ac:dyDescent="0.25"/>
    <row r="416" s="6" customFormat="1" x14ac:dyDescent="0.25"/>
    <row r="417" s="6" customFormat="1" x14ac:dyDescent="0.25"/>
    <row r="418" s="6" customFormat="1" x14ac:dyDescent="0.25"/>
    <row r="419" s="6" customFormat="1" x14ac:dyDescent="0.25"/>
    <row r="420" s="6" customFormat="1" x14ac:dyDescent="0.25"/>
    <row r="421" s="6" customFormat="1" x14ac:dyDescent="0.25"/>
    <row r="422" s="6" customFormat="1" x14ac:dyDescent="0.25"/>
    <row r="423" s="6" customFormat="1" x14ac:dyDescent="0.25"/>
    <row r="424" s="6" customFormat="1" x14ac:dyDescent="0.25"/>
    <row r="425" s="6" customFormat="1" x14ac:dyDescent="0.25"/>
    <row r="426" s="6" customFormat="1" x14ac:dyDescent="0.25"/>
    <row r="427" s="6" customFormat="1" x14ac:dyDescent="0.25"/>
    <row r="428" s="6" customFormat="1" x14ac:dyDescent="0.25"/>
    <row r="429" s="6" customFormat="1" x14ac:dyDescent="0.25"/>
    <row r="430" s="6" customFormat="1" x14ac:dyDescent="0.25"/>
    <row r="431" s="6" customFormat="1" x14ac:dyDescent="0.25"/>
    <row r="432" s="6" customFormat="1" x14ac:dyDescent="0.25"/>
    <row r="433" s="6" customFormat="1" x14ac:dyDescent="0.25"/>
    <row r="434" s="6" customFormat="1" x14ac:dyDescent="0.25"/>
    <row r="435" s="6" customFormat="1" x14ac:dyDescent="0.25"/>
    <row r="436" s="6" customFormat="1" x14ac:dyDescent="0.25"/>
    <row r="437" s="6" customFormat="1" x14ac:dyDescent="0.25"/>
    <row r="438" s="6" customFormat="1" x14ac:dyDescent="0.25"/>
    <row r="439" s="6" customFormat="1" x14ac:dyDescent="0.25"/>
    <row r="440" s="6" customFormat="1" x14ac:dyDescent="0.25"/>
    <row r="441" s="6" customFormat="1" x14ac:dyDescent="0.25"/>
    <row r="442" s="6" customFormat="1" x14ac:dyDescent="0.25"/>
    <row r="443" s="6" customFormat="1" x14ac:dyDescent="0.25"/>
    <row r="444" s="6" customFormat="1" x14ac:dyDescent="0.25"/>
    <row r="445" s="6" customFormat="1" x14ac:dyDescent="0.25"/>
    <row r="446" s="6" customFormat="1" x14ac:dyDescent="0.25"/>
    <row r="447" s="6" customFormat="1" x14ac:dyDescent="0.25"/>
    <row r="448" s="6" customFormat="1" x14ac:dyDescent="0.25"/>
    <row r="449" spans="2:6" s="6" customFormat="1" x14ac:dyDescent="0.25"/>
    <row r="450" spans="2:6" s="6" customFormat="1" x14ac:dyDescent="0.25"/>
    <row r="451" spans="2:6" s="6" customFormat="1" x14ac:dyDescent="0.25"/>
    <row r="452" spans="2:6" s="6" customFormat="1" x14ac:dyDescent="0.25"/>
    <row r="453" spans="2:6" s="6" customFormat="1" x14ac:dyDescent="0.25"/>
    <row r="454" spans="2:6" s="6" customFormat="1" x14ac:dyDescent="0.25"/>
    <row r="455" spans="2:6" s="6" customFormat="1" x14ac:dyDescent="0.25"/>
    <row r="456" spans="2:6" s="6" customFormat="1" x14ac:dyDescent="0.25"/>
    <row r="457" spans="2:6" s="6" customFormat="1" x14ac:dyDescent="0.25"/>
    <row r="458" spans="2:6" s="6" customFormat="1" x14ac:dyDescent="0.25"/>
    <row r="459" spans="2:6" s="6" customFormat="1" x14ac:dyDescent="0.25"/>
    <row r="460" spans="2:6" s="6" customFormat="1" x14ac:dyDescent="0.25"/>
    <row r="461" spans="2:6" x14ac:dyDescent="0.25">
      <c r="B461" s="6"/>
      <c r="C461" s="6"/>
      <c r="D461" s="6"/>
      <c r="E461" s="6"/>
      <c r="F461" s="6"/>
    </row>
    <row r="462" spans="2:6" x14ac:dyDescent="0.25">
      <c r="B462" s="6"/>
      <c r="C462" s="6"/>
      <c r="D462" s="6"/>
      <c r="E462" s="6"/>
      <c r="F462" s="6"/>
    </row>
    <row r="463" spans="2:6" x14ac:dyDescent="0.25">
      <c r="B463" s="6"/>
      <c r="C463" s="6"/>
      <c r="D463" s="6"/>
      <c r="E463" s="6"/>
      <c r="F463" s="6"/>
    </row>
    <row r="464" spans="2:6" x14ac:dyDescent="0.25">
      <c r="B464" s="6"/>
      <c r="C464" s="6"/>
      <c r="D464" s="6"/>
      <c r="E464" s="6"/>
      <c r="F464" s="6"/>
    </row>
    <row r="465" spans="2:6" x14ac:dyDescent="0.25">
      <c r="B465" s="6"/>
      <c r="C465" s="6"/>
      <c r="D465" s="6"/>
      <c r="E465" s="6"/>
      <c r="F465" s="6"/>
    </row>
    <row r="466" spans="2:6" x14ac:dyDescent="0.25">
      <c r="B466" s="6"/>
      <c r="C466" s="6"/>
      <c r="D466" s="6"/>
      <c r="E466" s="6"/>
      <c r="F466" s="6"/>
    </row>
    <row r="467" spans="2:6" x14ac:dyDescent="0.25">
      <c r="B467" s="6"/>
      <c r="C467" s="6"/>
      <c r="D467" s="6"/>
      <c r="E467" s="6"/>
      <c r="F467" s="6"/>
    </row>
    <row r="468" spans="2:6" x14ac:dyDescent="0.25">
      <c r="B468" s="6"/>
      <c r="C468" s="6"/>
      <c r="D468" s="6"/>
      <c r="E468" s="6"/>
      <c r="F468" s="6"/>
    </row>
    <row r="469" spans="2:6" x14ac:dyDescent="0.25">
      <c r="B469" s="6"/>
      <c r="C469" s="6"/>
      <c r="D469" s="6"/>
      <c r="E469" s="6"/>
      <c r="F469" s="6"/>
    </row>
    <row r="470" spans="2:6" x14ac:dyDescent="0.25">
      <c r="B470" s="6"/>
      <c r="C470" s="6"/>
      <c r="D470" s="6"/>
      <c r="E470" s="6"/>
      <c r="F470" s="6"/>
    </row>
  </sheetData>
  <mergeCells count="7">
    <mergeCell ref="B3:E3"/>
    <mergeCell ref="B4:E4"/>
    <mergeCell ref="B29:F29"/>
    <mergeCell ref="B31:F31"/>
    <mergeCell ref="B30:F30"/>
    <mergeCell ref="B6:E6"/>
    <mergeCell ref="B5:E5"/>
  </mergeCells>
  <printOptions horizontalCentered="1"/>
  <pageMargins left="0.70866141732283472" right="0.11811023622047245" top="0.55118110236220474" bottom="0" header="0.31496062992125984" footer="0.31496062992125984"/>
  <pageSetup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INGRESOS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2024-01-30T15:21:14Z</cp:lastPrinted>
  <dcterms:created xsi:type="dcterms:W3CDTF">2017-03-27T16:31:02Z</dcterms:created>
  <dcterms:modified xsi:type="dcterms:W3CDTF">2025-10-30T13:57:21Z</dcterms:modified>
</cp:coreProperties>
</file>