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arevalo\Documents\Heidy\Gestión presupuesto\Publicaciones\2025\Ingresos\Diciembre 31 de 2025\"/>
    </mc:Choice>
  </mc:AlternateContent>
  <bookViews>
    <workbookView xWindow="0" yWindow="0" windowWidth="28770" windowHeight="11895"/>
  </bookViews>
  <sheets>
    <sheet name="INGRESOS"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1" l="1"/>
  <c r="E12" i="1"/>
  <c r="E11" i="1"/>
  <c r="E10" i="1"/>
  <c r="D10" i="1"/>
  <c r="C24" i="1"/>
  <c r="C10" i="1"/>
  <c r="D13" i="1"/>
  <c r="D9" i="1" s="1"/>
  <c r="D15" i="1" s="1"/>
  <c r="C13" i="1" l="1"/>
  <c r="E13" i="1" l="1"/>
  <c r="C9" i="1"/>
  <c r="F21" i="1"/>
  <c r="E21" i="1"/>
  <c r="D20" i="1"/>
  <c r="D19" i="1" s="1"/>
  <c r="C20" i="1"/>
  <c r="C19" i="1" s="1"/>
  <c r="C22" i="1" l="1"/>
  <c r="E19" i="1"/>
  <c r="D22" i="1"/>
  <c r="F19" i="1"/>
  <c r="E20" i="1"/>
  <c r="F20" i="1"/>
  <c r="F22" i="1" l="1"/>
  <c r="E22" i="1"/>
  <c r="F12" i="1" l="1"/>
  <c r="F11" i="1"/>
  <c r="F34" i="1" l="1"/>
  <c r="F14" i="1" l="1"/>
  <c r="F13" i="1" l="1"/>
  <c r="E34" i="1" l="1"/>
  <c r="F10" i="1" l="1"/>
  <c r="E9" i="1" l="1"/>
  <c r="F9" i="1" l="1"/>
  <c r="D24" i="1"/>
  <c r="F24" i="1" l="1"/>
  <c r="E15" i="1"/>
  <c r="E24" i="1" s="1"/>
  <c r="F15" i="1"/>
</calcChain>
</file>

<file path=xl/sharedStrings.xml><?xml version="1.0" encoding="utf-8"?>
<sst xmlns="http://schemas.openxmlformats.org/spreadsheetml/2006/main" count="50" uniqueCount="41">
  <si>
    <t>CONCEPTO</t>
  </si>
  <si>
    <t>VARIACIÓN   %</t>
  </si>
  <si>
    <t xml:space="preserve">PRESUPUESTO DE RENTAS </t>
  </si>
  <si>
    <t>TOTAL INGRESOS</t>
  </si>
  <si>
    <t>MINISTERIO DE COMERCIO INDUSTRIA Y TURISMO</t>
  </si>
  <si>
    <t>RECAUDO                              ($)</t>
  </si>
  <si>
    <t>DIFERENCIA           ($)</t>
  </si>
  <si>
    <t>RECAUDO                   ($)</t>
  </si>
  <si>
    <t>DIFERENCIA                ($)</t>
  </si>
  <si>
    <t>VARIACION   %</t>
  </si>
  <si>
    <t>IMPUESTO AL TURISMO</t>
  </si>
  <si>
    <t>SERVICIO DE EDICION, IMPRESIÓN Y REPRODUCCIÓN</t>
  </si>
  <si>
    <t>SERVICIOS DE CONTENIDO EN LINEA (ON LINE)</t>
  </si>
  <si>
    <t>RECURSOS DE CAPITAL (SCUN)</t>
  </si>
  <si>
    <t>INGRESOS CORRIENTES</t>
  </si>
  <si>
    <r>
      <rPr>
        <b/>
        <sz val="7"/>
        <rFont val="Arial"/>
        <family val="2"/>
      </rPr>
      <t xml:space="preserve">Nota No. 3:  </t>
    </r>
    <r>
      <rPr>
        <sz val="7"/>
        <rFont val="Arial"/>
        <family val="2"/>
      </rPr>
      <t>Decreto No. 1782 de Mayo 22 de 2007 " Por medio del cual se reglamenta el Impuesto con destino al Turismo"  Articulo 5 "Consignación y/o Transferencias de los recursos"</t>
    </r>
  </si>
  <si>
    <r>
      <rPr>
        <b/>
        <sz val="7"/>
        <rFont val="Arial"/>
        <family val="2"/>
      </rPr>
      <t xml:space="preserve">Nota No. 4: </t>
    </r>
    <r>
      <rPr>
        <sz val="7"/>
        <rFont val="Arial"/>
        <family val="2"/>
      </rPr>
      <t>Decreto</t>
    </r>
    <r>
      <rPr>
        <b/>
        <sz val="7"/>
        <rFont val="Arial"/>
        <family val="2"/>
      </rPr>
      <t xml:space="preserve"> </t>
    </r>
    <r>
      <rPr>
        <sz val="7"/>
        <rFont val="Arial"/>
        <family val="2"/>
      </rPr>
      <t>No. 1523 del 18 de diciembre de 2024. Por la cual se decreta el presupuesto de rentas y recursos de capital y el presupuesto de gastos para la vigencia fiscal del 1o. de enero al 31 de diciembre de 2025</t>
    </r>
  </si>
  <si>
    <r>
      <rPr>
        <b/>
        <sz val="7"/>
        <rFont val="Arial"/>
        <family val="2"/>
      </rPr>
      <t xml:space="preserve">Nota No. 5: </t>
    </r>
    <r>
      <rPr>
        <sz val="7"/>
        <rFont val="Arial"/>
        <family val="2"/>
      </rPr>
      <t>Decreto No. 1621 del 30 de diciembre de 2024.  Por el cual se liquida el Presupuesto General de la Nación para la vigencia fiscal de 2025, se detallan las apropiaciones y se clasifican y definen los gastos</t>
    </r>
  </si>
  <si>
    <r>
      <rPr>
        <b/>
        <sz val="7"/>
        <color theme="1"/>
        <rFont val="Arial"/>
        <family val="2"/>
      </rPr>
      <t>Nota No. 1</t>
    </r>
    <r>
      <rPr>
        <sz val="7"/>
        <color theme="1"/>
        <rFont val="Arial"/>
        <family val="2"/>
      </rPr>
      <t xml:space="preserve"> :Fuente SIIF Nación </t>
    </r>
  </si>
  <si>
    <r>
      <rPr>
        <b/>
        <sz val="7"/>
        <rFont val="Arial"/>
        <family val="2"/>
      </rPr>
      <t xml:space="preserve">Nota No. 6: </t>
    </r>
    <r>
      <rPr>
        <sz val="7"/>
        <rFont val="Arial"/>
        <family val="2"/>
      </rPr>
      <t>Titulo 1 Sistema Cuenta Unica Nacional - Parte 3 Tesorería y Manejo de los recursos públicos del Decreto 1068 de 2015 Decreto único reglamentario del sector hacienda y crédito público</t>
    </r>
  </si>
  <si>
    <r>
      <rPr>
        <b/>
        <sz val="7"/>
        <rFont val="Arial"/>
        <family val="2"/>
      </rPr>
      <t xml:space="preserve">Nota No. 9: </t>
    </r>
    <r>
      <rPr>
        <sz val="7"/>
        <rFont val="Arial"/>
        <family val="2"/>
      </rPr>
      <t>Resolución No.002 del 20 de marzo de 2024 " Por la cual se establece el catálogo de clasificación presupuestal y se dictan otras disposiciones para su administración"</t>
    </r>
  </si>
  <si>
    <r>
      <rPr>
        <b/>
        <sz val="7"/>
        <rFont val="Arial"/>
        <family val="2"/>
      </rPr>
      <t xml:space="preserve">Nota No. 7: </t>
    </r>
    <r>
      <rPr>
        <sz val="7"/>
        <rFont val="Arial"/>
        <family val="2"/>
      </rPr>
      <t>Circular No.013 del 26 de diciembre de 2024. Valor Trámite de los registros de importación electrónicos a través de la Ventanilla Unica de Comercio Exterior - VUCE para el año 2025</t>
    </r>
  </si>
  <si>
    <r>
      <rPr>
        <b/>
        <sz val="7"/>
        <rFont val="Arial"/>
        <family val="2"/>
      </rPr>
      <t xml:space="preserve">Nota No. 8: </t>
    </r>
    <r>
      <rPr>
        <sz val="7"/>
        <rFont val="Arial"/>
        <family val="2"/>
      </rPr>
      <t>Circular No. 017 del 27 de diciembre de 2024 Servicios de Suscripcion anual a Bacex, procesamiento de datos en medio magnetico, fotocopia y copia electrónica de los registrosy licencias de importacion prestados por el Ministerio de Comercio, Industria y Turismo</t>
    </r>
  </si>
  <si>
    <r>
      <rPr>
        <b/>
        <sz val="7"/>
        <color theme="1"/>
        <rFont val="Arial"/>
        <family val="2"/>
      </rPr>
      <t>Nota No. 2</t>
    </r>
    <r>
      <rPr>
        <sz val="7"/>
        <color theme="1"/>
        <rFont val="Arial"/>
        <family val="2"/>
      </rPr>
      <t>: Detalle de la Composiciòn del Presupuesto de Rentas (PGN)</t>
    </r>
  </si>
  <si>
    <r>
      <rPr>
        <b/>
        <sz val="7"/>
        <rFont val="Arial"/>
        <family val="2"/>
      </rPr>
      <t xml:space="preserve">Nota No.10: </t>
    </r>
    <r>
      <rPr>
        <sz val="7"/>
        <rFont val="Arial"/>
        <family val="2"/>
      </rPr>
      <t>Aforo Servicios Contenido en Linea ($ 28.603.932.939 Recaudo PSE + 36.915.361 Servicio de Bacex)</t>
    </r>
  </si>
  <si>
    <t>RECURSOS DE CAPITA (DONACIÓN)</t>
  </si>
  <si>
    <t>RECURSOS DE CAPITAL- DONACIÓN, NO CONDICIONADA A LA ADQUISICIÓN DE UN ACTIVO</t>
  </si>
  <si>
    <t xml:space="preserve"> SUBTOTAL INGRESOS</t>
  </si>
  <si>
    <t>AFORO($)                                     (DECRETO No. 1523 DEL
18 DE DICIEMBRE DE 2024
/DECRETO No. 1621 DEL 30 DE
DICIEMBRE DE 2024) VIGENCIA 2025</t>
  </si>
  <si>
    <t>AFORO($)                                     RESOLUCION N° 254 DEL 28 DE AGOSTO DE 2025- APC  VIGENCIA 2025</t>
  </si>
  <si>
    <r>
      <rPr>
        <b/>
        <sz val="7"/>
        <color theme="1"/>
        <rFont val="Arial"/>
        <family val="2"/>
      </rPr>
      <t>Nota No 12:</t>
    </r>
    <r>
      <rPr>
        <sz val="7"/>
        <color theme="1"/>
        <rFont val="Arial"/>
        <family val="2"/>
      </rPr>
      <t xml:space="preserve"> Convenio de financiación UE , decisiones LA/2020/042-454 y LA/2020/042-948 Reforma Sectorial para una economía verde, inclusiva y competitiva en Colombia</t>
    </r>
  </si>
  <si>
    <r>
      <rPr>
        <b/>
        <sz val="7"/>
        <color theme="1"/>
        <rFont val="Arial"/>
        <family val="2"/>
      </rPr>
      <t xml:space="preserve">Nota No 11: </t>
    </r>
    <r>
      <rPr>
        <sz val="7"/>
        <color theme="1"/>
        <rFont val="Arial"/>
        <family val="2"/>
      </rPr>
      <t>Resolución 254 del 28 de Agosto de 2025. Por la cual se efectúa una modificación del Presupuesto de inversión contenida en el anexo del Decreto de Liquidación del Presupuesto General de la Nación para la vigencia fiscal 2025</t>
    </r>
  </si>
  <si>
    <t>INFORME ACUMULADO DE  INGRESOS CON CORTE AL 31 DE DICIEMBRE DE 2025</t>
  </si>
  <si>
    <t>GENERADO:ENERO 22 DE 2026</t>
  </si>
  <si>
    <r>
      <rPr>
        <b/>
        <sz val="7"/>
        <rFont val="Arial"/>
        <family val="2"/>
      </rPr>
      <t xml:space="preserve">Nota No.14: </t>
    </r>
    <r>
      <rPr>
        <sz val="7"/>
        <rFont val="Arial"/>
        <family val="2"/>
      </rPr>
      <t>Decreto No. 1484 del 31 de diciembre de 2025 del Ministerio de Hacienda y Credito Público. Por el cual se reducen unas apropiaciones en el Presupuesto General de la Nación de la vigencia fiscal de 2025 y se dictan otras disposiciones.</t>
    </r>
  </si>
  <si>
    <t xml:space="preserve">AFORO($)                                     (DECRETO No. 1523 DEL
18 DE DICIEMBRE DE 2024
/DECRETO No. 1621 DEL 30 DE
DICIEMBRE DE 2024- MODIFICADO DECRETO 1484 DE 2025 ) VIGENCIA 2025 </t>
  </si>
  <si>
    <t>SUB TOTAL INGRESOS</t>
  </si>
  <si>
    <r>
      <rPr>
        <b/>
        <sz val="7"/>
        <rFont val="Arial"/>
        <family val="2"/>
      </rPr>
      <t xml:space="preserve">Nota No.13: </t>
    </r>
    <r>
      <rPr>
        <sz val="7"/>
        <rFont val="Arial"/>
        <family val="2"/>
      </rPr>
      <t>Reintegro de Gastos de Funcionamiento - UE-3501-02 $ 15.353.272,00</t>
    </r>
  </si>
  <si>
    <t xml:space="preserve">UNIDAD EJECUTORA  350102 DIRECCIÓN GENERAL DE COMERCIO EXTERIOR </t>
  </si>
  <si>
    <t xml:space="preserve">UNIDAD EJECUTORA  350101 GESTIÓN GENERAL </t>
  </si>
  <si>
    <t>GENERADO: ENERO 22 DE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</si>
</sst>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7" formatCode="&quot;$&quot;\ #,##0.00;\-&quot;$&quot;\ #,##0.00"/>
  </numFmts>
  <fonts count="18" x14ac:knownFonts="1">
    <font>
      <sz val="11"/>
      <color theme="1"/>
      <name val="Calibri"/>
      <family val="2"/>
      <scheme val="minor"/>
    </font>
    <font>
      <b/>
      <i/>
      <sz val="10"/>
      <color theme="1"/>
      <name val="Arial"/>
      <family val="2"/>
    </font>
    <font>
      <i/>
      <sz val="9"/>
      <color theme="1"/>
      <name val="Arial"/>
      <family val="2"/>
    </font>
    <font>
      <sz val="7"/>
      <color theme="1"/>
      <name val="Arial"/>
      <family val="2"/>
    </font>
    <font>
      <b/>
      <i/>
      <sz val="10"/>
      <color theme="0"/>
      <name val="Arial"/>
      <family val="2"/>
    </font>
    <font>
      <i/>
      <sz val="9"/>
      <name val="Arial"/>
      <family val="2"/>
    </font>
    <font>
      <b/>
      <sz val="11"/>
      <color theme="1"/>
      <name val="Tahoma"/>
      <family val="2"/>
    </font>
    <font>
      <b/>
      <sz val="7"/>
      <color theme="1"/>
      <name val="Arial"/>
      <family val="2"/>
    </font>
    <font>
      <sz val="7"/>
      <name val="Arial"/>
      <family val="2"/>
    </font>
    <font>
      <sz val="11"/>
      <name val="Calibri"/>
      <family val="2"/>
    </font>
    <font>
      <b/>
      <i/>
      <sz val="8"/>
      <color theme="0"/>
      <name val="Arial"/>
      <family val="2"/>
    </font>
    <font>
      <b/>
      <i/>
      <sz val="10"/>
      <name val="Arial"/>
      <family val="2"/>
    </font>
    <font>
      <b/>
      <sz val="7"/>
      <name val="Arial"/>
      <family val="2"/>
    </font>
    <font>
      <sz val="7"/>
      <color rgb="FF000000"/>
      <name val="Arial"/>
      <family val="2"/>
    </font>
    <font>
      <sz val="6"/>
      <color rgb="FF000000"/>
      <name val="Calibri"/>
      <family val="2"/>
      <scheme val="minor"/>
    </font>
    <font>
      <sz val="9"/>
      <color theme="1"/>
      <name val="Calibri"/>
      <family val="2"/>
      <scheme val="minor"/>
    </font>
    <font>
      <b/>
      <i/>
      <sz val="9"/>
      <color theme="1"/>
      <name val="Arial"/>
      <family val="2"/>
    </font>
    <font>
      <sz val="11"/>
      <color theme="1"/>
      <name val="Arial"/>
      <family val="2"/>
    </font>
  </fonts>
  <fills count="6">
    <fill>
      <patternFill patternType="none"/>
    </fill>
    <fill>
      <patternFill patternType="gray125"/>
    </fill>
    <fill>
      <patternFill patternType="solid">
        <fgColor theme="4" tint="-0.499984740745262"/>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18">
    <border>
      <left/>
      <right/>
      <top/>
      <bottom/>
      <diagonal/>
    </border>
    <border>
      <left/>
      <right style="thick">
        <color indexed="64"/>
      </right>
      <top/>
      <bottom style="thick">
        <color indexed="64"/>
      </bottom>
      <diagonal/>
    </border>
    <border>
      <left style="thick">
        <color indexed="64"/>
      </left>
      <right/>
      <top/>
      <bottom style="thick">
        <color indexed="64"/>
      </bottom>
      <diagonal/>
    </border>
    <border>
      <left/>
      <right/>
      <top/>
      <bottom style="thick">
        <color indexed="64"/>
      </bottom>
      <diagonal/>
    </border>
    <border>
      <left style="thick">
        <color theme="0" tint="-0.14996795556505021"/>
      </left>
      <right style="thick">
        <color theme="0" tint="-0.14996795556505021"/>
      </right>
      <top style="thick">
        <color theme="0" tint="-0.14996795556505021"/>
      </top>
      <bottom style="thick">
        <color theme="0" tint="-0.1499679555650502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ck">
        <color theme="0" tint="-0.14996795556505021"/>
      </right>
      <top style="thick">
        <color theme="0" tint="-0.14996795556505021"/>
      </top>
      <bottom style="thick">
        <color theme="0" tint="-0.14996795556505021"/>
      </bottom>
      <diagonal/>
    </border>
    <border>
      <left style="thick">
        <color theme="0" tint="-0.14996795556505021"/>
      </left>
      <right style="medium">
        <color indexed="64"/>
      </right>
      <top style="thick">
        <color theme="0" tint="-0.14996795556505021"/>
      </top>
      <bottom style="thick">
        <color theme="0" tint="-0.14996795556505021"/>
      </bottom>
      <diagonal/>
    </border>
    <border>
      <left style="medium">
        <color indexed="64"/>
      </left>
      <right/>
      <top/>
      <bottom style="medium">
        <color indexed="64"/>
      </bottom>
      <diagonal/>
    </border>
    <border>
      <left style="thick">
        <color theme="0" tint="-0.14996795556505021"/>
      </left>
      <right style="thick">
        <color theme="0" tint="-0.14996795556505021"/>
      </right>
      <top style="thick">
        <color theme="0" tint="-0.14996795556505021"/>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theme="0" tint="-0.14996795556505021"/>
      </left>
      <right style="thick">
        <color theme="0" tint="-0.14996795556505021"/>
      </right>
      <top style="medium">
        <color indexed="64"/>
      </top>
      <bottom style="medium">
        <color indexed="64"/>
      </bottom>
      <diagonal/>
    </border>
  </borders>
  <cellStyleXfs count="1">
    <xf numFmtId="0" fontId="0" fillId="0" borderId="0"/>
  </cellStyleXfs>
  <cellXfs count="44">
    <xf numFmtId="0" fontId="0" fillId="0" borderId="0" xfId="0"/>
    <xf numFmtId="4" fontId="5" fillId="0" borderId="3" xfId="0" applyNumberFormat="1" applyFont="1" applyBorder="1" applyAlignment="1">
      <alignment horizontal="right" vertical="center"/>
    </xf>
    <xf numFmtId="10" fontId="5" fillId="0" borderId="1" xfId="0" applyNumberFormat="1" applyFont="1" applyBorder="1" applyAlignment="1">
      <alignment horizontal="center" vertical="center" wrapText="1"/>
    </xf>
    <xf numFmtId="0" fontId="11" fillId="0" borderId="2" xfId="0" applyFont="1" applyBorder="1" applyAlignment="1">
      <alignment horizontal="left" vertical="center"/>
    </xf>
    <xf numFmtId="4" fontId="2" fillId="0" borderId="4" xfId="0" applyNumberFormat="1" applyFont="1" applyBorder="1" applyAlignment="1">
      <alignment horizontal="right" vertical="center" wrapText="1"/>
    </xf>
    <xf numFmtId="4" fontId="2" fillId="3" borderId="4" xfId="0" applyNumberFormat="1" applyFont="1" applyFill="1" applyBorder="1" applyAlignment="1">
      <alignment horizontal="right" vertical="center" wrapText="1"/>
    </xf>
    <xf numFmtId="0" fontId="0" fillId="4" borderId="0" xfId="0" applyFill="1"/>
    <xf numFmtId="0" fontId="3" fillId="4" borderId="0" xfId="0" applyFont="1" applyFill="1"/>
    <xf numFmtId="0" fontId="9" fillId="4" borderId="0" xfId="0" applyFont="1" applyFill="1" applyBorder="1" applyAlignment="1">
      <alignment horizontal="right" readingOrder="1"/>
    </xf>
    <xf numFmtId="0" fontId="7" fillId="4" borderId="0" xfId="0" applyFont="1" applyFill="1"/>
    <xf numFmtId="0" fontId="6" fillId="4" borderId="0" xfId="0" applyFont="1" applyFill="1" applyAlignment="1">
      <alignment vertical="center" wrapText="1"/>
    </xf>
    <xf numFmtId="0" fontId="6" fillId="4" borderId="0" xfId="0" applyFont="1" applyFill="1" applyAlignment="1">
      <alignment horizontal="center" vertical="center" wrapText="1"/>
    </xf>
    <xf numFmtId="0" fontId="14" fillId="4" borderId="0" xfId="0" applyFont="1" applyFill="1"/>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 fillId="0" borderId="11" xfId="0" applyFont="1" applyBorder="1" applyAlignment="1">
      <alignment horizontal="justify" vertical="center" wrapText="1"/>
    </xf>
    <xf numFmtId="10" fontId="2" fillId="0" borderId="12" xfId="0" applyNumberFormat="1" applyFont="1" applyBorder="1" applyAlignment="1">
      <alignment horizontal="center" vertical="center" wrapText="1"/>
    </xf>
    <xf numFmtId="0" fontId="1" fillId="3" borderId="11" xfId="0" applyFont="1" applyFill="1" applyBorder="1" applyAlignment="1">
      <alignment horizontal="justify" vertical="center" wrapText="1"/>
    </xf>
    <xf numFmtId="10" fontId="2" fillId="3" borderId="12" xfId="0" applyNumberFormat="1" applyFont="1" applyFill="1" applyBorder="1" applyAlignment="1">
      <alignment horizontal="center" vertical="center" wrapText="1"/>
    </xf>
    <xf numFmtId="0" fontId="1" fillId="3" borderId="13" xfId="0" applyFont="1" applyFill="1" applyBorder="1" applyAlignment="1">
      <alignment horizontal="justify" vertical="center" wrapText="1"/>
    </xf>
    <xf numFmtId="4" fontId="2" fillId="3" borderId="14" xfId="0" applyNumberFormat="1" applyFont="1" applyFill="1" applyBorder="1" applyAlignment="1">
      <alignment horizontal="right" vertical="center" wrapText="1"/>
    </xf>
    <xf numFmtId="4" fontId="2" fillId="3" borderId="15" xfId="0" applyNumberFormat="1" applyFont="1" applyFill="1" applyBorder="1" applyAlignment="1">
      <alignment horizontal="right" vertical="center" wrapText="1"/>
    </xf>
    <xf numFmtId="10" fontId="2" fillId="3" borderId="16"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4" fontId="10" fillId="2" borderId="6" xfId="0" applyNumberFormat="1" applyFont="1" applyFill="1" applyBorder="1" applyAlignment="1">
      <alignment horizontal="center" vertical="center" wrapText="1"/>
    </xf>
    <xf numFmtId="10" fontId="10" fillId="2" borderId="7" xfId="0" applyNumberFormat="1" applyFont="1" applyFill="1" applyBorder="1" applyAlignment="1">
      <alignment horizontal="center" vertical="center" wrapText="1"/>
    </xf>
    <xf numFmtId="4" fontId="3" fillId="4" borderId="0" xfId="0" applyNumberFormat="1" applyFont="1" applyFill="1"/>
    <xf numFmtId="10" fontId="3" fillId="4" borderId="0" xfId="0" applyNumberFormat="1" applyFont="1" applyFill="1"/>
    <xf numFmtId="4" fontId="0" fillId="4" borderId="0" xfId="0" applyNumberFormat="1" applyFill="1"/>
    <xf numFmtId="0" fontId="13" fillId="4" borderId="0" xfId="0" applyFont="1" applyFill="1" applyBorder="1" applyAlignment="1">
      <alignment horizontal="left" vertical="center" wrapText="1"/>
    </xf>
    <xf numFmtId="4" fontId="2" fillId="4" borderId="4" xfId="0" applyNumberFormat="1" applyFont="1" applyFill="1" applyBorder="1" applyAlignment="1">
      <alignment horizontal="right" vertical="center" wrapText="1"/>
    </xf>
    <xf numFmtId="7" fontId="0" fillId="4" borderId="0" xfId="0" applyNumberFormat="1" applyFill="1"/>
    <xf numFmtId="0" fontId="13" fillId="4" borderId="0" xfId="0" applyFont="1" applyFill="1" applyBorder="1" applyAlignment="1">
      <alignment horizontal="left" vertical="center"/>
    </xf>
    <xf numFmtId="0" fontId="8" fillId="4" borderId="0" xfId="0" applyFont="1" applyFill="1" applyBorder="1" applyAlignment="1">
      <alignment horizontal="left" vertical="center"/>
    </xf>
    <xf numFmtId="0" fontId="3" fillId="4" borderId="0" xfId="0" applyFont="1" applyFill="1" applyAlignment="1"/>
    <xf numFmtId="4" fontId="15" fillId="4" borderId="0" xfId="0" applyNumberFormat="1" applyFont="1" applyFill="1"/>
    <xf numFmtId="0" fontId="1" fillId="5" borderId="5" xfId="0" applyFont="1" applyFill="1" applyBorder="1" applyAlignment="1">
      <alignment horizontal="justify" vertical="center" wrapText="1"/>
    </xf>
    <xf numFmtId="4" fontId="16" fillId="5" borderId="17" xfId="0" applyNumberFormat="1" applyFont="1" applyFill="1" applyBorder="1" applyAlignment="1">
      <alignment horizontal="right" vertical="center" wrapText="1"/>
    </xf>
    <xf numFmtId="4" fontId="16" fillId="5" borderId="6" xfId="0" applyNumberFormat="1" applyFont="1" applyFill="1" applyBorder="1" applyAlignment="1">
      <alignment horizontal="right" vertical="center" wrapText="1"/>
    </xf>
    <xf numFmtId="10" fontId="16" fillId="5" borderId="7" xfId="0" applyNumberFormat="1" applyFont="1" applyFill="1" applyBorder="1" applyAlignment="1">
      <alignment horizontal="center" vertical="center" wrapText="1"/>
    </xf>
    <xf numFmtId="0" fontId="17" fillId="4" borderId="0" xfId="0" applyFont="1" applyFill="1"/>
    <xf numFmtId="0" fontId="8" fillId="4" borderId="0" xfId="0" applyFont="1" applyFill="1" applyBorder="1"/>
    <xf numFmtId="0" fontId="6" fillId="4"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190499</xdr:colOff>
      <xdr:row>2</xdr:row>
      <xdr:rowOff>0</xdr:rowOff>
    </xdr:from>
    <xdr:to>
      <xdr:col>5</xdr:col>
      <xdr:colOff>742949</xdr:colOff>
      <xdr:row>5</xdr:row>
      <xdr:rowOff>171450</xdr:rowOff>
    </xdr:to>
    <xdr:pic>
      <xdr:nvPicPr>
        <xdr:cNvPr id="7" name="Imagen 6"/>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3277" t="8510" r="6531" b="5815"/>
        <a:stretch/>
      </xdr:blipFill>
      <xdr:spPr bwMode="auto">
        <a:xfrm>
          <a:off x="6734174" y="381000"/>
          <a:ext cx="1857375"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470"/>
  <sheetViews>
    <sheetView tabSelected="1" zoomScaleNormal="100" workbookViewId="0">
      <selection activeCell="C18" sqref="C18"/>
    </sheetView>
  </sheetViews>
  <sheetFormatPr baseColWidth="10" defaultRowHeight="15" x14ac:dyDescent="0.25"/>
  <cols>
    <col min="1" max="1" width="6" style="6" customWidth="1"/>
    <col min="2" max="2" width="54.28515625" customWidth="1"/>
    <col min="3" max="3" width="23" customWidth="1"/>
    <col min="4" max="4" width="25.28515625" customWidth="1"/>
    <col min="5" max="5" width="19.5703125" customWidth="1"/>
    <col min="6" max="6" width="11.42578125" customWidth="1"/>
    <col min="7" max="7" width="11.42578125" style="6"/>
    <col min="8" max="8" width="17.85546875" style="6" bestFit="1" customWidth="1"/>
    <col min="9" max="47" width="11.42578125" style="6"/>
  </cols>
  <sheetData>
    <row r="1" spans="2:8" s="6" customFormat="1" x14ac:dyDescent="0.25"/>
    <row r="2" spans="2:8" s="6" customFormat="1" x14ac:dyDescent="0.25"/>
    <row r="3" spans="2:8" s="6" customFormat="1" x14ac:dyDescent="0.25">
      <c r="B3" s="43"/>
      <c r="C3" s="43"/>
      <c r="D3" s="43"/>
      <c r="E3" s="43"/>
      <c r="F3" s="11"/>
    </row>
    <row r="4" spans="2:8" s="6" customFormat="1" ht="15" customHeight="1" x14ac:dyDescent="0.25">
      <c r="B4" s="43" t="s">
        <v>4</v>
      </c>
      <c r="C4" s="43"/>
      <c r="D4" s="43"/>
      <c r="E4" s="43"/>
      <c r="F4" s="11"/>
    </row>
    <row r="5" spans="2:8" s="6" customFormat="1" ht="15" customHeight="1" x14ac:dyDescent="0.25">
      <c r="B5" s="43" t="s">
        <v>38</v>
      </c>
      <c r="C5" s="43"/>
      <c r="D5" s="43"/>
      <c r="E5" s="43"/>
      <c r="F5" s="11"/>
    </row>
    <row r="6" spans="2:8" s="6" customFormat="1" ht="15" customHeight="1" x14ac:dyDescent="0.25">
      <c r="B6" s="43" t="s">
        <v>32</v>
      </c>
      <c r="C6" s="43"/>
      <c r="D6" s="43"/>
      <c r="E6" s="43"/>
      <c r="F6" s="10"/>
    </row>
    <row r="7" spans="2:8" s="6" customFormat="1" ht="15.75" thickBot="1" x14ac:dyDescent="0.3">
      <c r="E7" s="9" t="s">
        <v>33</v>
      </c>
    </row>
    <row r="8" spans="2:8" ht="105" customHeight="1" thickBot="1" x14ac:dyDescent="0.3">
      <c r="B8" s="13" t="s">
        <v>0</v>
      </c>
      <c r="C8" s="14" t="s">
        <v>35</v>
      </c>
      <c r="D8" s="14" t="s">
        <v>5</v>
      </c>
      <c r="E8" s="14" t="s">
        <v>6</v>
      </c>
      <c r="F8" s="15" t="s">
        <v>1</v>
      </c>
    </row>
    <row r="9" spans="2:8" ht="35.1" customHeight="1" thickTop="1" thickBot="1" x14ac:dyDescent="0.3">
      <c r="B9" s="16" t="s">
        <v>2</v>
      </c>
      <c r="C9" s="4">
        <f>+C10+C13</f>
        <v>34038050271</v>
      </c>
      <c r="D9" s="4">
        <f>+D10+D13</f>
        <v>32115782509.570004</v>
      </c>
      <c r="E9" s="4">
        <f t="shared" ref="E9:E14" si="0">+C9-D9</f>
        <v>1922267761.4299965</v>
      </c>
      <c r="F9" s="17">
        <f t="shared" ref="F9:F15" si="1">+D9/C9</f>
        <v>0.94352591449493961</v>
      </c>
    </row>
    <row r="10" spans="2:8" ht="35.1" customHeight="1" thickTop="1" thickBot="1" x14ac:dyDescent="0.3">
      <c r="B10" s="18" t="s">
        <v>14</v>
      </c>
      <c r="C10" s="5">
        <f>SUM(C11:C12)</f>
        <v>28642001411</v>
      </c>
      <c r="D10" s="5">
        <f>SUM(D11:D12)</f>
        <v>31865608026.990002</v>
      </c>
      <c r="E10" s="5">
        <f t="shared" si="0"/>
        <v>-3223606615.9900017</v>
      </c>
      <c r="F10" s="19">
        <f t="shared" si="1"/>
        <v>1.1125482318687399</v>
      </c>
    </row>
    <row r="11" spans="2:8" ht="35.1" customHeight="1" thickTop="1" thickBot="1" x14ac:dyDescent="0.3">
      <c r="B11" s="16" t="s">
        <v>12</v>
      </c>
      <c r="C11" s="4">
        <v>28640848300</v>
      </c>
      <c r="D11" s="4">
        <v>31865090157.540001</v>
      </c>
      <c r="E11" s="4">
        <f t="shared" si="0"/>
        <v>-3224241857.5400009</v>
      </c>
      <c r="F11" s="17">
        <f>+D11/C11</f>
        <v>1.1125749427449745</v>
      </c>
    </row>
    <row r="12" spans="2:8" ht="35.1" customHeight="1" thickTop="1" thickBot="1" x14ac:dyDescent="0.3">
      <c r="B12" s="16" t="s">
        <v>11</v>
      </c>
      <c r="C12" s="4">
        <v>1153111</v>
      </c>
      <c r="D12" s="4">
        <v>517869.45</v>
      </c>
      <c r="E12" s="4">
        <f t="shared" si="0"/>
        <v>635241.55000000005</v>
      </c>
      <c r="F12" s="17">
        <f>+D12/C12</f>
        <v>0.44910633061344485</v>
      </c>
    </row>
    <row r="13" spans="2:8" ht="35.1" customHeight="1" thickTop="1" thickBot="1" x14ac:dyDescent="0.3">
      <c r="B13" s="18" t="s">
        <v>13</v>
      </c>
      <c r="C13" s="5">
        <f>+C14</f>
        <v>5396048860</v>
      </c>
      <c r="D13" s="5">
        <f>+D14</f>
        <v>250174482.58000001</v>
      </c>
      <c r="E13" s="5">
        <f t="shared" si="0"/>
        <v>5145874377.4200001</v>
      </c>
      <c r="F13" s="19">
        <f t="shared" ref="F13:F14" si="2">+D13/C13</f>
        <v>4.6362531005695901E-2</v>
      </c>
      <c r="H13" s="29"/>
    </row>
    <row r="14" spans="2:8" ht="35.1" customHeight="1" thickTop="1" thickBot="1" x14ac:dyDescent="0.3">
      <c r="B14" s="16" t="s">
        <v>13</v>
      </c>
      <c r="C14" s="4">
        <v>5396048860</v>
      </c>
      <c r="D14" s="31">
        <v>250174482.58000001</v>
      </c>
      <c r="E14" s="4">
        <f t="shared" si="0"/>
        <v>5145874377.4200001</v>
      </c>
      <c r="F14" s="17">
        <f t="shared" si="2"/>
        <v>4.6362531005695901E-2</v>
      </c>
      <c r="H14" s="32"/>
    </row>
    <row r="15" spans="2:8" ht="35.1" customHeight="1" thickTop="1" thickBot="1" x14ac:dyDescent="0.3">
      <c r="B15" s="20" t="s">
        <v>36</v>
      </c>
      <c r="C15" s="21">
        <v>34038050271</v>
      </c>
      <c r="D15" s="22">
        <f>+D9</f>
        <v>32115782509.570004</v>
      </c>
      <c r="E15" s="21">
        <f t="shared" ref="E15" si="3">+C15-D15</f>
        <v>1922267761.4299965</v>
      </c>
      <c r="F15" s="23">
        <f t="shared" si="1"/>
        <v>0.94352591449493961</v>
      </c>
      <c r="H15" s="29"/>
    </row>
    <row r="16" spans="2:8" s="6" customFormat="1" ht="9.75" customHeight="1" x14ac:dyDescent="0.25">
      <c r="C16" s="29"/>
      <c r="E16" s="29"/>
    </row>
    <row r="17" spans="2:7" s="6" customFormat="1" ht="15" customHeight="1" thickBot="1" x14ac:dyDescent="0.3">
      <c r="C17" s="29"/>
      <c r="D17" s="29"/>
      <c r="E17" s="36"/>
      <c r="G17" s="30"/>
    </row>
    <row r="18" spans="2:7" s="6" customFormat="1" ht="43.5" customHeight="1" thickBot="1" x14ac:dyDescent="0.3">
      <c r="B18" s="13" t="s">
        <v>0</v>
      </c>
      <c r="C18" s="14" t="s">
        <v>29</v>
      </c>
      <c r="D18" s="14" t="s">
        <v>5</v>
      </c>
      <c r="E18" s="14" t="s">
        <v>6</v>
      </c>
      <c r="F18" s="15" t="s">
        <v>1</v>
      </c>
      <c r="G18" s="30"/>
    </row>
    <row r="19" spans="2:7" s="6" customFormat="1" ht="34.5" customHeight="1" thickTop="1" thickBot="1" x14ac:dyDescent="0.3">
      <c r="B19" s="16" t="s">
        <v>2</v>
      </c>
      <c r="C19" s="4">
        <f>+C20</f>
        <v>825550000</v>
      </c>
      <c r="D19" s="4">
        <f>+D20</f>
        <v>825550000</v>
      </c>
      <c r="E19" s="4">
        <f>+C19-D19</f>
        <v>0</v>
      </c>
      <c r="F19" s="17">
        <f t="shared" ref="F19:F22" si="4">+D19/C19</f>
        <v>1</v>
      </c>
      <c r="G19" s="30"/>
    </row>
    <row r="20" spans="2:7" s="6" customFormat="1" ht="34.5" customHeight="1" thickTop="1" thickBot="1" x14ac:dyDescent="0.3">
      <c r="B20" s="18" t="s">
        <v>25</v>
      </c>
      <c r="C20" s="5">
        <f>+C21</f>
        <v>825550000</v>
      </c>
      <c r="D20" s="5">
        <f>+D21</f>
        <v>825550000</v>
      </c>
      <c r="E20" s="5">
        <f t="shared" ref="E20:E22" si="5">+C20-D20</f>
        <v>0</v>
      </c>
      <c r="F20" s="19">
        <f t="shared" si="4"/>
        <v>1</v>
      </c>
      <c r="G20" s="30"/>
    </row>
    <row r="21" spans="2:7" s="6" customFormat="1" ht="34.5" customHeight="1" thickTop="1" thickBot="1" x14ac:dyDescent="0.3">
      <c r="B21" s="16" t="s">
        <v>26</v>
      </c>
      <c r="C21" s="4">
        <v>825550000</v>
      </c>
      <c r="D21" s="31">
        <v>825550000</v>
      </c>
      <c r="E21" s="4">
        <f t="shared" si="5"/>
        <v>0</v>
      </c>
      <c r="F21" s="17">
        <f t="shared" si="4"/>
        <v>1</v>
      </c>
      <c r="G21" s="30"/>
    </row>
    <row r="22" spans="2:7" s="6" customFormat="1" ht="34.5" customHeight="1" thickTop="1" thickBot="1" x14ac:dyDescent="0.3">
      <c r="B22" s="20" t="s">
        <v>27</v>
      </c>
      <c r="C22" s="21">
        <f>+C19</f>
        <v>825550000</v>
      </c>
      <c r="D22" s="22">
        <f>+D19</f>
        <v>825550000</v>
      </c>
      <c r="E22" s="21">
        <f t="shared" si="5"/>
        <v>0</v>
      </c>
      <c r="F22" s="23">
        <f t="shared" si="4"/>
        <v>1</v>
      </c>
      <c r="G22" s="30"/>
    </row>
    <row r="23" spans="2:7" s="6" customFormat="1" ht="17.25" customHeight="1" thickBot="1" x14ac:dyDescent="0.3">
      <c r="E23" s="29"/>
      <c r="G23" s="30"/>
    </row>
    <row r="24" spans="2:7" s="6" customFormat="1" ht="34.5" customHeight="1" thickBot="1" x14ac:dyDescent="0.3">
      <c r="B24" s="37" t="s">
        <v>3</v>
      </c>
      <c r="C24" s="38">
        <f>+C22+C15</f>
        <v>34863600271</v>
      </c>
      <c r="D24" s="39">
        <f>+D22+D15</f>
        <v>32941332509.570004</v>
      </c>
      <c r="E24" s="38">
        <f>+E22+E15</f>
        <v>1922267761.4299965</v>
      </c>
      <c r="F24" s="40">
        <f>+D24/C24</f>
        <v>0.94486318835438909</v>
      </c>
      <c r="G24" s="30"/>
    </row>
    <row r="25" spans="2:7" s="6" customFormat="1" ht="15" customHeight="1" x14ac:dyDescent="0.25">
      <c r="C25" s="29"/>
      <c r="D25" s="29"/>
      <c r="E25" s="36"/>
      <c r="G25" s="30"/>
    </row>
    <row r="26" spans="2:7" s="6" customFormat="1" ht="15" customHeight="1" x14ac:dyDescent="0.25">
      <c r="C26" s="29"/>
      <c r="D26" s="29"/>
      <c r="E26" s="36"/>
      <c r="G26" s="30"/>
    </row>
    <row r="27" spans="2:7" s="6" customFormat="1" ht="15" customHeight="1" x14ac:dyDescent="0.25">
      <c r="C27" s="29"/>
      <c r="D27" s="29"/>
      <c r="E27" s="36"/>
      <c r="G27" s="30"/>
    </row>
    <row r="28" spans="2:7" s="6" customFormat="1" ht="15" customHeight="1" x14ac:dyDescent="0.25">
      <c r="D28" s="29"/>
      <c r="E28" s="29"/>
      <c r="G28" s="30"/>
    </row>
    <row r="29" spans="2:7" s="6" customFormat="1" ht="15" customHeight="1" x14ac:dyDescent="0.25">
      <c r="B29" s="43" t="s">
        <v>4</v>
      </c>
      <c r="C29" s="43"/>
      <c r="D29" s="43"/>
      <c r="E29" s="43"/>
      <c r="F29" s="43"/>
      <c r="G29" s="30"/>
    </row>
    <row r="30" spans="2:7" s="6" customFormat="1" ht="15" customHeight="1" x14ac:dyDescent="0.25">
      <c r="B30" s="43" t="s">
        <v>39</v>
      </c>
      <c r="C30" s="43"/>
      <c r="D30" s="43"/>
      <c r="E30" s="43"/>
      <c r="F30" s="43"/>
      <c r="G30" s="30"/>
    </row>
    <row r="31" spans="2:7" s="6" customFormat="1" ht="15" customHeight="1" x14ac:dyDescent="0.25">
      <c r="B31" s="43" t="s">
        <v>32</v>
      </c>
      <c r="C31" s="43"/>
      <c r="D31" s="43"/>
      <c r="E31" s="43"/>
      <c r="F31" s="43"/>
      <c r="G31" s="30"/>
    </row>
    <row r="32" spans="2:7" s="6" customFormat="1" ht="21.75" customHeight="1" thickBot="1" x14ac:dyDescent="0.3">
      <c r="B32" s="11"/>
      <c r="C32" s="11"/>
      <c r="D32" s="11"/>
      <c r="E32" s="9" t="s">
        <v>40</v>
      </c>
      <c r="F32" s="11"/>
      <c r="G32" s="30"/>
    </row>
    <row r="33" spans="2:7" s="6" customFormat="1" ht="75.75" customHeight="1" thickBot="1" x14ac:dyDescent="0.3">
      <c r="B33" s="24" t="s">
        <v>0</v>
      </c>
      <c r="C33" s="14" t="s">
        <v>28</v>
      </c>
      <c r="D33" s="25" t="s">
        <v>7</v>
      </c>
      <c r="E33" s="25" t="s">
        <v>8</v>
      </c>
      <c r="F33" s="26" t="s">
        <v>9</v>
      </c>
      <c r="G33" s="30"/>
    </row>
    <row r="34" spans="2:7" s="6" customFormat="1" ht="36" customHeight="1" thickBot="1" x14ac:dyDescent="0.3">
      <c r="B34" s="3" t="s">
        <v>10</v>
      </c>
      <c r="C34" s="1">
        <v>371220000000</v>
      </c>
      <c r="D34" s="1">
        <v>413365215350.12</v>
      </c>
      <c r="E34" s="1">
        <f>+C34-D34</f>
        <v>-42145215350.119995</v>
      </c>
      <c r="F34" s="2">
        <f>+D34/C34</f>
        <v>1.1135316398634771</v>
      </c>
      <c r="G34" s="30"/>
    </row>
    <row r="35" spans="2:7" s="6" customFormat="1" ht="6" customHeight="1" thickTop="1" x14ac:dyDescent="0.25">
      <c r="B35" s="7"/>
      <c r="C35" s="7"/>
      <c r="D35" s="7"/>
    </row>
    <row r="36" spans="2:7" s="6" customFormat="1" ht="11.25" customHeight="1" x14ac:dyDescent="0.25">
      <c r="B36" s="7" t="s">
        <v>18</v>
      </c>
      <c r="C36" s="27"/>
      <c r="D36" s="27"/>
      <c r="E36" s="27"/>
      <c r="F36" s="28"/>
      <c r="G36" s="12"/>
    </row>
    <row r="37" spans="2:7" s="6" customFormat="1" ht="11.25" customHeight="1" x14ac:dyDescent="0.25">
      <c r="B37" s="7" t="s">
        <v>23</v>
      </c>
      <c r="C37" s="7"/>
      <c r="D37" s="7"/>
      <c r="E37" s="27"/>
      <c r="F37" s="7"/>
      <c r="G37" s="8"/>
    </row>
    <row r="38" spans="2:7" s="6" customFormat="1" ht="11.25" customHeight="1" x14ac:dyDescent="0.25">
      <c r="B38" s="34" t="s">
        <v>15</v>
      </c>
      <c r="C38" s="33"/>
      <c r="D38" s="33"/>
      <c r="E38" s="33"/>
      <c r="F38" s="33"/>
    </row>
    <row r="39" spans="2:7" s="6" customFormat="1" ht="11.25" customHeight="1" x14ac:dyDescent="0.25">
      <c r="B39" s="34" t="s">
        <v>16</v>
      </c>
      <c r="C39" s="30"/>
      <c r="D39" s="30"/>
      <c r="E39" s="30"/>
      <c r="F39" s="30"/>
    </row>
    <row r="40" spans="2:7" s="6" customFormat="1" ht="11.25" customHeight="1" x14ac:dyDescent="0.25">
      <c r="B40" s="34" t="s">
        <v>17</v>
      </c>
      <c r="C40" s="30"/>
      <c r="D40" s="30"/>
      <c r="E40" s="30"/>
      <c r="F40" s="30"/>
    </row>
    <row r="41" spans="2:7" s="6" customFormat="1" ht="11.25" customHeight="1" x14ac:dyDescent="0.25">
      <c r="B41" s="34" t="s">
        <v>19</v>
      </c>
      <c r="C41" s="30"/>
      <c r="D41" s="30"/>
      <c r="E41" s="30"/>
      <c r="F41" s="30"/>
    </row>
    <row r="42" spans="2:7" s="6" customFormat="1" ht="11.25" customHeight="1" x14ac:dyDescent="0.25">
      <c r="B42" s="34" t="s">
        <v>21</v>
      </c>
      <c r="C42" s="30"/>
      <c r="D42" s="30"/>
      <c r="E42" s="30"/>
      <c r="F42" s="30"/>
    </row>
    <row r="43" spans="2:7" s="6" customFormat="1" ht="11.25" customHeight="1" x14ac:dyDescent="0.25">
      <c r="B43" s="34" t="s">
        <v>22</v>
      </c>
      <c r="C43" s="30"/>
      <c r="D43" s="30"/>
      <c r="E43" s="30"/>
      <c r="F43" s="30"/>
    </row>
    <row r="44" spans="2:7" s="6" customFormat="1" ht="11.25" customHeight="1" x14ac:dyDescent="0.25">
      <c r="B44" s="34" t="s">
        <v>20</v>
      </c>
      <c r="C44" s="30"/>
      <c r="D44" s="30"/>
      <c r="E44" s="30"/>
      <c r="F44" s="30"/>
    </row>
    <row r="45" spans="2:7" s="6" customFormat="1" ht="11.25" customHeight="1" x14ac:dyDescent="0.25">
      <c r="B45" s="34" t="s">
        <v>24</v>
      </c>
      <c r="C45" s="30"/>
      <c r="D45" s="30"/>
      <c r="E45" s="30"/>
      <c r="F45" s="30"/>
    </row>
    <row r="46" spans="2:7" s="41" customFormat="1" ht="11.25" customHeight="1" x14ac:dyDescent="0.2">
      <c r="B46" s="35" t="s">
        <v>31</v>
      </c>
      <c r="C46" s="7"/>
      <c r="D46" s="7"/>
    </row>
    <row r="47" spans="2:7" s="41" customFormat="1" ht="11.25" customHeight="1" x14ac:dyDescent="0.2">
      <c r="B47" s="35" t="s">
        <v>30</v>
      </c>
      <c r="C47" s="7"/>
      <c r="D47" s="7"/>
    </row>
    <row r="48" spans="2:7" s="6" customFormat="1" ht="11.25" customHeight="1" x14ac:dyDescent="0.25">
      <c r="B48" s="42" t="s">
        <v>37</v>
      </c>
      <c r="C48" s="7"/>
      <c r="D48" s="7"/>
    </row>
    <row r="49" spans="2:4" s="6" customFormat="1" ht="12" customHeight="1" x14ac:dyDescent="0.25">
      <c r="B49" s="42" t="s">
        <v>34</v>
      </c>
      <c r="C49" s="7"/>
      <c r="D49" s="7"/>
    </row>
    <row r="50" spans="2:4" s="6" customFormat="1" x14ac:dyDescent="0.25"/>
    <row r="51" spans="2:4" s="6" customFormat="1" x14ac:dyDescent="0.25"/>
    <row r="52" spans="2:4" s="6" customFormat="1" x14ac:dyDescent="0.25"/>
    <row r="53" spans="2:4" s="6" customFormat="1" x14ac:dyDescent="0.25"/>
    <row r="54" spans="2:4" s="6" customFormat="1" x14ac:dyDescent="0.25"/>
    <row r="55" spans="2:4" s="6" customFormat="1" x14ac:dyDescent="0.25"/>
    <row r="56" spans="2:4" s="6" customFormat="1" x14ac:dyDescent="0.25"/>
    <row r="57" spans="2:4" s="6" customFormat="1" x14ac:dyDescent="0.25"/>
    <row r="58" spans="2:4" s="6" customFormat="1" x14ac:dyDescent="0.25"/>
    <row r="59" spans="2:4" s="6" customFormat="1" x14ac:dyDescent="0.25"/>
    <row r="60" spans="2:4" s="6" customFormat="1" x14ac:dyDescent="0.25"/>
    <row r="61" spans="2:4" s="6" customFormat="1" x14ac:dyDescent="0.25"/>
    <row r="62" spans="2:4" s="6" customFormat="1" x14ac:dyDescent="0.25"/>
    <row r="63" spans="2:4" s="6" customFormat="1" x14ac:dyDescent="0.25"/>
    <row r="64" spans="2: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row r="372" s="6" customFormat="1" x14ac:dyDescent="0.25"/>
    <row r="373" s="6" customFormat="1" x14ac:dyDescent="0.25"/>
    <row r="374" s="6" customFormat="1" x14ac:dyDescent="0.25"/>
    <row r="375" s="6" customFormat="1" x14ac:dyDescent="0.25"/>
    <row r="376" s="6" customFormat="1" x14ac:dyDescent="0.25"/>
    <row r="377" s="6" customFormat="1" x14ac:dyDescent="0.25"/>
    <row r="378" s="6" customFormat="1" x14ac:dyDescent="0.25"/>
    <row r="379" s="6" customFormat="1" x14ac:dyDescent="0.25"/>
    <row r="380" s="6" customFormat="1" x14ac:dyDescent="0.25"/>
    <row r="381" s="6" customFormat="1" x14ac:dyDescent="0.25"/>
    <row r="382" s="6" customFormat="1" x14ac:dyDescent="0.25"/>
    <row r="383" s="6" customFormat="1" x14ac:dyDescent="0.25"/>
    <row r="384" s="6" customFormat="1" x14ac:dyDescent="0.25"/>
    <row r="385" s="6" customFormat="1" x14ac:dyDescent="0.25"/>
    <row r="386" s="6" customFormat="1" x14ac:dyDescent="0.25"/>
    <row r="387" s="6" customFormat="1" x14ac:dyDescent="0.25"/>
    <row r="388" s="6" customFormat="1" x14ac:dyDescent="0.25"/>
    <row r="389" s="6" customFormat="1" x14ac:dyDescent="0.25"/>
    <row r="390" s="6" customFormat="1" x14ac:dyDescent="0.25"/>
    <row r="391" s="6" customFormat="1" x14ac:dyDescent="0.25"/>
    <row r="392" s="6" customFormat="1" x14ac:dyDescent="0.25"/>
    <row r="393" s="6" customFormat="1" x14ac:dyDescent="0.25"/>
    <row r="394" s="6" customFormat="1" x14ac:dyDescent="0.25"/>
    <row r="395" s="6" customFormat="1" x14ac:dyDescent="0.25"/>
    <row r="396" s="6" customFormat="1" x14ac:dyDescent="0.25"/>
    <row r="397" s="6" customFormat="1" x14ac:dyDescent="0.25"/>
    <row r="398" s="6" customFormat="1" x14ac:dyDescent="0.25"/>
    <row r="399" s="6" customFormat="1" x14ac:dyDescent="0.25"/>
    <row r="400" s="6" customFormat="1" x14ac:dyDescent="0.25"/>
    <row r="401" s="6" customFormat="1" x14ac:dyDescent="0.25"/>
    <row r="402" s="6" customFormat="1" x14ac:dyDescent="0.25"/>
    <row r="403" s="6" customFormat="1" x14ac:dyDescent="0.25"/>
    <row r="404" s="6" customFormat="1" x14ac:dyDescent="0.25"/>
    <row r="405" s="6" customFormat="1" x14ac:dyDescent="0.25"/>
    <row r="406" s="6" customFormat="1" x14ac:dyDescent="0.25"/>
    <row r="407" s="6" customFormat="1" x14ac:dyDescent="0.25"/>
    <row r="408" s="6" customFormat="1" x14ac:dyDescent="0.25"/>
    <row r="409" s="6" customFormat="1" x14ac:dyDescent="0.25"/>
    <row r="410" s="6" customFormat="1" x14ac:dyDescent="0.25"/>
    <row r="411" s="6" customFormat="1" x14ac:dyDescent="0.25"/>
    <row r="412" s="6" customFormat="1" x14ac:dyDescent="0.25"/>
    <row r="413" s="6" customFormat="1" x14ac:dyDescent="0.25"/>
    <row r="414" s="6" customFormat="1" x14ac:dyDescent="0.25"/>
    <row r="415" s="6" customFormat="1" x14ac:dyDescent="0.25"/>
    <row r="416" s="6" customFormat="1" x14ac:dyDescent="0.25"/>
    <row r="417" s="6" customFormat="1" x14ac:dyDescent="0.25"/>
    <row r="418" s="6" customFormat="1" x14ac:dyDescent="0.25"/>
    <row r="419" s="6" customFormat="1" x14ac:dyDescent="0.25"/>
    <row r="420" s="6" customFormat="1" x14ac:dyDescent="0.25"/>
    <row r="421" s="6" customFormat="1" x14ac:dyDescent="0.25"/>
    <row r="422" s="6" customFormat="1" x14ac:dyDescent="0.25"/>
    <row r="423" s="6" customFormat="1" x14ac:dyDescent="0.25"/>
    <row r="424" s="6" customFormat="1" x14ac:dyDescent="0.25"/>
    <row r="425" s="6" customFormat="1" x14ac:dyDescent="0.25"/>
    <row r="426" s="6" customFormat="1" x14ac:dyDescent="0.25"/>
    <row r="427" s="6" customFormat="1" x14ac:dyDescent="0.25"/>
    <row r="428" s="6" customFormat="1" x14ac:dyDescent="0.25"/>
    <row r="429" s="6" customFormat="1" x14ac:dyDescent="0.25"/>
    <row r="430" s="6" customFormat="1" x14ac:dyDescent="0.25"/>
    <row r="431" s="6" customFormat="1" x14ac:dyDescent="0.25"/>
    <row r="432" s="6" customFormat="1" x14ac:dyDescent="0.25"/>
    <row r="433" s="6" customFormat="1" x14ac:dyDescent="0.25"/>
    <row r="434" s="6" customFormat="1" x14ac:dyDescent="0.25"/>
    <row r="435" s="6" customFormat="1" x14ac:dyDescent="0.25"/>
    <row r="436" s="6" customFormat="1" x14ac:dyDescent="0.25"/>
    <row r="437" s="6" customFormat="1" x14ac:dyDescent="0.25"/>
    <row r="438" s="6" customFormat="1" x14ac:dyDescent="0.25"/>
    <row r="439" s="6" customFormat="1" x14ac:dyDescent="0.25"/>
    <row r="440" s="6" customFormat="1" x14ac:dyDescent="0.25"/>
    <row r="441" s="6" customFormat="1" x14ac:dyDescent="0.25"/>
    <row r="442" s="6" customFormat="1" x14ac:dyDescent="0.25"/>
    <row r="443" s="6" customFormat="1" x14ac:dyDescent="0.25"/>
    <row r="444" s="6" customFormat="1" x14ac:dyDescent="0.25"/>
    <row r="445" s="6" customFormat="1" x14ac:dyDescent="0.25"/>
    <row r="446" s="6" customFormat="1" x14ac:dyDescent="0.25"/>
    <row r="447" s="6" customFormat="1" x14ac:dyDescent="0.25"/>
    <row r="448" s="6" customFormat="1" x14ac:dyDescent="0.25"/>
    <row r="449" spans="2:6" s="6" customFormat="1" x14ac:dyDescent="0.25"/>
    <row r="450" spans="2:6" s="6" customFormat="1" x14ac:dyDescent="0.25"/>
    <row r="451" spans="2:6" s="6" customFormat="1" x14ac:dyDescent="0.25"/>
    <row r="452" spans="2:6" s="6" customFormat="1" x14ac:dyDescent="0.25"/>
    <row r="453" spans="2:6" s="6" customFormat="1" x14ac:dyDescent="0.25"/>
    <row r="454" spans="2:6" s="6" customFormat="1" x14ac:dyDescent="0.25"/>
    <row r="455" spans="2:6" s="6" customFormat="1" x14ac:dyDescent="0.25"/>
    <row r="456" spans="2:6" s="6" customFormat="1" x14ac:dyDescent="0.25"/>
    <row r="457" spans="2:6" s="6" customFormat="1" x14ac:dyDescent="0.25"/>
    <row r="458" spans="2:6" s="6" customFormat="1" x14ac:dyDescent="0.25"/>
    <row r="459" spans="2:6" s="6" customFormat="1" x14ac:dyDescent="0.25"/>
    <row r="460" spans="2:6" s="6" customFormat="1" x14ac:dyDescent="0.25"/>
    <row r="461" spans="2:6" x14ac:dyDescent="0.25">
      <c r="B461" s="6"/>
      <c r="C461" s="6"/>
      <c r="D461" s="6"/>
      <c r="E461" s="6"/>
      <c r="F461" s="6"/>
    </row>
    <row r="462" spans="2:6" x14ac:dyDescent="0.25">
      <c r="B462" s="6"/>
      <c r="C462" s="6"/>
      <c r="D462" s="6"/>
      <c r="E462" s="6"/>
      <c r="F462" s="6"/>
    </row>
    <row r="463" spans="2:6" x14ac:dyDescent="0.25">
      <c r="B463" s="6"/>
      <c r="C463" s="6"/>
      <c r="D463" s="6"/>
      <c r="E463" s="6"/>
      <c r="F463" s="6"/>
    </row>
    <row r="464" spans="2:6" x14ac:dyDescent="0.25">
      <c r="B464" s="6"/>
      <c r="C464" s="6"/>
      <c r="D464" s="6"/>
      <c r="E464" s="6"/>
      <c r="F464" s="6"/>
    </row>
    <row r="465" spans="2:6" x14ac:dyDescent="0.25">
      <c r="B465" s="6"/>
      <c r="C465" s="6"/>
      <c r="D465" s="6"/>
      <c r="E465" s="6"/>
      <c r="F465" s="6"/>
    </row>
    <row r="466" spans="2:6" x14ac:dyDescent="0.25">
      <c r="B466" s="6"/>
      <c r="C466" s="6"/>
      <c r="D466" s="6"/>
      <c r="E466" s="6"/>
      <c r="F466" s="6"/>
    </row>
    <row r="467" spans="2:6" x14ac:dyDescent="0.25">
      <c r="B467" s="6"/>
      <c r="C467" s="6"/>
      <c r="D467" s="6"/>
      <c r="E467" s="6"/>
      <c r="F467" s="6"/>
    </row>
    <row r="468" spans="2:6" x14ac:dyDescent="0.25">
      <c r="B468" s="6"/>
      <c r="C468" s="6"/>
      <c r="D468" s="6"/>
      <c r="E468" s="6"/>
      <c r="F468" s="6"/>
    </row>
    <row r="469" spans="2:6" x14ac:dyDescent="0.25">
      <c r="B469" s="6"/>
      <c r="C469" s="6"/>
      <c r="D469" s="6"/>
      <c r="E469" s="6"/>
      <c r="F469" s="6"/>
    </row>
    <row r="470" spans="2:6" x14ac:dyDescent="0.25">
      <c r="B470" s="6"/>
      <c r="C470" s="6"/>
      <c r="D470" s="6"/>
      <c r="E470" s="6"/>
      <c r="F470" s="6"/>
    </row>
  </sheetData>
  <mergeCells count="7">
    <mergeCell ref="B3:E3"/>
    <mergeCell ref="B4:E4"/>
    <mergeCell ref="B29:F29"/>
    <mergeCell ref="B31:F31"/>
    <mergeCell ref="B30:F30"/>
    <mergeCell ref="B6:E6"/>
    <mergeCell ref="B5:E5"/>
  </mergeCells>
  <printOptions horizontalCentered="1"/>
  <pageMargins left="0.70866141732283472" right="0.11811023622047245" top="0.55118110236220474" bottom="0" header="0.31496062992125984" footer="0.31496062992125984"/>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INGRESOS</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2024-01-30T15:21:14Z</cp:lastPrinted>
  <dcterms:created xsi:type="dcterms:W3CDTF">2017-03-27T16:31:02Z</dcterms:created>
  <dcterms:modified xsi:type="dcterms:W3CDTF">2026-02-03T16:52:52Z</dcterms:modified>
</cp:coreProperties>
</file>