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revalo\Documents\Heidy\Gestión presupuesto\Publicaciones\Pagina web 19 de julio-ingresos\"/>
    </mc:Choice>
  </mc:AlternateContent>
  <bookViews>
    <workbookView xWindow="0" yWindow="0" windowWidth="28770" windowHeight="11895"/>
  </bookViews>
  <sheets>
    <sheet name="INGRESOS DICIEMBRE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15" i="1"/>
  <c r="E14" i="1"/>
  <c r="E13" i="1"/>
  <c r="E12" i="1"/>
  <c r="E11" i="1"/>
  <c r="E10" i="1"/>
  <c r="E9" i="1"/>
  <c r="D15" i="1"/>
  <c r="D14" i="1"/>
  <c r="D13" i="1"/>
  <c r="D12" i="1"/>
  <c r="D11" i="1"/>
  <c r="D10" i="1"/>
  <c r="D9" i="1"/>
  <c r="C9" i="1"/>
  <c r="C10" i="1"/>
  <c r="B9" i="1"/>
  <c r="B10" i="1"/>
  <c r="D22" i="1"/>
  <c r="C15" i="1" l="1"/>
  <c r="C13" i="1"/>
</calcChain>
</file>

<file path=xl/sharedStrings.xml><?xml version="1.0" encoding="utf-8"?>
<sst xmlns="http://schemas.openxmlformats.org/spreadsheetml/2006/main" count="37" uniqueCount="32">
  <si>
    <t>CONCEPTO</t>
  </si>
  <si>
    <t>VARIACIÓN   %</t>
  </si>
  <si>
    <t xml:space="preserve">PRESUPUESTO DE RENTAS </t>
  </si>
  <si>
    <t>TOTAL INGRESOS</t>
  </si>
  <si>
    <t>MINISTERIO DE COMERCIO INDUSTRIA Y TURISMO</t>
  </si>
  <si>
    <t>RECAUDO                              ($)</t>
  </si>
  <si>
    <t>DIFERENCIA           ($)</t>
  </si>
  <si>
    <t xml:space="preserve">UNIDAD EJECUTORA  3501-02 DIRECCIÓN GENERAL DE COMERCIO EXTERIOR </t>
  </si>
  <si>
    <t>RECAUDO                   ($)</t>
  </si>
  <si>
    <t>DIFERENCIA                ($)</t>
  </si>
  <si>
    <t>VARIACION   %</t>
  </si>
  <si>
    <t>IMPUESTO AL TURISMO</t>
  </si>
  <si>
    <t xml:space="preserve">UNIDAD EJECUTORA  3501-01 GESTIÓN GENERAL </t>
  </si>
  <si>
    <t>SERVICIO DE EDICION, IMPRESIÓN Y REPRODUCCIÓN</t>
  </si>
  <si>
    <t>SERVICIOS DE CONTENIDO EN LINEA (ON LINE)</t>
  </si>
  <si>
    <t>RECURSOS DE CAPITAL (SCUN)</t>
  </si>
  <si>
    <t>INGRESOS CORRIENTES</t>
  </si>
  <si>
    <r>
      <rPr>
        <b/>
        <sz val="7"/>
        <color theme="1"/>
        <rFont val="Arial"/>
        <family val="2"/>
      </rPr>
      <t>Nota No.1</t>
    </r>
    <r>
      <rPr>
        <sz val="7"/>
        <color theme="1"/>
        <rFont val="Arial"/>
        <family val="2"/>
      </rPr>
      <t xml:space="preserve"> :Fuente SIIF Nación </t>
    </r>
  </si>
  <si>
    <r>
      <rPr>
        <b/>
        <sz val="7"/>
        <color theme="1"/>
        <rFont val="Arial"/>
        <family val="2"/>
      </rPr>
      <t>Nota No.2</t>
    </r>
    <r>
      <rPr>
        <sz val="7"/>
        <color theme="1"/>
        <rFont val="Arial"/>
        <family val="2"/>
      </rPr>
      <t xml:space="preserve">: Detalle de la Composiciòn del Presupuesto de Rentas (PGN) </t>
    </r>
  </si>
  <si>
    <t>INFORME ACUMULADO DE  INGRESOS CON CORTE AL 30 DE JUNIO DE 2024</t>
  </si>
  <si>
    <t>GENERADO: JULIO 19 DE 2024</t>
  </si>
  <si>
    <t>AFORO($)                                     (LEY DE PRESUPUESTO 2342 DEL
15 DE DICIEMBRE DE 2023
/DECRETO No. 2295 DEL 29 DE
DICIEMBRE DE 2023)</t>
  </si>
  <si>
    <t>AFORO($)
(LEY DE PRESUPUESTO 2342 DEL 15 DE DICIEMBRE DE 2023
/DECRETO No. 2295 DEL 29 DE
DICIEMBRE DE 2023)</t>
  </si>
  <si>
    <r>
      <rPr>
        <b/>
        <sz val="7"/>
        <rFont val="Arial"/>
        <family val="2"/>
      </rPr>
      <t xml:space="preserve">Nota No. 3:  </t>
    </r>
    <r>
      <rPr>
        <sz val="7"/>
        <rFont val="Arial"/>
        <family val="2"/>
      </rPr>
      <t>Decreto No. 1782 de Mayo 22 de 2007 " Por medio del cual se reglamenta el Impuesto con destino al Turismo"  Articulo 5 "Consignación y/o Transferencias de los recursos"</t>
    </r>
  </si>
  <si>
    <r>
      <rPr>
        <b/>
        <sz val="7"/>
        <rFont val="Arial"/>
        <family val="2"/>
      </rPr>
      <t xml:space="preserve">Nota No. 4: </t>
    </r>
    <r>
      <rPr>
        <sz val="7"/>
        <rFont val="Arial"/>
        <family val="2"/>
      </rPr>
      <t>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</si>
  <si>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7"/>
        <rFont val="Arial"/>
        <family val="2"/>
      </rPr>
      <t xml:space="preserve">Nota No. 5: </t>
    </r>
    <r>
      <rPr>
        <sz val="7"/>
        <rFont val="Arial"/>
        <family val="2"/>
      </rPr>
      <t>Decreto No. 2295 del 29 de diciembre de 2023.  Por el cual se liquida el Presupuesto General de la Nación para la vigencia fiscal de 2024, se detallan las apropiaciones y se clasifican y definen los gastos.</t>
    </r>
  </si>
  <si>
    <r>
      <rPr>
        <b/>
        <sz val="7"/>
        <rFont val="Arial"/>
        <family val="2"/>
      </rPr>
      <t xml:space="preserve">Nota No.6: </t>
    </r>
    <r>
      <rPr>
        <sz val="7"/>
        <rFont val="Arial"/>
        <family val="2"/>
      </rPr>
      <t>Titulo 1 Sistema Cuenta Unica Nacional - Parte 3 Tesorería y Manejo de los recursos públicos del Decreto 1068 de 2015 Decreto único reglamentario del sector hacienda y crédito público</t>
    </r>
  </si>
  <si>
    <r>
      <rPr>
        <b/>
        <sz val="7"/>
        <rFont val="Arial"/>
        <family val="2"/>
      </rPr>
      <t xml:space="preserve">Nota No.8: </t>
    </r>
    <r>
      <rPr>
        <sz val="7"/>
        <rFont val="Arial"/>
        <family val="2"/>
      </rPr>
      <t>Circular No. 001 del 02 de enero de 2024 Servicios de Suscripcion anual a Bacex, procesamiento de datos en medio magnetico, fotopia y copia electronica de los registros de importacion prestados por el Ministerio de Comercio, Industria y Turismo</t>
    </r>
  </si>
  <si>
    <r>
      <rPr>
        <b/>
        <sz val="7"/>
        <rFont val="Arial"/>
        <family val="2"/>
      </rPr>
      <t xml:space="preserve">Nota No.9: </t>
    </r>
    <r>
      <rPr>
        <sz val="7"/>
        <rFont val="Arial"/>
        <family val="2"/>
      </rPr>
      <t>Circular No.002 del 02 de enero de 2024. Valor Trámite de los registros de importación electrónicos a través de la Ventanilla Unica de Comercio Exterior - VUCE 2024</t>
    </r>
  </si>
  <si>
    <r>
      <rPr>
        <b/>
        <sz val="7"/>
        <rFont val="Arial"/>
        <family val="2"/>
      </rPr>
      <t xml:space="preserve">Nota No. 10: </t>
    </r>
    <r>
      <rPr>
        <sz val="7"/>
        <rFont val="Arial"/>
        <family val="2"/>
      </rPr>
      <t>Aforo Servicios Contenido en Linea ($ 23.600.000.000 Recaudo PSE + 7.100.000 Servicio de Bacex)</t>
    </r>
  </si>
  <si>
    <r>
      <rPr>
        <b/>
        <sz val="7"/>
        <color theme="1"/>
        <rFont val="Arial"/>
        <family val="2"/>
      </rPr>
      <t>Nota No.11</t>
    </r>
    <r>
      <rPr>
        <sz val="7"/>
        <color theme="1"/>
        <rFont val="Arial"/>
        <family val="2"/>
      </rPr>
      <t>: Reintegro de Gastos de Funcionamiento - UE-3501-02 $ 184.203,00</t>
    </r>
  </si>
  <si>
    <r>
      <rPr>
        <b/>
        <sz val="7"/>
        <rFont val="Arial"/>
        <family val="2"/>
      </rPr>
      <t xml:space="preserve">Nota No.7: </t>
    </r>
    <r>
      <rPr>
        <sz val="7"/>
        <rFont val="Arial"/>
        <family val="2"/>
      </rPr>
      <t>Resolución No.002 del 20 de marzo de 2024 " Por la cual se establece el catálogo de clasificación presupuestal y se dictan otras disposiciones para su administración"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</si>
</sst>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i/>
      <sz val="9"/>
      <color theme="1"/>
      <name val="Arial"/>
      <family val="2"/>
    </font>
    <font>
      <sz val="7"/>
      <color theme="1"/>
      <name val="Arial"/>
      <family val="2"/>
    </font>
    <font>
      <b/>
      <i/>
      <sz val="10"/>
      <color theme="0"/>
      <name val="Arial"/>
      <family val="2"/>
    </font>
    <font>
      <i/>
      <sz val="9"/>
      <name val="Arial"/>
      <family val="2"/>
    </font>
    <font>
      <i/>
      <sz val="9"/>
      <color theme="1"/>
      <name val="Calibri"/>
      <family val="2"/>
      <scheme val="minor"/>
    </font>
    <font>
      <b/>
      <sz val="11"/>
      <color theme="1"/>
      <name val="Tahoma"/>
      <family val="2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</font>
    <font>
      <b/>
      <i/>
      <sz val="8"/>
      <color theme="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sz val="7"/>
      <name val="Arial"/>
      <family val="2"/>
    </font>
    <font>
      <sz val="7"/>
      <color rgb="FF000000"/>
      <name val="Arial"/>
      <family val="2"/>
    </font>
    <font>
      <sz val="6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theme="0" tint="-0.14996795556505021"/>
      </left>
      <right style="thick">
        <color theme="0" tint="-0.14996795556505021"/>
      </right>
      <top style="thick">
        <color theme="0" tint="-0.14996795556505021"/>
      </top>
      <bottom style="thick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theme="0" tint="-0.14996795556505021"/>
      </right>
      <top style="thick">
        <color theme="0" tint="-0.14996795556505021"/>
      </top>
      <bottom style="thick">
        <color theme="0" tint="-0.14996795556505021"/>
      </bottom>
      <diagonal/>
    </border>
    <border>
      <left style="thick">
        <color theme="0" tint="-0.14996795556505021"/>
      </left>
      <right style="medium">
        <color indexed="64"/>
      </right>
      <top style="thick">
        <color theme="0" tint="-0.14996795556505021"/>
      </top>
      <bottom style="thick">
        <color theme="0" tint="-0.1499679555650502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theme="0" tint="-0.14996795556505021"/>
      </left>
      <right style="thick">
        <color theme="0" tint="-0.14996795556505021"/>
      </right>
      <top style="thick">
        <color theme="0" tint="-0.1499679555650502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" fontId="5" fillId="0" borderId="3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4" fontId="2" fillId="0" borderId="4" xfId="0" applyNumberFormat="1" applyFont="1" applyBorder="1" applyAlignment="1">
      <alignment horizontal="right" vertical="center" wrapText="1"/>
    </xf>
    <xf numFmtId="4" fontId="2" fillId="3" borderId="4" xfId="0" applyNumberFormat="1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0" fillId="4" borderId="0" xfId="0" applyFill="1"/>
    <xf numFmtId="0" fontId="3" fillId="4" borderId="0" xfId="0" applyFont="1" applyFill="1"/>
    <xf numFmtId="0" fontId="10" fillId="4" borderId="0" xfId="0" applyFont="1" applyFill="1" applyBorder="1" applyAlignment="1">
      <alignment horizontal="right" readingOrder="1"/>
    </xf>
    <xf numFmtId="0" fontId="8" fillId="4" borderId="0" xfId="0" applyFont="1" applyFill="1"/>
    <xf numFmtId="0" fontId="7" fillId="4" borderId="0" xfId="0" applyFont="1" applyFill="1" applyAlignment="1">
      <alignment vertical="center" wrapText="1"/>
    </xf>
    <xf numFmtId="0" fontId="7" fillId="4" borderId="0" xfId="0" applyFont="1" applyFill="1" applyAlignment="1">
      <alignment horizontal="center" vertical="center" wrapText="1"/>
    </xf>
    <xf numFmtId="0" fontId="16" fillId="4" borderId="0" xfId="0" applyFont="1" applyFill="1"/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justify" vertical="center" wrapText="1"/>
    </xf>
    <xf numFmtId="10" fontId="2" fillId="0" borderId="12" xfId="0" applyNumberFormat="1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justify" vertical="center" wrapText="1"/>
    </xf>
    <xf numFmtId="10" fontId="2" fillId="3" borderId="12" xfId="0" applyNumberFormat="1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justify" vertical="center" wrapText="1"/>
    </xf>
    <xf numFmtId="4" fontId="2" fillId="3" borderId="14" xfId="0" applyNumberFormat="1" applyFont="1" applyFill="1" applyBorder="1" applyAlignment="1">
      <alignment horizontal="right" vertical="center" wrapText="1"/>
    </xf>
    <xf numFmtId="4" fontId="2" fillId="3" borderId="15" xfId="0" applyNumberFormat="1" applyFont="1" applyFill="1" applyBorder="1" applyAlignment="1">
      <alignment horizontal="right" vertical="center" wrapText="1"/>
    </xf>
    <xf numFmtId="10" fontId="2" fillId="3" borderId="16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" fontId="11" fillId="2" borderId="6" xfId="0" applyNumberFormat="1" applyFont="1" applyFill="1" applyBorder="1" applyAlignment="1">
      <alignment horizontal="center" vertical="center" wrapText="1"/>
    </xf>
    <xf numFmtId="10" fontId="11" fillId="2" borderId="7" xfId="0" applyNumberFormat="1" applyFont="1" applyFill="1" applyBorder="1" applyAlignment="1">
      <alignment horizontal="center" vertical="center" wrapText="1"/>
    </xf>
    <xf numFmtId="4" fontId="3" fillId="4" borderId="0" xfId="0" applyNumberFormat="1" applyFont="1" applyFill="1"/>
    <xf numFmtId="10" fontId="3" fillId="4" borderId="0" xfId="0" applyNumberFormat="1" applyFont="1" applyFill="1"/>
    <xf numFmtId="0" fontId="12" fillId="4" borderId="0" xfId="0" applyFont="1" applyFill="1" applyBorder="1"/>
    <xf numFmtId="0" fontId="15" fillId="4" borderId="0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center" vertical="center" wrapText="1"/>
    </xf>
    <xf numFmtId="0" fontId="9" fillId="4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190499</xdr:colOff>
      <xdr:row>2</xdr:row>
      <xdr:rowOff>0</xdr:rowOff>
    </xdr:from>
    <xdr:to>
      <xdr:col>5</xdr:col>
      <xdr:colOff>171449</xdr:colOff>
      <xdr:row>5</xdr:row>
      <xdr:rowOff>171450</xdr:rowOff>
    </xdr:to>
    <xdr:pic>
      <xdr:nvPicPr>
        <xdr:cNvPr id="7" name="Imagen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/>
      </xdr:blipFill>
      <xdr:spPr bwMode="auto">
        <a:xfrm>
          <a:off x="6734174" y="381000"/>
          <a:ext cx="1857375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58"/>
  <sheetViews>
    <sheetView tabSelected="1" topLeftCell="A10" zoomScaleNormal="100" workbookViewId="0">
      <selection activeCell="D37" sqref="D37"/>
    </sheetView>
  </sheetViews>
  <sheetFormatPr baseColWidth="10" defaultRowHeight="15" x14ac:dyDescent="0.25"/>
  <cols>
    <col min="1" max="1" width="54.28515625" customWidth="1"/>
    <col min="2" max="2" width="27" customWidth="1"/>
    <col min="3" max="3" width="18.5703125" customWidth="1"/>
    <col min="4" max="4" width="16.7109375" customWidth="1"/>
    <col min="5" max="5" width="11.42578125" customWidth="1"/>
    <col min="6" max="46" width="11.42578125" style="8"/>
  </cols>
  <sheetData>
    <row r="1" spans="1:5" s="8" customFormat="1" x14ac:dyDescent="0.25"/>
    <row r="2" spans="1:5" s="8" customFormat="1" x14ac:dyDescent="0.25"/>
    <row r="3" spans="1:5" s="8" customFormat="1" x14ac:dyDescent="0.25">
      <c r="A3" s="33"/>
      <c r="B3" s="33"/>
      <c r="C3" s="33"/>
      <c r="D3" s="33"/>
      <c r="E3" s="13"/>
    </row>
    <row r="4" spans="1:5" s="8" customFormat="1" ht="15" customHeight="1" x14ac:dyDescent="0.25">
      <c r="A4" s="33" t="s">
        <v>4</v>
      </c>
      <c r="B4" s="33"/>
      <c r="C4" s="33"/>
      <c r="D4" s="33"/>
      <c r="E4" s="13"/>
    </row>
    <row r="5" spans="1:5" s="8" customFormat="1" ht="15" customHeight="1" x14ac:dyDescent="0.25">
      <c r="A5" s="33" t="s">
        <v>7</v>
      </c>
      <c r="B5" s="33"/>
      <c r="C5" s="33"/>
      <c r="D5" s="33"/>
      <c r="E5" s="13"/>
    </row>
    <row r="6" spans="1:5" s="8" customFormat="1" ht="15" customHeight="1" x14ac:dyDescent="0.25">
      <c r="A6" s="33" t="s">
        <v>19</v>
      </c>
      <c r="B6" s="33"/>
      <c r="C6" s="33"/>
      <c r="D6" s="33"/>
      <c r="E6" s="12"/>
    </row>
    <row r="7" spans="1:5" s="8" customFormat="1" ht="15.75" thickBot="1" x14ac:dyDescent="0.3">
      <c r="D7" s="11" t="s">
        <v>20</v>
      </c>
    </row>
    <row r="8" spans="1:5" ht="62.25" customHeight="1" thickBot="1" x14ac:dyDescent="0.3">
      <c r="A8" s="15" t="s">
        <v>0</v>
      </c>
      <c r="B8" s="16" t="s">
        <v>21</v>
      </c>
      <c r="C8" s="16" t="s">
        <v>5</v>
      </c>
      <c r="D8" s="16" t="s">
        <v>6</v>
      </c>
      <c r="E8" s="17" t="s">
        <v>1</v>
      </c>
    </row>
    <row r="9" spans="1:5" ht="35.1" customHeight="1" thickTop="1" thickBot="1" x14ac:dyDescent="0.3">
      <c r="A9" s="18" t="s">
        <v>2</v>
      </c>
      <c r="B9" s="5">
        <f>+B10+B13</f>
        <v>34439101000</v>
      </c>
      <c r="C9" s="5">
        <f>+C10+C13</f>
        <v>23443158611</v>
      </c>
      <c r="D9" s="5">
        <f t="shared" ref="D9:D15" si="0">+B9-C9</f>
        <v>10995942389</v>
      </c>
      <c r="E9" s="19">
        <f t="shared" ref="E9:E15" si="1">+C9/B9</f>
        <v>0.68071343125362072</v>
      </c>
    </row>
    <row r="10" spans="1:5" ht="35.1" customHeight="1" thickTop="1" thickBot="1" x14ac:dyDescent="0.3">
      <c r="A10" s="20" t="s">
        <v>16</v>
      </c>
      <c r="B10" s="6">
        <f>SUM(B11:B12)</f>
        <v>23607800000</v>
      </c>
      <c r="C10" s="6">
        <f>SUM(C11:C12)</f>
        <v>12611857611</v>
      </c>
      <c r="D10" s="6">
        <f t="shared" si="0"/>
        <v>10995942389</v>
      </c>
      <c r="E10" s="21">
        <f t="shared" si="1"/>
        <v>0.53422418060979848</v>
      </c>
    </row>
    <row r="11" spans="1:5" ht="35.1" customHeight="1" thickTop="1" thickBot="1" x14ac:dyDescent="0.3">
      <c r="A11" s="18" t="s">
        <v>14</v>
      </c>
      <c r="B11" s="5">
        <v>23607100000</v>
      </c>
      <c r="C11" s="5">
        <v>12611629434</v>
      </c>
      <c r="D11" s="5">
        <f t="shared" si="0"/>
        <v>10995470566</v>
      </c>
      <c r="E11" s="19">
        <f t="shared" si="1"/>
        <v>0.53423035586751444</v>
      </c>
    </row>
    <row r="12" spans="1:5" ht="35.1" customHeight="1" thickTop="1" thickBot="1" x14ac:dyDescent="0.3">
      <c r="A12" s="18" t="s">
        <v>13</v>
      </c>
      <c r="B12" s="5">
        <v>700000</v>
      </c>
      <c r="C12" s="5">
        <v>228177</v>
      </c>
      <c r="D12" s="5">
        <f t="shared" si="0"/>
        <v>471823</v>
      </c>
      <c r="E12" s="19">
        <f t="shared" si="1"/>
        <v>0.32596714285714284</v>
      </c>
    </row>
    <row r="13" spans="1:5" ht="35.1" customHeight="1" thickTop="1" thickBot="1" x14ac:dyDescent="0.3">
      <c r="A13" s="20" t="s">
        <v>15</v>
      </c>
      <c r="B13" s="6">
        <v>10831301000</v>
      </c>
      <c r="C13" s="6">
        <f>+C14</f>
        <v>10831301000</v>
      </c>
      <c r="D13" s="6">
        <f t="shared" si="0"/>
        <v>0</v>
      </c>
      <c r="E13" s="21">
        <f t="shared" si="1"/>
        <v>1</v>
      </c>
    </row>
    <row r="14" spans="1:5" ht="35.1" customHeight="1" thickTop="1" thickBot="1" x14ac:dyDescent="0.3">
      <c r="A14" s="18" t="s">
        <v>15</v>
      </c>
      <c r="B14" s="5">
        <v>10831301000</v>
      </c>
      <c r="C14" s="5">
        <v>10831301000</v>
      </c>
      <c r="D14" s="5">
        <f t="shared" si="0"/>
        <v>0</v>
      </c>
      <c r="E14" s="19">
        <f t="shared" si="1"/>
        <v>1</v>
      </c>
    </row>
    <row r="15" spans="1:5" ht="35.1" customHeight="1" thickTop="1" thickBot="1" x14ac:dyDescent="0.3">
      <c r="A15" s="22" t="s">
        <v>3</v>
      </c>
      <c r="B15" s="23">
        <v>34439101000</v>
      </c>
      <c r="C15" s="24">
        <f>+C9</f>
        <v>23443158611</v>
      </c>
      <c r="D15" s="23">
        <f t="shared" si="0"/>
        <v>10995942389</v>
      </c>
      <c r="E15" s="25">
        <f t="shared" si="1"/>
        <v>0.68071343125362072</v>
      </c>
    </row>
    <row r="16" spans="1:5" s="8" customFormat="1" ht="35.1" customHeight="1" x14ac:dyDescent="0.25"/>
    <row r="17" spans="1:6" s="8" customFormat="1" ht="18" customHeight="1" x14ac:dyDescent="0.25">
      <c r="A17" s="33" t="s">
        <v>4</v>
      </c>
      <c r="B17" s="33"/>
      <c r="C17" s="33"/>
      <c r="D17" s="33"/>
      <c r="E17" s="33"/>
    </row>
    <row r="18" spans="1:6" s="8" customFormat="1" ht="19.5" customHeight="1" x14ac:dyDescent="0.25">
      <c r="A18" s="33" t="s">
        <v>12</v>
      </c>
      <c r="B18" s="33"/>
      <c r="C18" s="33"/>
      <c r="D18" s="33"/>
      <c r="E18" s="33"/>
    </row>
    <row r="19" spans="1:6" s="8" customFormat="1" ht="18" customHeight="1" x14ac:dyDescent="0.25">
      <c r="A19" s="33" t="s">
        <v>19</v>
      </c>
      <c r="B19" s="33"/>
      <c r="C19" s="33"/>
      <c r="D19" s="33"/>
      <c r="E19" s="33"/>
    </row>
    <row r="20" spans="1:6" s="8" customFormat="1" ht="12.75" customHeight="1" thickBot="1" x14ac:dyDescent="0.3">
      <c r="A20" s="13"/>
      <c r="B20" s="13"/>
      <c r="C20" s="13"/>
      <c r="D20" s="11" t="s">
        <v>20</v>
      </c>
      <c r="E20" s="13"/>
    </row>
    <row r="21" spans="1:6" ht="64.5" customHeight="1" thickBot="1" x14ac:dyDescent="0.3">
      <c r="A21" s="26" t="s">
        <v>0</v>
      </c>
      <c r="B21" s="7" t="s">
        <v>22</v>
      </c>
      <c r="C21" s="27" t="s">
        <v>8</v>
      </c>
      <c r="D21" s="27" t="s">
        <v>9</v>
      </c>
      <c r="E21" s="28" t="s">
        <v>10</v>
      </c>
      <c r="F21" s="9"/>
    </row>
    <row r="22" spans="1:6" ht="29.25" customHeight="1" thickBot="1" x14ac:dyDescent="0.3">
      <c r="A22" s="4" t="s">
        <v>11</v>
      </c>
      <c r="B22" s="1">
        <v>325419000000</v>
      </c>
      <c r="C22" s="1">
        <v>180706665803.78</v>
      </c>
      <c r="D22" s="2">
        <f>+B22-C22</f>
        <v>144712334196.22</v>
      </c>
      <c r="E22" s="3">
        <f>+C22/B22</f>
        <v>0.55530459439608626</v>
      </c>
      <c r="F22" s="9"/>
    </row>
    <row r="23" spans="1:6" s="8" customFormat="1" ht="15.75" thickTop="1" x14ac:dyDescent="0.25">
      <c r="A23" s="9" t="s">
        <v>17</v>
      </c>
      <c r="B23" s="29"/>
      <c r="C23" s="29"/>
      <c r="D23" s="29"/>
      <c r="E23" s="30"/>
      <c r="F23" s="9"/>
    </row>
    <row r="24" spans="1:6" s="8" customFormat="1" x14ac:dyDescent="0.25">
      <c r="A24" s="9" t="s">
        <v>18</v>
      </c>
      <c r="B24" s="9"/>
      <c r="C24" s="9"/>
      <c r="D24" s="29"/>
      <c r="E24" s="9"/>
      <c r="F24" s="9"/>
    </row>
    <row r="25" spans="1:6" s="8" customFormat="1" ht="15" customHeight="1" x14ac:dyDescent="0.25">
      <c r="A25" s="32" t="s">
        <v>23</v>
      </c>
      <c r="B25" s="32"/>
      <c r="C25" s="32"/>
      <c r="D25" s="32"/>
      <c r="E25" s="32"/>
      <c r="F25" s="32"/>
    </row>
    <row r="26" spans="1:6" s="8" customFormat="1" ht="15" customHeight="1" x14ac:dyDescent="0.25">
      <c r="A26" s="32" t="s">
        <v>24</v>
      </c>
      <c r="B26" s="32"/>
      <c r="C26" s="32"/>
      <c r="D26" s="32"/>
      <c r="E26" s="32"/>
      <c r="F26" s="32"/>
    </row>
    <row r="27" spans="1:6" s="8" customFormat="1" ht="15" customHeight="1" x14ac:dyDescent="0.25">
      <c r="A27" s="32" t="s">
        <v>25</v>
      </c>
      <c r="B27" s="32"/>
      <c r="C27" s="32"/>
      <c r="D27" s="32"/>
      <c r="E27" s="32"/>
      <c r="F27" s="32"/>
    </row>
    <row r="28" spans="1:6" s="8" customFormat="1" ht="15" customHeight="1" x14ac:dyDescent="0.25">
      <c r="A28" s="32" t="s">
        <v>26</v>
      </c>
      <c r="B28" s="32"/>
      <c r="C28" s="32"/>
      <c r="D28" s="32"/>
      <c r="E28" s="32"/>
      <c r="F28" s="32"/>
    </row>
    <row r="29" spans="1:6" s="8" customFormat="1" ht="15" customHeight="1" x14ac:dyDescent="0.25">
      <c r="A29" s="34" t="s">
        <v>31</v>
      </c>
      <c r="B29" s="32"/>
      <c r="C29" s="32"/>
      <c r="D29" s="32"/>
      <c r="E29" s="32"/>
      <c r="F29" s="32"/>
    </row>
    <row r="30" spans="1:6" s="8" customFormat="1" ht="21.75" customHeight="1" x14ac:dyDescent="0.25">
      <c r="A30" s="32" t="s">
        <v>27</v>
      </c>
      <c r="B30" s="32"/>
      <c r="C30" s="32"/>
      <c r="D30" s="32"/>
      <c r="E30" s="32"/>
      <c r="F30" s="32"/>
    </row>
    <row r="31" spans="1:6" s="8" customFormat="1" x14ac:dyDescent="0.25">
      <c r="A31" s="34" t="s">
        <v>28</v>
      </c>
      <c r="B31" s="32"/>
      <c r="C31" s="32"/>
      <c r="D31" s="32"/>
      <c r="E31" s="32"/>
      <c r="F31" s="32"/>
    </row>
    <row r="32" spans="1:6" s="8" customFormat="1" ht="13.5" customHeight="1" x14ac:dyDescent="0.25">
      <c r="A32" s="32" t="s">
        <v>29</v>
      </c>
      <c r="B32" s="32"/>
      <c r="C32" s="32"/>
      <c r="D32" s="32"/>
      <c r="E32" s="32"/>
      <c r="F32" s="32"/>
    </row>
    <row r="33" spans="1:6" s="8" customFormat="1" x14ac:dyDescent="0.25">
      <c r="A33" s="9" t="s">
        <v>30</v>
      </c>
      <c r="B33" s="14"/>
      <c r="C33" s="14"/>
      <c r="D33" s="14"/>
      <c r="E33" s="14"/>
      <c r="F33" s="14"/>
    </row>
    <row r="34" spans="1:6" s="8" customFormat="1" x14ac:dyDescent="0.25">
      <c r="F34" s="10"/>
    </row>
    <row r="35" spans="1:6" s="8" customFormat="1" x14ac:dyDescent="0.25"/>
    <row r="36" spans="1:6" s="8" customFormat="1" x14ac:dyDescent="0.25">
      <c r="A36" s="31"/>
    </row>
    <row r="37" spans="1:6" s="8" customFormat="1" x14ac:dyDescent="0.25">
      <c r="A37" s="31"/>
    </row>
    <row r="38" spans="1:6" s="8" customFormat="1" x14ac:dyDescent="0.25"/>
    <row r="39" spans="1:6" s="8" customFormat="1" x14ac:dyDescent="0.25"/>
    <row r="40" spans="1:6" s="8" customFormat="1" x14ac:dyDescent="0.25"/>
    <row r="41" spans="1:6" s="8" customFormat="1" x14ac:dyDescent="0.25"/>
    <row r="42" spans="1:6" s="8" customFormat="1" x14ac:dyDescent="0.25"/>
    <row r="43" spans="1:6" s="8" customFormat="1" x14ac:dyDescent="0.25"/>
    <row r="44" spans="1:6" s="8" customFormat="1" x14ac:dyDescent="0.25"/>
    <row r="45" spans="1:6" s="8" customFormat="1" x14ac:dyDescent="0.25"/>
    <row r="46" spans="1:6" s="8" customFormat="1" x14ac:dyDescent="0.25"/>
    <row r="47" spans="1:6" s="8" customFormat="1" x14ac:dyDescent="0.25"/>
    <row r="48" spans="1:6" s="8" customFormat="1" x14ac:dyDescent="0.25"/>
    <row r="49" s="8" customFormat="1" x14ac:dyDescent="0.25"/>
    <row r="50" s="8" customFormat="1" x14ac:dyDescent="0.25"/>
    <row r="51" s="8" customFormat="1" x14ac:dyDescent="0.25"/>
    <row r="52" s="8" customFormat="1" x14ac:dyDescent="0.25"/>
    <row r="53" s="8" customFormat="1" x14ac:dyDescent="0.25"/>
    <row r="54" s="8" customFormat="1" x14ac:dyDescent="0.25"/>
    <row r="55" s="8" customFormat="1" x14ac:dyDescent="0.25"/>
    <row r="56" s="8" customFormat="1" x14ac:dyDescent="0.25"/>
    <row r="57" s="8" customFormat="1" x14ac:dyDescent="0.25"/>
    <row r="58" s="8" customFormat="1" x14ac:dyDescent="0.25"/>
    <row r="59" s="8" customFormat="1" x14ac:dyDescent="0.25"/>
    <row r="60" s="8" customFormat="1" x14ac:dyDescent="0.25"/>
    <row r="61" s="8" customFormat="1" x14ac:dyDescent="0.25"/>
    <row r="62" s="8" customFormat="1" x14ac:dyDescent="0.25"/>
    <row r="63" s="8" customFormat="1" x14ac:dyDescent="0.25"/>
    <row r="64" s="8" customFormat="1" x14ac:dyDescent="0.25"/>
    <row r="65" s="8" customFormat="1" x14ac:dyDescent="0.25"/>
    <row r="66" s="8" customFormat="1" x14ac:dyDescent="0.25"/>
    <row r="67" s="8" customFormat="1" x14ac:dyDescent="0.25"/>
    <row r="68" s="8" customFormat="1" x14ac:dyDescent="0.25"/>
    <row r="69" s="8" customFormat="1" x14ac:dyDescent="0.25"/>
    <row r="70" s="8" customFormat="1" x14ac:dyDescent="0.25"/>
    <row r="71" s="8" customFormat="1" x14ac:dyDescent="0.25"/>
    <row r="72" s="8" customFormat="1" x14ac:dyDescent="0.25"/>
    <row r="73" s="8" customFormat="1" x14ac:dyDescent="0.25"/>
    <row r="74" s="8" customFormat="1" x14ac:dyDescent="0.25"/>
    <row r="75" s="8" customFormat="1" x14ac:dyDescent="0.25"/>
    <row r="76" s="8" customFormat="1" x14ac:dyDescent="0.25"/>
    <row r="77" s="8" customFormat="1" x14ac:dyDescent="0.25"/>
    <row r="78" s="8" customFormat="1" x14ac:dyDescent="0.25"/>
    <row r="79" s="8" customFormat="1" x14ac:dyDescent="0.25"/>
    <row r="80" s="8" customFormat="1" x14ac:dyDescent="0.25"/>
    <row r="81" s="8" customFormat="1" x14ac:dyDescent="0.25"/>
    <row r="82" s="8" customFormat="1" x14ac:dyDescent="0.25"/>
    <row r="83" s="8" customFormat="1" x14ac:dyDescent="0.25"/>
    <row r="84" s="8" customFormat="1" x14ac:dyDescent="0.25"/>
    <row r="85" s="8" customFormat="1" x14ac:dyDescent="0.25"/>
    <row r="86" s="8" customFormat="1" x14ac:dyDescent="0.25"/>
    <row r="87" s="8" customFormat="1" x14ac:dyDescent="0.25"/>
    <row r="88" s="8" customFormat="1" x14ac:dyDescent="0.25"/>
    <row r="89" s="8" customFormat="1" x14ac:dyDescent="0.25"/>
    <row r="90" s="8" customFormat="1" x14ac:dyDescent="0.25"/>
    <row r="91" s="8" customFormat="1" x14ac:dyDescent="0.25"/>
    <row r="92" s="8" customFormat="1" x14ac:dyDescent="0.25"/>
    <row r="93" s="8" customFormat="1" x14ac:dyDescent="0.25"/>
    <row r="94" s="8" customFormat="1" x14ac:dyDescent="0.25"/>
    <row r="95" s="8" customFormat="1" x14ac:dyDescent="0.25"/>
    <row r="96" s="8" customFormat="1" x14ac:dyDescent="0.25"/>
    <row r="97" s="8" customFormat="1" x14ac:dyDescent="0.25"/>
    <row r="98" s="8" customFormat="1" x14ac:dyDescent="0.25"/>
    <row r="99" s="8" customFormat="1" x14ac:dyDescent="0.25"/>
    <row r="100" s="8" customFormat="1" x14ac:dyDescent="0.25"/>
    <row r="101" s="8" customFormat="1" x14ac:dyDescent="0.25"/>
    <row r="102" s="8" customFormat="1" x14ac:dyDescent="0.25"/>
    <row r="103" s="8" customFormat="1" x14ac:dyDescent="0.25"/>
    <row r="104" s="8" customFormat="1" x14ac:dyDescent="0.25"/>
    <row r="105" s="8" customFormat="1" x14ac:dyDescent="0.25"/>
    <row r="106" s="8" customFormat="1" x14ac:dyDescent="0.25"/>
    <row r="107" s="8" customFormat="1" x14ac:dyDescent="0.25"/>
    <row r="108" s="8" customFormat="1" x14ac:dyDescent="0.25"/>
    <row r="109" s="8" customFormat="1" x14ac:dyDescent="0.25"/>
    <row r="110" s="8" customFormat="1" x14ac:dyDescent="0.25"/>
    <row r="111" s="8" customFormat="1" x14ac:dyDescent="0.25"/>
    <row r="112" s="8" customFormat="1" x14ac:dyDescent="0.25"/>
    <row r="113" s="8" customFormat="1" x14ac:dyDescent="0.25"/>
    <row r="114" s="8" customFormat="1" x14ac:dyDescent="0.25"/>
    <row r="115" s="8" customFormat="1" x14ac:dyDescent="0.25"/>
    <row r="116" s="8" customFormat="1" x14ac:dyDescent="0.25"/>
    <row r="117" s="8" customFormat="1" x14ac:dyDescent="0.25"/>
    <row r="118" s="8" customFormat="1" x14ac:dyDescent="0.25"/>
    <row r="119" s="8" customFormat="1" x14ac:dyDescent="0.25"/>
    <row r="120" s="8" customFormat="1" x14ac:dyDescent="0.25"/>
    <row r="121" s="8" customFormat="1" x14ac:dyDescent="0.25"/>
    <row r="122" s="8" customFormat="1" x14ac:dyDescent="0.25"/>
    <row r="123" s="8" customFormat="1" x14ac:dyDescent="0.25"/>
    <row r="124" s="8" customFormat="1" x14ac:dyDescent="0.25"/>
    <row r="125" s="8" customFormat="1" x14ac:dyDescent="0.25"/>
    <row r="126" s="8" customFormat="1" x14ac:dyDescent="0.25"/>
    <row r="127" s="8" customFormat="1" x14ac:dyDescent="0.25"/>
    <row r="128" s="8" customFormat="1" x14ac:dyDescent="0.25"/>
    <row r="129" s="8" customFormat="1" x14ac:dyDescent="0.25"/>
    <row r="130" s="8" customFormat="1" x14ac:dyDescent="0.25"/>
    <row r="131" s="8" customFormat="1" x14ac:dyDescent="0.25"/>
    <row r="132" s="8" customFormat="1" x14ac:dyDescent="0.25"/>
    <row r="133" s="8" customFormat="1" x14ac:dyDescent="0.25"/>
    <row r="134" s="8" customFormat="1" x14ac:dyDescent="0.25"/>
    <row r="135" s="8" customFormat="1" x14ac:dyDescent="0.25"/>
    <row r="136" s="8" customFormat="1" x14ac:dyDescent="0.25"/>
    <row r="137" s="8" customFormat="1" x14ac:dyDescent="0.25"/>
    <row r="138" s="8" customFormat="1" x14ac:dyDescent="0.25"/>
    <row r="139" s="8" customFormat="1" x14ac:dyDescent="0.25"/>
    <row r="140" s="8" customFormat="1" x14ac:dyDescent="0.25"/>
    <row r="141" s="8" customFormat="1" x14ac:dyDescent="0.25"/>
    <row r="142" s="8" customFormat="1" x14ac:dyDescent="0.25"/>
    <row r="143" s="8" customFormat="1" x14ac:dyDescent="0.25"/>
    <row r="144" s="8" customFormat="1" x14ac:dyDescent="0.25"/>
    <row r="145" s="8" customFormat="1" x14ac:dyDescent="0.25"/>
    <row r="146" s="8" customFormat="1" x14ac:dyDescent="0.25"/>
    <row r="147" s="8" customFormat="1" x14ac:dyDescent="0.25"/>
    <row r="148" s="8" customFormat="1" x14ac:dyDescent="0.25"/>
    <row r="149" s="8" customFormat="1" x14ac:dyDescent="0.25"/>
    <row r="150" s="8" customFormat="1" x14ac:dyDescent="0.25"/>
    <row r="151" s="8" customFormat="1" x14ac:dyDescent="0.25"/>
    <row r="152" s="8" customFormat="1" x14ac:dyDescent="0.25"/>
    <row r="153" s="8" customFormat="1" x14ac:dyDescent="0.25"/>
    <row r="154" s="8" customFormat="1" x14ac:dyDescent="0.25"/>
    <row r="155" s="8" customFormat="1" x14ac:dyDescent="0.25"/>
    <row r="156" s="8" customFormat="1" x14ac:dyDescent="0.25"/>
    <row r="157" s="8" customFormat="1" x14ac:dyDescent="0.25"/>
    <row r="158" s="8" customFormat="1" x14ac:dyDescent="0.25"/>
    <row r="159" s="8" customFormat="1" x14ac:dyDescent="0.25"/>
    <row r="160" s="8" customFormat="1" x14ac:dyDescent="0.25"/>
    <row r="161" s="8" customFormat="1" x14ac:dyDescent="0.25"/>
    <row r="162" s="8" customFormat="1" x14ac:dyDescent="0.25"/>
    <row r="163" s="8" customFormat="1" x14ac:dyDescent="0.25"/>
    <row r="164" s="8" customFormat="1" x14ac:dyDescent="0.25"/>
    <row r="165" s="8" customFormat="1" x14ac:dyDescent="0.25"/>
    <row r="166" s="8" customFormat="1" x14ac:dyDescent="0.25"/>
    <row r="167" s="8" customFormat="1" x14ac:dyDescent="0.25"/>
    <row r="168" s="8" customFormat="1" x14ac:dyDescent="0.25"/>
    <row r="169" s="8" customFormat="1" x14ac:dyDescent="0.25"/>
    <row r="170" s="8" customFormat="1" x14ac:dyDescent="0.25"/>
    <row r="171" s="8" customFormat="1" x14ac:dyDescent="0.25"/>
    <row r="172" s="8" customFormat="1" x14ac:dyDescent="0.25"/>
    <row r="173" s="8" customFormat="1" x14ac:dyDescent="0.25"/>
    <row r="174" s="8" customFormat="1" x14ac:dyDescent="0.25"/>
    <row r="175" s="8" customFormat="1" x14ac:dyDescent="0.25"/>
    <row r="176" s="8" customFormat="1" x14ac:dyDescent="0.25"/>
    <row r="177" s="8" customFormat="1" x14ac:dyDescent="0.25"/>
    <row r="178" s="8" customFormat="1" x14ac:dyDescent="0.25"/>
    <row r="179" s="8" customFormat="1" x14ac:dyDescent="0.25"/>
    <row r="180" s="8" customFormat="1" x14ac:dyDescent="0.25"/>
    <row r="181" s="8" customFormat="1" x14ac:dyDescent="0.25"/>
    <row r="182" s="8" customFormat="1" x14ac:dyDescent="0.25"/>
    <row r="183" s="8" customFormat="1" x14ac:dyDescent="0.25"/>
    <row r="184" s="8" customFormat="1" x14ac:dyDescent="0.25"/>
    <row r="185" s="8" customFormat="1" x14ac:dyDescent="0.25"/>
    <row r="186" s="8" customFormat="1" x14ac:dyDescent="0.25"/>
    <row r="187" s="8" customFormat="1" x14ac:dyDescent="0.25"/>
    <row r="188" s="8" customFormat="1" x14ac:dyDescent="0.25"/>
    <row r="189" s="8" customFormat="1" x14ac:dyDescent="0.25"/>
    <row r="190" s="8" customFormat="1" x14ac:dyDescent="0.25"/>
    <row r="191" s="8" customFormat="1" x14ac:dyDescent="0.25"/>
    <row r="192" s="8" customFormat="1" x14ac:dyDescent="0.25"/>
    <row r="193" s="8" customFormat="1" x14ac:dyDescent="0.25"/>
    <row r="194" s="8" customFormat="1" x14ac:dyDescent="0.25"/>
    <row r="195" s="8" customFormat="1" x14ac:dyDescent="0.25"/>
    <row r="196" s="8" customFormat="1" x14ac:dyDescent="0.25"/>
    <row r="197" s="8" customFormat="1" x14ac:dyDescent="0.25"/>
    <row r="198" s="8" customFormat="1" x14ac:dyDescent="0.25"/>
    <row r="199" s="8" customFormat="1" x14ac:dyDescent="0.25"/>
    <row r="200" s="8" customFormat="1" x14ac:dyDescent="0.25"/>
    <row r="201" s="8" customFormat="1" x14ac:dyDescent="0.25"/>
    <row r="202" s="8" customFormat="1" x14ac:dyDescent="0.25"/>
    <row r="203" s="8" customFormat="1" x14ac:dyDescent="0.25"/>
    <row r="204" s="8" customFormat="1" x14ac:dyDescent="0.25"/>
    <row r="205" s="8" customFormat="1" x14ac:dyDescent="0.25"/>
    <row r="206" s="8" customFormat="1" x14ac:dyDescent="0.25"/>
    <row r="207" s="8" customFormat="1" x14ac:dyDescent="0.25"/>
    <row r="208" s="8" customFormat="1" x14ac:dyDescent="0.25"/>
    <row r="209" s="8" customFormat="1" x14ac:dyDescent="0.25"/>
    <row r="210" s="8" customFormat="1" x14ac:dyDescent="0.25"/>
    <row r="211" s="8" customFormat="1" x14ac:dyDescent="0.25"/>
    <row r="212" s="8" customFormat="1" x14ac:dyDescent="0.25"/>
    <row r="213" s="8" customFormat="1" x14ac:dyDescent="0.25"/>
    <row r="214" s="8" customFormat="1" x14ac:dyDescent="0.25"/>
    <row r="215" s="8" customFormat="1" x14ac:dyDescent="0.25"/>
    <row r="216" s="8" customFormat="1" x14ac:dyDescent="0.25"/>
    <row r="217" s="8" customFormat="1" x14ac:dyDescent="0.25"/>
    <row r="218" s="8" customFormat="1" x14ac:dyDescent="0.25"/>
    <row r="219" s="8" customFormat="1" x14ac:dyDescent="0.25"/>
    <row r="220" s="8" customFormat="1" x14ac:dyDescent="0.25"/>
    <row r="221" s="8" customFormat="1" x14ac:dyDescent="0.25"/>
    <row r="222" s="8" customFormat="1" x14ac:dyDescent="0.25"/>
    <row r="223" s="8" customFormat="1" x14ac:dyDescent="0.25"/>
    <row r="224" s="8" customFormat="1" x14ac:dyDescent="0.25"/>
    <row r="225" s="8" customFormat="1" x14ac:dyDescent="0.25"/>
    <row r="226" s="8" customFormat="1" x14ac:dyDescent="0.25"/>
    <row r="227" s="8" customFormat="1" x14ac:dyDescent="0.25"/>
    <row r="228" s="8" customFormat="1" x14ac:dyDescent="0.25"/>
    <row r="229" s="8" customFormat="1" x14ac:dyDescent="0.25"/>
    <row r="230" s="8" customFormat="1" x14ac:dyDescent="0.25"/>
    <row r="231" s="8" customFormat="1" x14ac:dyDescent="0.25"/>
    <row r="232" s="8" customFormat="1" x14ac:dyDescent="0.25"/>
    <row r="233" s="8" customFormat="1" x14ac:dyDescent="0.25"/>
    <row r="234" s="8" customFormat="1" x14ac:dyDescent="0.25"/>
    <row r="235" s="8" customFormat="1" x14ac:dyDescent="0.25"/>
    <row r="236" s="8" customFormat="1" x14ac:dyDescent="0.25"/>
    <row r="237" s="8" customFormat="1" x14ac:dyDescent="0.25"/>
    <row r="238" s="8" customFormat="1" x14ac:dyDescent="0.25"/>
    <row r="239" s="8" customFormat="1" x14ac:dyDescent="0.25"/>
    <row r="240" s="8" customFormat="1" x14ac:dyDescent="0.25"/>
    <row r="241" s="8" customFormat="1" x14ac:dyDescent="0.25"/>
    <row r="242" s="8" customFormat="1" x14ac:dyDescent="0.25"/>
    <row r="243" s="8" customFormat="1" x14ac:dyDescent="0.25"/>
    <row r="244" s="8" customFormat="1" x14ac:dyDescent="0.25"/>
    <row r="245" s="8" customFormat="1" x14ac:dyDescent="0.25"/>
    <row r="246" s="8" customFormat="1" x14ac:dyDescent="0.25"/>
    <row r="247" s="8" customFormat="1" x14ac:dyDescent="0.25"/>
    <row r="248" s="8" customFormat="1" x14ac:dyDescent="0.25"/>
    <row r="249" s="8" customFormat="1" x14ac:dyDescent="0.25"/>
    <row r="250" s="8" customFormat="1" x14ac:dyDescent="0.25"/>
    <row r="251" s="8" customFormat="1" x14ac:dyDescent="0.25"/>
    <row r="252" s="8" customFormat="1" x14ac:dyDescent="0.25"/>
    <row r="253" s="8" customFormat="1" x14ac:dyDescent="0.25"/>
    <row r="254" s="8" customFormat="1" x14ac:dyDescent="0.25"/>
    <row r="255" s="8" customFormat="1" x14ac:dyDescent="0.25"/>
    <row r="256" s="8" customFormat="1" x14ac:dyDescent="0.25"/>
    <row r="257" s="8" customFormat="1" x14ac:dyDescent="0.25"/>
    <row r="258" s="8" customFormat="1" x14ac:dyDescent="0.25"/>
    <row r="259" s="8" customFormat="1" x14ac:dyDescent="0.25"/>
    <row r="260" s="8" customFormat="1" x14ac:dyDescent="0.25"/>
    <row r="261" s="8" customFormat="1" x14ac:dyDescent="0.25"/>
    <row r="262" s="8" customFormat="1" x14ac:dyDescent="0.25"/>
    <row r="263" s="8" customFormat="1" x14ac:dyDescent="0.25"/>
    <row r="264" s="8" customFormat="1" x14ac:dyDescent="0.25"/>
    <row r="265" s="8" customFormat="1" x14ac:dyDescent="0.25"/>
    <row r="266" s="8" customFormat="1" x14ac:dyDescent="0.25"/>
    <row r="267" s="8" customFormat="1" x14ac:dyDescent="0.25"/>
    <row r="268" s="8" customFormat="1" x14ac:dyDescent="0.25"/>
    <row r="269" s="8" customFormat="1" x14ac:dyDescent="0.25"/>
    <row r="270" s="8" customFormat="1" x14ac:dyDescent="0.25"/>
    <row r="271" s="8" customFormat="1" x14ac:dyDescent="0.25"/>
    <row r="272" s="8" customFormat="1" x14ac:dyDescent="0.25"/>
    <row r="273" s="8" customFormat="1" x14ac:dyDescent="0.25"/>
    <row r="274" s="8" customFormat="1" x14ac:dyDescent="0.25"/>
    <row r="275" s="8" customFormat="1" x14ac:dyDescent="0.25"/>
    <row r="276" s="8" customFormat="1" x14ac:dyDescent="0.25"/>
    <row r="277" s="8" customFormat="1" x14ac:dyDescent="0.25"/>
    <row r="278" s="8" customFormat="1" x14ac:dyDescent="0.25"/>
    <row r="279" s="8" customFormat="1" x14ac:dyDescent="0.25"/>
    <row r="280" s="8" customFormat="1" x14ac:dyDescent="0.25"/>
    <row r="281" s="8" customFormat="1" x14ac:dyDescent="0.25"/>
    <row r="282" s="8" customFormat="1" x14ac:dyDescent="0.25"/>
    <row r="283" s="8" customFormat="1" x14ac:dyDescent="0.25"/>
    <row r="284" s="8" customFormat="1" x14ac:dyDescent="0.25"/>
    <row r="285" s="8" customFormat="1" x14ac:dyDescent="0.25"/>
    <row r="286" s="8" customFormat="1" x14ac:dyDescent="0.25"/>
    <row r="287" s="8" customFormat="1" x14ac:dyDescent="0.25"/>
    <row r="288" s="8" customFormat="1" x14ac:dyDescent="0.25"/>
    <row r="289" s="8" customFormat="1" x14ac:dyDescent="0.25"/>
    <row r="290" s="8" customFormat="1" x14ac:dyDescent="0.25"/>
    <row r="291" s="8" customFormat="1" x14ac:dyDescent="0.25"/>
    <row r="292" s="8" customFormat="1" x14ac:dyDescent="0.25"/>
    <row r="293" s="8" customFormat="1" x14ac:dyDescent="0.25"/>
    <row r="294" s="8" customFormat="1" x14ac:dyDescent="0.25"/>
    <row r="295" s="8" customFormat="1" x14ac:dyDescent="0.25"/>
    <row r="296" s="8" customFormat="1" x14ac:dyDescent="0.25"/>
    <row r="297" s="8" customFormat="1" x14ac:dyDescent="0.25"/>
    <row r="298" s="8" customFormat="1" x14ac:dyDescent="0.25"/>
    <row r="299" s="8" customFormat="1" x14ac:dyDescent="0.25"/>
    <row r="300" s="8" customFormat="1" x14ac:dyDescent="0.25"/>
    <row r="301" s="8" customFormat="1" x14ac:dyDescent="0.25"/>
    <row r="302" s="8" customFormat="1" x14ac:dyDescent="0.25"/>
    <row r="303" s="8" customFormat="1" x14ac:dyDescent="0.25"/>
    <row r="304" s="8" customFormat="1" x14ac:dyDescent="0.25"/>
    <row r="305" s="8" customFormat="1" x14ac:dyDescent="0.25"/>
    <row r="306" s="8" customFormat="1" x14ac:dyDescent="0.25"/>
    <row r="307" s="8" customFormat="1" x14ac:dyDescent="0.25"/>
    <row r="308" s="8" customFormat="1" x14ac:dyDescent="0.25"/>
    <row r="309" s="8" customFormat="1" x14ac:dyDescent="0.25"/>
    <row r="310" s="8" customFormat="1" x14ac:dyDescent="0.25"/>
    <row r="311" s="8" customFormat="1" x14ac:dyDescent="0.25"/>
    <row r="312" s="8" customFormat="1" x14ac:dyDescent="0.25"/>
    <row r="313" s="8" customFormat="1" x14ac:dyDescent="0.25"/>
    <row r="314" s="8" customFormat="1" x14ac:dyDescent="0.25"/>
    <row r="315" s="8" customFormat="1" x14ac:dyDescent="0.25"/>
    <row r="316" s="8" customFormat="1" x14ac:dyDescent="0.25"/>
    <row r="317" s="8" customFormat="1" x14ac:dyDescent="0.25"/>
    <row r="318" s="8" customFormat="1" x14ac:dyDescent="0.25"/>
    <row r="319" s="8" customFormat="1" x14ac:dyDescent="0.25"/>
    <row r="320" s="8" customFormat="1" x14ac:dyDescent="0.25"/>
    <row r="321" s="8" customFormat="1" x14ac:dyDescent="0.25"/>
    <row r="322" s="8" customFormat="1" x14ac:dyDescent="0.25"/>
    <row r="323" s="8" customFormat="1" x14ac:dyDescent="0.25"/>
    <row r="324" s="8" customFormat="1" x14ac:dyDescent="0.25"/>
    <row r="325" s="8" customFormat="1" x14ac:dyDescent="0.25"/>
    <row r="326" s="8" customFormat="1" x14ac:dyDescent="0.25"/>
    <row r="327" s="8" customFormat="1" x14ac:dyDescent="0.25"/>
    <row r="328" s="8" customFormat="1" x14ac:dyDescent="0.25"/>
    <row r="329" s="8" customFormat="1" x14ac:dyDescent="0.25"/>
    <row r="330" s="8" customFormat="1" x14ac:dyDescent="0.25"/>
    <row r="331" s="8" customFormat="1" x14ac:dyDescent="0.25"/>
    <row r="332" s="8" customFormat="1" x14ac:dyDescent="0.25"/>
    <row r="333" s="8" customFormat="1" x14ac:dyDescent="0.25"/>
    <row r="334" s="8" customFormat="1" x14ac:dyDescent="0.25"/>
    <row r="335" s="8" customFormat="1" x14ac:dyDescent="0.25"/>
    <row r="336" s="8" customFormat="1" x14ac:dyDescent="0.25"/>
    <row r="337" s="8" customFormat="1" x14ac:dyDescent="0.25"/>
    <row r="338" s="8" customFormat="1" x14ac:dyDescent="0.25"/>
    <row r="339" s="8" customFormat="1" x14ac:dyDescent="0.25"/>
    <row r="340" s="8" customFormat="1" x14ac:dyDescent="0.25"/>
    <row r="341" s="8" customFormat="1" x14ac:dyDescent="0.25"/>
    <row r="342" s="8" customFormat="1" x14ac:dyDescent="0.25"/>
    <row r="343" s="8" customFormat="1" x14ac:dyDescent="0.25"/>
    <row r="344" s="8" customFormat="1" x14ac:dyDescent="0.25"/>
    <row r="345" s="8" customFormat="1" x14ac:dyDescent="0.25"/>
    <row r="346" s="8" customFormat="1" x14ac:dyDescent="0.25"/>
    <row r="347" s="8" customFormat="1" x14ac:dyDescent="0.25"/>
    <row r="348" s="8" customFormat="1" x14ac:dyDescent="0.25"/>
    <row r="349" s="8" customFormat="1" x14ac:dyDescent="0.25"/>
    <row r="350" s="8" customFormat="1" x14ac:dyDescent="0.25"/>
    <row r="351" s="8" customFormat="1" x14ac:dyDescent="0.25"/>
    <row r="352" s="8" customFormat="1" x14ac:dyDescent="0.25"/>
    <row r="353" s="8" customFormat="1" x14ac:dyDescent="0.25"/>
    <row r="354" s="8" customFormat="1" x14ac:dyDescent="0.25"/>
    <row r="355" s="8" customFormat="1" x14ac:dyDescent="0.25"/>
    <row r="356" s="8" customFormat="1" x14ac:dyDescent="0.25"/>
    <row r="357" s="8" customFormat="1" x14ac:dyDescent="0.25"/>
    <row r="358" s="8" customFormat="1" x14ac:dyDescent="0.25"/>
    <row r="359" s="8" customFormat="1" x14ac:dyDescent="0.25"/>
    <row r="360" s="8" customFormat="1" x14ac:dyDescent="0.25"/>
    <row r="361" s="8" customFormat="1" x14ac:dyDescent="0.25"/>
    <row r="362" s="8" customFormat="1" x14ac:dyDescent="0.25"/>
    <row r="363" s="8" customFormat="1" x14ac:dyDescent="0.25"/>
    <row r="364" s="8" customFormat="1" x14ac:dyDescent="0.25"/>
    <row r="365" s="8" customFormat="1" x14ac:dyDescent="0.25"/>
    <row r="366" s="8" customFormat="1" x14ac:dyDescent="0.25"/>
    <row r="367" s="8" customFormat="1" x14ac:dyDescent="0.25"/>
    <row r="368" s="8" customFormat="1" x14ac:dyDescent="0.25"/>
    <row r="369" s="8" customFormat="1" x14ac:dyDescent="0.25"/>
    <row r="370" s="8" customFormat="1" x14ac:dyDescent="0.25"/>
    <row r="371" s="8" customFormat="1" x14ac:dyDescent="0.25"/>
    <row r="372" s="8" customFormat="1" x14ac:dyDescent="0.25"/>
    <row r="373" s="8" customFormat="1" x14ac:dyDescent="0.25"/>
    <row r="374" s="8" customFormat="1" x14ac:dyDescent="0.25"/>
    <row r="375" s="8" customFormat="1" x14ac:dyDescent="0.25"/>
    <row r="376" s="8" customFormat="1" x14ac:dyDescent="0.25"/>
    <row r="377" s="8" customFormat="1" x14ac:dyDescent="0.25"/>
    <row r="378" s="8" customFormat="1" x14ac:dyDescent="0.25"/>
    <row r="379" s="8" customFormat="1" x14ac:dyDescent="0.25"/>
    <row r="380" s="8" customFormat="1" x14ac:dyDescent="0.25"/>
    <row r="381" s="8" customFormat="1" x14ac:dyDescent="0.25"/>
    <row r="382" s="8" customFormat="1" x14ac:dyDescent="0.25"/>
    <row r="383" s="8" customFormat="1" x14ac:dyDescent="0.25"/>
    <row r="384" s="8" customFormat="1" x14ac:dyDescent="0.25"/>
    <row r="385" s="8" customFormat="1" x14ac:dyDescent="0.25"/>
    <row r="386" s="8" customFormat="1" x14ac:dyDescent="0.25"/>
    <row r="387" s="8" customFormat="1" x14ac:dyDescent="0.25"/>
    <row r="388" s="8" customFormat="1" x14ac:dyDescent="0.25"/>
    <row r="389" s="8" customFormat="1" x14ac:dyDescent="0.25"/>
    <row r="390" s="8" customFormat="1" x14ac:dyDescent="0.25"/>
    <row r="391" s="8" customFormat="1" x14ac:dyDescent="0.25"/>
    <row r="392" s="8" customFormat="1" x14ac:dyDescent="0.25"/>
    <row r="393" s="8" customFormat="1" x14ac:dyDescent="0.25"/>
    <row r="394" s="8" customFormat="1" x14ac:dyDescent="0.25"/>
    <row r="395" s="8" customFormat="1" x14ac:dyDescent="0.25"/>
    <row r="396" s="8" customFormat="1" x14ac:dyDescent="0.25"/>
    <row r="397" s="8" customFormat="1" x14ac:dyDescent="0.25"/>
    <row r="398" s="8" customFormat="1" x14ac:dyDescent="0.25"/>
    <row r="399" s="8" customFormat="1" x14ac:dyDescent="0.25"/>
    <row r="400" s="8" customFormat="1" x14ac:dyDescent="0.25"/>
    <row r="401" s="8" customFormat="1" x14ac:dyDescent="0.25"/>
    <row r="402" s="8" customFormat="1" x14ac:dyDescent="0.25"/>
    <row r="403" s="8" customFormat="1" x14ac:dyDescent="0.25"/>
    <row r="404" s="8" customFormat="1" x14ac:dyDescent="0.25"/>
    <row r="405" s="8" customFormat="1" x14ac:dyDescent="0.25"/>
    <row r="406" s="8" customFormat="1" x14ac:dyDescent="0.25"/>
    <row r="407" s="8" customFormat="1" x14ac:dyDescent="0.25"/>
    <row r="408" s="8" customFormat="1" x14ac:dyDescent="0.25"/>
    <row r="409" s="8" customFormat="1" x14ac:dyDescent="0.25"/>
    <row r="410" s="8" customFormat="1" x14ac:dyDescent="0.25"/>
    <row r="411" s="8" customFormat="1" x14ac:dyDescent="0.25"/>
    <row r="412" s="8" customFormat="1" x14ac:dyDescent="0.25"/>
    <row r="413" s="8" customFormat="1" x14ac:dyDescent="0.25"/>
    <row r="414" s="8" customFormat="1" x14ac:dyDescent="0.25"/>
    <row r="415" s="8" customFormat="1" x14ac:dyDescent="0.25"/>
    <row r="416" s="8" customFormat="1" x14ac:dyDescent="0.25"/>
    <row r="417" s="8" customFormat="1" x14ac:dyDescent="0.25"/>
    <row r="418" s="8" customFormat="1" x14ac:dyDescent="0.25"/>
    <row r="419" s="8" customFormat="1" x14ac:dyDescent="0.25"/>
    <row r="420" s="8" customFormat="1" x14ac:dyDescent="0.25"/>
    <row r="421" s="8" customFormat="1" x14ac:dyDescent="0.25"/>
    <row r="422" s="8" customFormat="1" x14ac:dyDescent="0.25"/>
    <row r="423" s="8" customFormat="1" x14ac:dyDescent="0.25"/>
    <row r="424" s="8" customFormat="1" x14ac:dyDescent="0.25"/>
    <row r="425" s="8" customFormat="1" x14ac:dyDescent="0.25"/>
    <row r="426" s="8" customFormat="1" x14ac:dyDescent="0.25"/>
    <row r="427" s="8" customFormat="1" x14ac:dyDescent="0.25"/>
    <row r="428" s="8" customFormat="1" x14ac:dyDescent="0.25"/>
    <row r="429" s="8" customFormat="1" x14ac:dyDescent="0.25"/>
    <row r="430" s="8" customFormat="1" x14ac:dyDescent="0.25"/>
    <row r="431" s="8" customFormat="1" x14ac:dyDescent="0.25"/>
    <row r="432" s="8" customFormat="1" x14ac:dyDescent="0.25"/>
    <row r="433" s="8" customFormat="1" x14ac:dyDescent="0.25"/>
    <row r="434" s="8" customFormat="1" x14ac:dyDescent="0.25"/>
    <row r="435" s="8" customFormat="1" x14ac:dyDescent="0.25"/>
    <row r="436" s="8" customFormat="1" x14ac:dyDescent="0.25"/>
    <row r="437" s="8" customFormat="1" x14ac:dyDescent="0.25"/>
    <row r="438" s="8" customFormat="1" x14ac:dyDescent="0.25"/>
    <row r="439" s="8" customFormat="1" x14ac:dyDescent="0.25"/>
    <row r="440" s="8" customFormat="1" x14ac:dyDescent="0.25"/>
    <row r="441" s="8" customFormat="1" x14ac:dyDescent="0.25"/>
    <row r="442" s="8" customFormat="1" x14ac:dyDescent="0.25"/>
    <row r="443" s="8" customFormat="1" x14ac:dyDescent="0.25"/>
    <row r="444" s="8" customFormat="1" x14ac:dyDescent="0.25"/>
    <row r="445" s="8" customFormat="1" x14ac:dyDescent="0.25"/>
    <row r="446" s="8" customFormat="1" x14ac:dyDescent="0.25"/>
    <row r="447" s="8" customFormat="1" x14ac:dyDescent="0.25"/>
    <row r="448" s="8" customFormat="1" x14ac:dyDescent="0.25"/>
    <row r="449" s="8" customFormat="1" x14ac:dyDescent="0.25"/>
    <row r="450" s="8" customFormat="1" x14ac:dyDescent="0.25"/>
    <row r="451" s="8" customFormat="1" x14ac:dyDescent="0.25"/>
    <row r="452" s="8" customFormat="1" x14ac:dyDescent="0.25"/>
    <row r="453" s="8" customFormat="1" x14ac:dyDescent="0.25"/>
    <row r="454" s="8" customFormat="1" x14ac:dyDescent="0.25"/>
    <row r="455" s="8" customFormat="1" x14ac:dyDescent="0.25"/>
    <row r="456" s="8" customFormat="1" x14ac:dyDescent="0.25"/>
    <row r="457" s="8" customFormat="1" x14ac:dyDescent="0.25"/>
    <row r="458" s="8" customFormat="1" x14ac:dyDescent="0.25"/>
  </sheetData>
  <mergeCells count="15">
    <mergeCell ref="A32:F32"/>
    <mergeCell ref="A3:D3"/>
    <mergeCell ref="A4:D4"/>
    <mergeCell ref="A25:F25"/>
    <mergeCell ref="A26:F26"/>
    <mergeCell ref="A17:E17"/>
    <mergeCell ref="A19:E19"/>
    <mergeCell ref="A18:E18"/>
    <mergeCell ref="A6:D6"/>
    <mergeCell ref="A5:D5"/>
    <mergeCell ref="A27:F27"/>
    <mergeCell ref="A28:F28"/>
    <mergeCell ref="A29:F29"/>
    <mergeCell ref="A30:F30"/>
    <mergeCell ref="A31:F31"/>
  </mergeCells>
  <printOptions horizontalCentered="1"/>
  <pageMargins left="0.70866141732283472" right="0.11811023622047245" top="0.55118110236220474" bottom="0" header="0.31496062992125984" footer="0.31496062992125984"/>
  <pageSetup scale="75" orientation="landscape" r:id="rId1"/>
  <ignoredErrors>
    <ignoredError sqref="B1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DICIEMBRE 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Heidy Yineth Arevalo Gomez</cp:lastModifiedBy>
  <cp:lastPrinted>2024-01-30T15:21:14Z</cp:lastPrinted>
  <dcterms:created xsi:type="dcterms:W3CDTF">2017-03-27T16:31:02Z</dcterms:created>
  <dcterms:modified xsi:type="dcterms:W3CDTF">2024-07-19T20:36:14Z</dcterms:modified>
</cp:coreProperties>
</file>