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INFORME ACUMULADO DE INGRESOS CUARTO TRIMESTRE 2023\"/>
    </mc:Choice>
  </mc:AlternateContent>
  <bookViews>
    <workbookView xWindow="0" yWindow="0" windowWidth="18990" windowHeight="6525"/>
  </bookViews>
  <sheets>
    <sheet name="INGRESOS DICIEMB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C13" i="1"/>
  <c r="E14" i="1"/>
  <c r="D14" i="1"/>
  <c r="E12" i="1"/>
  <c r="D12" i="1"/>
  <c r="E11" i="1"/>
  <c r="D11" i="1"/>
  <c r="E13" i="1" l="1"/>
  <c r="B9" i="1"/>
  <c r="C9" i="1"/>
  <c r="C15" i="1" s="1"/>
  <c r="E10" i="1"/>
  <c r="D13" i="1"/>
  <c r="D10" i="1"/>
  <c r="B15" i="1" l="1"/>
  <c r="E21" i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<sst xmlns="http://schemas.openxmlformats.org/spreadsheetml/2006/main" count="37" uniqueCount="33">
  <si>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</si>
  <si>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</si>
  <si>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</si>
  <si>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</si>
  <si>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</si>
  <si>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</si>
  <si>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</si>
  <si>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</si>
  <si>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</si>
  <si>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</si>
  <si>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</si>
  <si>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</si>
  <si>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</si>
  <si>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>SERVICIO DE EDICION, IMPRESIÓN Y REPRODUCCIÓN</t>
  </si>
  <si>
    <t>SERVICIOS DE CONTENIDO EN LINEA (ON LINE)</t>
  </si>
  <si>
    <t>RECURSOS DE CAPITAL (SCUN)</t>
  </si>
  <si>
    <t>INGRESOS CORRIENTES</t>
  </si>
  <si>
    <t>INFORME ACUMULADO DE  INGRESOS CON CORTE AL 31 DE DICIEMBRE DE 2023</t>
  </si>
  <si>
    <t>GENERADO: ENERO 22 DE 2024</t>
  </si>
  <si>
    <t>INFORME ACUMULADO DE  INGRESOS CON CORTE Al 31 DE DICIEMBRE DE 2023</t>
  </si>
  <si>
    <t>GENERADO: ENERO 22 DE  2024</t>
  </si>
  <si>
    <t>AFORO($)                                     (LEY DE PRESUPUESTO 2276 DE NOVIEMBRE DE 2022 /2022-DECRETO No. 2590 DE DICIEMBRE DE 2022)</t>
  </si>
  <si>
    <r>
      <rPr>
        <b/>
        <sz val="7"/>
        <color theme="1"/>
        <rFont val="Arial"/>
        <family val="2"/>
      </rPr>
      <t>Nota No.1</t>
    </r>
    <r>
      <rPr>
        <sz val="7"/>
        <color theme="1"/>
        <rFont val="Arial"/>
        <family val="2"/>
      </rPr>
      <t xml:space="preserve"> :Fuente SIIF Nación </t>
    </r>
  </si>
  <si>
    <r>
      <rPr>
        <b/>
        <sz val="7"/>
        <color theme="1"/>
        <rFont val="Arial"/>
        <family val="2"/>
      </rPr>
      <t>Nota No.2</t>
    </r>
    <r>
      <rPr>
        <sz val="7"/>
        <color theme="1"/>
        <rFont val="Arial"/>
        <family val="2"/>
      </rPr>
      <t xml:space="preserve">: Detalle de la Composiciòn del Presupuesto de Rentas (PGN) </t>
    </r>
  </si>
  <si>
    <r>
      <rPr>
        <b/>
        <sz val="7"/>
        <color theme="1"/>
        <rFont val="Arial"/>
        <family val="2"/>
      </rPr>
      <t>Nota No. 3</t>
    </r>
    <r>
      <rPr>
        <sz val="7"/>
        <color theme="1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</si>
  <si>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 No. 4</t>
    </r>
    <r>
      <rPr>
        <sz val="7"/>
        <rFont val="Arial"/>
        <family val="2"/>
      </rPr>
      <t xml:space="preserve"> : Ley  No. 2276 de Noviembre de 2022. Por la cual se decreta el presupuesto de rentas y recursos de capital y ley de apropiaciones para la vigencia fiscal del 1° de Enero al 31 de diciembre de 2023. </t>
    </r>
  </si>
  <si>
    <r>
      <rPr>
        <b/>
        <sz val="7"/>
        <rFont val="Arial"/>
        <family val="2"/>
      </rPr>
      <t>Nota No. 5</t>
    </r>
    <r>
      <rPr>
        <sz val="7"/>
        <rFont val="Arial"/>
        <family val="2"/>
      </rPr>
      <t xml:space="preserve"> : Decreto No. 2590 del  23 de diciembre de 2022. Por el cual se liquida el presupuesto General de la Nación para la vigencia fiscal de 2023, se detallan las apropiaciones y se clasifican y definen los gastos.</t>
    </r>
  </si>
  <si>
    <r>
      <rPr>
        <b/>
        <sz val="7"/>
        <color theme="1"/>
        <rFont val="Arial"/>
        <family val="2"/>
      </rPr>
      <t>Nota No.6</t>
    </r>
    <r>
      <rPr>
        <sz val="7"/>
        <color theme="1"/>
        <rFont val="Arial"/>
        <family val="2"/>
      </rPr>
      <t xml:space="preserve">: Titulo 1 Sistema Cuenta Unica Nacional - Parte 3 Tesorería y Manejo de los recursos públicos del Decreto 1068 de 2015 Decreto único reglamentario del sector hacienda y crédito público </t>
    </r>
  </si>
  <si>
    <r>
      <rPr>
        <b/>
        <sz val="7"/>
        <color theme="1"/>
        <rFont val="Arial"/>
        <family val="2"/>
      </rPr>
      <t>Nota No.7</t>
    </r>
    <r>
      <rPr>
        <sz val="7"/>
        <color theme="1"/>
        <rFont val="Arial"/>
        <family val="2"/>
      </rPr>
      <t>: Resolución No.0042 del 20 de diciembre de 2019 " Por la cual se establece el catálogo de clasificación presupuestal y se dictan otras disposiciones para su administración"</t>
    </r>
  </si>
  <si>
    <r>
      <rPr>
        <b/>
        <sz val="7"/>
        <color theme="1"/>
        <rFont val="Arial"/>
        <family val="2"/>
      </rPr>
      <t>Nota No.8</t>
    </r>
    <r>
      <rPr>
        <sz val="7"/>
        <color theme="1"/>
        <rFont val="Arial"/>
        <family val="2"/>
      </rPr>
      <t>: Resolución No. 0195 del 13 de febrero de 2023. Por la cual se fija el precio para el trámite de los registros de Importación Electronicos a través de la Ventanilla Única de Comercio Exterior- VUCE</t>
    </r>
  </si>
  <si>
    <r>
      <rPr>
        <b/>
        <sz val="7"/>
        <color theme="1"/>
        <rFont val="Arial"/>
        <family val="2"/>
      </rPr>
      <t>Nota No.9</t>
    </r>
    <r>
      <rPr>
        <sz val="7"/>
        <color theme="1"/>
        <rFont val="Arial"/>
        <family val="2"/>
      </rPr>
      <t xml:space="preserve">: Circular No. 028 del 20 de Diciembre de 2022. Servicios de Suscripciónanual a Bacex, procesamiento de datos en mediomagnetico, fotocopia y copia electronica de los registros y licencias de importación prestados por el Ministerio de Comercio, Industria y Turismo. </t>
    </r>
  </si>
  <si>
    <r>
      <rPr>
        <b/>
        <sz val="7"/>
        <color theme="1"/>
        <rFont val="Arial"/>
        <family val="2"/>
      </rPr>
      <t>Nota No. 10</t>
    </r>
    <r>
      <rPr>
        <sz val="7"/>
        <color theme="1"/>
        <rFont val="Arial"/>
        <family val="2"/>
      </rPr>
      <t xml:space="preserve"> Aforo Servicios Contenido en Linea ($ 23.603.000.000 Recaudo PSE + 51.000.000 Servicio de Bacex)</t>
    </r>
  </si>
  <si>
    <r>
      <rPr>
        <b/>
        <sz val="7"/>
        <color theme="1"/>
        <rFont val="Arial"/>
        <family val="2"/>
      </rPr>
      <t>Nota No.11</t>
    </r>
    <r>
      <rPr>
        <sz val="7"/>
        <color theme="1"/>
        <rFont val="Arial"/>
        <family val="2"/>
      </rPr>
      <t>: Reintegro de Gastos de Funcionamiento - UE-3501-02 $ 2.564.796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</si>
</sst>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2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4" fontId="2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Continuous" vertical="justify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justify" wrapText="1"/>
    </xf>
    <xf numFmtId="10" fontId="12" fillId="2" borderId="12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2543175</xdr:colOff>
      <xdr:row>2</xdr:row>
      <xdr:rowOff>180975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838200</xdr:colOff>
      <xdr:row>0</xdr:row>
      <xdr:rowOff>0</xdr:rowOff>
    </xdr:from>
    <xdr:to>
      <xdr:col>4</xdr:col>
      <xdr:colOff>733425</xdr:colOff>
      <xdr:row>3</xdr:row>
      <xdr:rowOff>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0"/>
          <a:ext cx="2247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tabSelected="1" workbookViewId="0">
      <selection activeCell="M15" sqref="M15"/>
    </sheetView>
  </sheetViews>
  <sheetFormatPr baseColWidth="10" defaultRowHeight="15" x14ac:dyDescent="0.25"/>
  <cols>
    <col min="1" max="1" width="54.28515625" customWidth="1"/>
    <col min="2" max="2" width="25.28515625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3" t="s">
        <v>4</v>
      </c>
      <c r="B4" s="33"/>
      <c r="C4" s="33"/>
      <c r="D4" s="33"/>
      <c r="E4" s="33"/>
    </row>
    <row r="5" spans="1:5" x14ac:dyDescent="0.25">
      <c r="A5" s="33" t="s">
        <v>7</v>
      </c>
      <c r="B5" s="33"/>
      <c r="C5" s="33"/>
      <c r="D5" s="33"/>
      <c r="E5" s="33"/>
    </row>
    <row r="6" spans="1:5" x14ac:dyDescent="0.25">
      <c r="A6" s="33" t="s">
        <v>17</v>
      </c>
      <c r="B6" s="33"/>
      <c r="C6" s="33"/>
      <c r="D6" s="33"/>
      <c r="E6" s="33"/>
    </row>
    <row r="7" spans="1:5" ht="15.75" thickBot="1" x14ac:dyDescent="0.3">
      <c r="D7" s="4" t="s">
        <v>18</v>
      </c>
    </row>
    <row r="8" spans="1:5" ht="62.25" customHeight="1" thickTop="1" thickBot="1" x14ac:dyDescent="0.3">
      <c r="A8" s="25" t="s">
        <v>0</v>
      </c>
      <c r="B8" s="26" t="s">
        <v>21</v>
      </c>
      <c r="C8" s="26" t="s">
        <v>5</v>
      </c>
      <c r="D8" s="26" t="s">
        <v>6</v>
      </c>
      <c r="E8" s="27" t="s">
        <v>1</v>
      </c>
    </row>
    <row r="9" spans="1:5" ht="35.1" customHeight="1" thickTop="1" thickBot="1" x14ac:dyDescent="0.3">
      <c r="A9" s="16" t="s">
        <v>2</v>
      </c>
      <c r="B9" s="15">
        <f>+B10+B13</f>
        <v>30732834000</v>
      </c>
      <c r="C9" s="15">
        <f>+C10+C13</f>
        <v>28035356310.160004</v>
      </c>
      <c r="D9" s="15">
        <f t="shared" ref="D9:D15" si="0">+B9-C9</f>
        <v>2697477689.8399963</v>
      </c>
      <c r="E9" s="17">
        <f t="shared" ref="E9:E15" si="1">+C9/B9</f>
        <v>0.91222815019792847</v>
      </c>
    </row>
    <row r="10" spans="1:5" ht="35.1" customHeight="1" thickTop="1" thickBot="1" x14ac:dyDescent="0.3">
      <c r="A10" s="18" t="s">
        <v>16</v>
      </c>
      <c r="B10" s="19">
        <f>SUM(B11:B12)</f>
        <v>23654651000</v>
      </c>
      <c r="C10" s="19">
        <f>SUM(C11:C12)</f>
        <v>21826250249.240002</v>
      </c>
      <c r="D10" s="19">
        <f t="shared" si="0"/>
        <v>1828400750.7599983</v>
      </c>
      <c r="E10" s="20">
        <f t="shared" si="1"/>
        <v>0.92270438694022594</v>
      </c>
    </row>
    <row r="11" spans="1:5" ht="35.1" customHeight="1" thickTop="1" thickBot="1" x14ac:dyDescent="0.3">
      <c r="A11" s="16" t="s">
        <v>14</v>
      </c>
      <c r="B11" s="15">
        <v>23654000000</v>
      </c>
      <c r="C11" s="15">
        <v>21825966162.830002</v>
      </c>
      <c r="D11" s="15">
        <f t="shared" si="0"/>
        <v>1828033837.1699982</v>
      </c>
      <c r="E11" s="17">
        <f t="shared" si="1"/>
        <v>0.92271777132112964</v>
      </c>
    </row>
    <row r="12" spans="1:5" ht="35.1" customHeight="1" thickTop="1" thickBot="1" x14ac:dyDescent="0.3">
      <c r="A12" s="16" t="s">
        <v>13</v>
      </c>
      <c r="B12" s="15">
        <v>651000</v>
      </c>
      <c r="C12" s="15">
        <v>284086.40999999997</v>
      </c>
      <c r="D12" s="15">
        <f t="shared" si="0"/>
        <v>366913.59</v>
      </c>
      <c r="E12" s="17">
        <f t="shared" si="1"/>
        <v>0.43638465437788015</v>
      </c>
    </row>
    <row r="13" spans="1:5" ht="35.1" customHeight="1" thickTop="1" thickBot="1" x14ac:dyDescent="0.3">
      <c r="A13" s="18" t="s">
        <v>15</v>
      </c>
      <c r="B13" s="19">
        <f>+B14</f>
        <v>7078183000</v>
      </c>
      <c r="C13" s="19">
        <f>+C14</f>
        <v>6209106060.9200001</v>
      </c>
      <c r="D13" s="19">
        <f t="shared" si="0"/>
        <v>869076939.07999992</v>
      </c>
      <c r="E13" s="20">
        <f t="shared" si="1"/>
        <v>0.87721750919974806</v>
      </c>
    </row>
    <row r="14" spans="1:5" ht="35.1" customHeight="1" thickTop="1" thickBot="1" x14ac:dyDescent="0.3">
      <c r="A14" s="16" t="s">
        <v>15</v>
      </c>
      <c r="B14" s="15">
        <v>7078183000</v>
      </c>
      <c r="C14" s="15">
        <v>6209106060.9200001</v>
      </c>
      <c r="D14" s="15">
        <f t="shared" si="0"/>
        <v>869076939.07999992</v>
      </c>
      <c r="E14" s="17">
        <f t="shared" si="1"/>
        <v>0.87721750919974806</v>
      </c>
    </row>
    <row r="15" spans="1:5" ht="35.1" customHeight="1" thickTop="1" thickBot="1" x14ac:dyDescent="0.3">
      <c r="A15" s="21" t="s">
        <v>3</v>
      </c>
      <c r="B15" s="22">
        <f>+B9</f>
        <v>30732834000</v>
      </c>
      <c r="C15" s="22">
        <f>+C9</f>
        <v>28035356310.160004</v>
      </c>
      <c r="D15" s="22">
        <f t="shared" si="0"/>
        <v>2697477689.8399963</v>
      </c>
      <c r="E15" s="23">
        <f t="shared" si="1"/>
        <v>0.91222815019792847</v>
      </c>
    </row>
    <row r="16" spans="1:5" ht="18" customHeight="1" thickTop="1" x14ac:dyDescent="0.25">
      <c r="A16" s="33" t="s">
        <v>4</v>
      </c>
      <c r="B16" s="33"/>
      <c r="C16" s="33"/>
      <c r="D16" s="33"/>
      <c r="E16" s="33"/>
    </row>
    <row r="17" spans="1:6" ht="19.5" customHeight="1" x14ac:dyDescent="0.25">
      <c r="A17" s="33" t="s">
        <v>12</v>
      </c>
      <c r="B17" s="33"/>
      <c r="C17" s="33"/>
      <c r="D17" s="33"/>
      <c r="E17" s="33"/>
    </row>
    <row r="18" spans="1:6" ht="18" customHeight="1" x14ac:dyDescent="0.25">
      <c r="A18" s="33" t="s">
        <v>19</v>
      </c>
      <c r="B18" s="33"/>
      <c r="C18" s="33"/>
      <c r="D18" s="33"/>
      <c r="E18" s="33"/>
    </row>
    <row r="19" spans="1:6" ht="12.75" customHeight="1" thickBot="1" x14ac:dyDescent="0.3">
      <c r="A19" s="2"/>
      <c r="B19" s="2"/>
      <c r="C19" s="2"/>
      <c r="D19" s="4" t="s">
        <v>20</v>
      </c>
      <c r="E19" s="2"/>
    </row>
    <row r="20" spans="1:6" ht="64.5" customHeight="1" thickBot="1" x14ac:dyDescent="0.3">
      <c r="A20" s="24" t="s">
        <v>0</v>
      </c>
      <c r="B20" s="28" t="s">
        <v>21</v>
      </c>
      <c r="C20" s="29" t="s">
        <v>8</v>
      </c>
      <c r="D20" s="29" t="s">
        <v>9</v>
      </c>
      <c r="E20" s="30" t="s">
        <v>10</v>
      </c>
      <c r="F20" s="1"/>
    </row>
    <row r="21" spans="1:6" ht="29.25" customHeight="1" thickBot="1" x14ac:dyDescent="0.3">
      <c r="A21" s="12" t="s">
        <v>11</v>
      </c>
      <c r="B21" s="6">
        <v>177750000000</v>
      </c>
      <c r="C21" s="6">
        <v>373856472668.73999</v>
      </c>
      <c r="D21" s="7">
        <f>+B21-C21</f>
        <v>-196106472668.73999</v>
      </c>
      <c r="E21" s="8">
        <f>+C21/B21</f>
        <v>2.1032712949014907</v>
      </c>
      <c r="F21" s="1"/>
    </row>
    <row r="22" spans="1:6" ht="15.75" thickTop="1" x14ac:dyDescent="0.25">
      <c r="A22" s="1" t="s">
        <v>22</v>
      </c>
      <c r="B22" s="13"/>
      <c r="C22" s="13"/>
      <c r="D22" s="13"/>
      <c r="E22" s="14"/>
      <c r="F22" s="1"/>
    </row>
    <row r="23" spans="1:6" x14ac:dyDescent="0.25">
      <c r="A23" s="1" t="s">
        <v>23</v>
      </c>
      <c r="B23" s="1"/>
      <c r="C23" s="1"/>
      <c r="D23" s="13"/>
      <c r="E23" s="1"/>
      <c r="F23" s="1"/>
    </row>
    <row r="24" spans="1:6" x14ac:dyDescent="0.25">
      <c r="A24" s="1" t="s">
        <v>24</v>
      </c>
      <c r="B24" s="5"/>
      <c r="C24" s="5"/>
      <c r="D24" s="5"/>
      <c r="E24" s="5"/>
      <c r="F24" s="5"/>
    </row>
    <row r="25" spans="1:6" x14ac:dyDescent="0.25">
      <c r="A25" s="5" t="s">
        <v>25</v>
      </c>
      <c r="B25" s="5"/>
      <c r="C25" s="5"/>
      <c r="D25" s="5"/>
      <c r="E25" s="5"/>
      <c r="F25" s="11"/>
    </row>
    <row r="26" spans="1:6" x14ac:dyDescent="0.25">
      <c r="A26" s="5" t="s">
        <v>26</v>
      </c>
      <c r="B26" s="5"/>
      <c r="C26" s="5"/>
      <c r="D26" s="5"/>
      <c r="E26" s="5"/>
      <c r="F26" s="11"/>
    </row>
    <row r="27" spans="1:6" x14ac:dyDescent="0.25">
      <c r="A27" s="1" t="s">
        <v>27</v>
      </c>
      <c r="B27" s="3"/>
      <c r="C27" s="3"/>
      <c r="D27" s="3"/>
      <c r="E27" s="3"/>
      <c r="F27" s="3"/>
    </row>
    <row r="28" spans="1:6" x14ac:dyDescent="0.25">
      <c r="A28" s="1" t="s">
        <v>28</v>
      </c>
      <c r="B28" s="3"/>
      <c r="C28" s="3"/>
      <c r="D28" s="3"/>
      <c r="E28" s="3"/>
      <c r="F28" s="3"/>
    </row>
    <row r="29" spans="1:6" ht="13.5" customHeight="1" x14ac:dyDescent="0.25">
      <c r="A29" s="1" t="s">
        <v>29</v>
      </c>
      <c r="B29" s="3"/>
      <c r="C29" s="3"/>
      <c r="D29" s="3"/>
      <c r="E29" s="3"/>
      <c r="F29" s="3"/>
    </row>
    <row r="30" spans="1:6" ht="27.75" customHeight="1" x14ac:dyDescent="0.25">
      <c r="A30" s="31" t="s">
        <v>30</v>
      </c>
      <c r="B30" s="32"/>
      <c r="C30" s="32"/>
      <c r="D30" s="32"/>
      <c r="E30" s="32"/>
      <c r="F30" s="3"/>
    </row>
    <row r="31" spans="1:6" ht="13.5" customHeight="1" x14ac:dyDescent="0.25">
      <c r="A31" s="1" t="s">
        <v>31</v>
      </c>
      <c r="F31" s="3"/>
    </row>
    <row r="32" spans="1:6" x14ac:dyDescent="0.25">
      <c r="A32" s="1" t="s">
        <v>32</v>
      </c>
      <c r="B32" s="9"/>
      <c r="C32" s="9"/>
      <c r="D32" s="10"/>
      <c r="E32" s="10"/>
      <c r="F32" s="10"/>
    </row>
    <row r="33" spans="1:6" x14ac:dyDescent="0.25">
      <c r="F33" s="10"/>
    </row>
    <row r="35" spans="1:6" x14ac:dyDescent="0.25">
      <c r="A35" s="9"/>
    </row>
    <row r="36" spans="1:6" x14ac:dyDescent="0.25">
      <c r="A36" s="9"/>
    </row>
  </sheetData>
  <mergeCells count="7">
    <mergeCell ref="A30:E30"/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55118110236220474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DICIEMBRE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2024-01-30T15:21:14Z</cp:lastPrinted>
  <dcterms:created xsi:type="dcterms:W3CDTF">2017-03-27T16:31:02Z</dcterms:created>
  <dcterms:modified xsi:type="dcterms:W3CDTF">2024-01-30T15:21:18Z</dcterms:modified>
</cp:coreProperties>
</file>