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INGRESOS 2022\"/>
    </mc:Choice>
  </mc:AlternateContent>
  <bookViews>
    <workbookView xWindow="0" yWindow="0" windowWidth="28800" windowHeight="11235"/>
  </bookViews>
  <sheets>
    <sheet name="INGRESOS DICIEMBRE 31 DE 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0" i="1"/>
  <c r="B10" i="1"/>
  <c r="C13" i="1"/>
  <c r="E14" i="1"/>
  <c r="D14" i="1"/>
  <c r="E12" i="1"/>
  <c r="D12" i="1"/>
  <c r="E11" i="1"/>
  <c r="D11" i="1"/>
  <c r="E13" i="1" l="1"/>
  <c r="B9" i="1"/>
  <c r="C9" i="1"/>
  <c r="C15" i="1" s="1"/>
  <c r="E10" i="1"/>
  <c r="D13" i="1"/>
  <c r="D10" i="1"/>
  <c r="B15" i="1" l="1"/>
  <c r="E21" i="1"/>
  <c r="D21" i="1"/>
  <c r="D9" i="1" l="1"/>
  <c r="E9" i="1"/>
  <c r="E15" i="1"/>
  <c r="D15" i="1"/>
</calcChain>
</file>

<file path=xl/sharedStrings.xml><?xml version="1.0" encoding="utf-8"?>
<sst xmlns="http://schemas.openxmlformats.org/spreadsheetml/2006/main" count="36" uniqueCount="32">
  <si>
    <t>CONCEPTO</t>
  </si>
  <si>
    <t>VARIACIÓN   %</t>
  </si>
  <si>
    <t xml:space="preserve">PRESUPUESTO DE RENTAS 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</si>
  <si>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</si>
  <si>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</si>
  <si>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</si>
  <si>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</si>
  <si>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</si>
  <si>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</si>
  <si>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</si>
  <si>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</si>
  <si>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</si>
  <si>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</si>
  <si>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</si>
  <si>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</si>
  <si>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</si>
  <si>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</si>
  <si>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t>SERVICIO DE EDICION, IMPRESIÓN Y REPRODUCCIÓN</t>
  </si>
  <si>
    <t>SERVICIOS DE CONTENIDO EN LINEA (ON LINE)</t>
  </si>
  <si>
    <t>RECURSOS DE CAPITAL (SCUN)</t>
  </si>
  <si>
    <t>INGRESOS CORRIENTES</t>
  </si>
  <si>
    <r>
      <t xml:space="preserve">AFORO($)                                   </t>
    </r>
    <r>
      <rPr>
        <b/>
        <i/>
        <sz val="8"/>
        <color theme="0"/>
        <rFont val="Arial"/>
        <family val="2"/>
      </rPr>
      <t xml:space="preserve">  (LEY DE PRESUPUESTO 2159 /2021-DECRETO No. 1793 DE 2021)</t>
    </r>
  </si>
  <si>
    <t xml:space="preserve">Nota No. 4 : Ley  No. 2159 del  12 de noviembre de 2021" Por la cual se decreta el presupuesto de rentas y recursos de capital y ley de apropiaciones para la vigencia fiscal del 1° de Enero al 31 de diciembre de 2022" </t>
  </si>
  <si>
    <t>Nota No. 5 : Decreto No. 1793 del  21 de diciembre de 2021" Por el cual se liquida el presupuesto General de la Nación para la vigencia fiscal de 2022, se detallan las apropiaciones y se clasifican y definen los gastos"</t>
  </si>
  <si>
    <t>INFORME ACUMULADO DE  INGRESOS CON CORTE AL 31 DE DICIEMBRE  DE 2022</t>
  </si>
  <si>
    <t>INFORME ACUMULADO DE  INGRESOS CON CORTE Al 31 DE DICIEMBRE  DE 2022</t>
  </si>
  <si>
    <t>GENERADO:ENERO 23 DE 2023</t>
  </si>
  <si>
    <t>GENERADO: ENERO 23 DE 2023</t>
  </si>
  <si>
    <t>Nota No. 8 Aforo Servicios Contenido en Linea ($ 21.763.652,487,08 Recaudo PSE +75.000.000 Servicio de Bacex)</t>
  </si>
  <si>
    <t>Nota No.10: Reintegro de Gastos de Funcionamiento - UE-3501-02 $ 7.917.777</t>
  </si>
  <si>
    <t>Nota No.9: El aforo al cierre de la Vigencia presenta un bloqueo de $ 241.377,000</t>
  </si>
  <si>
    <t xml:space="preserve">Nota No.2: Detalle de la Composiciòn del Presupuesto de Rentas (PGN 2022)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</si>
</sst>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5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 style="thick">
        <color theme="0" tint="-0.14996795556505021"/>
      </left>
      <right style="thick">
        <color indexed="64"/>
      </right>
      <top style="thick">
        <color theme="0" tint="-0.14996795556505021"/>
      </top>
      <bottom style="thick">
        <color theme="0" tint="-0.149967955565050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Fill="1" applyBorder="1"/>
    <xf numFmtId="4" fontId="5" fillId="0" borderId="6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Continuous" vertical="justify" wrapText="1"/>
    </xf>
    <xf numFmtId="4" fontId="4" fillId="2" borderId="2" xfId="0" applyNumberFormat="1" applyFont="1" applyFill="1" applyBorder="1" applyAlignment="1">
      <alignment horizontal="center" vertical="justify" wrapText="1"/>
    </xf>
    <xf numFmtId="10" fontId="4" fillId="2" borderId="3" xfId="0" applyNumberFormat="1" applyFont="1" applyFill="1" applyBorder="1" applyAlignment="1">
      <alignment horizontal="center" vertical="justify" wrapText="1"/>
    </xf>
    <xf numFmtId="0" fontId="13" fillId="0" borderId="0" xfId="0" applyFont="1" applyFill="1" applyBorder="1"/>
    <xf numFmtId="0" fontId="11" fillId="0" borderId="0" xfId="0" applyFont="1" applyFill="1" applyBorder="1" applyAlignment="1">
      <alignment horizontal="right" readingOrder="1"/>
    </xf>
    <xf numFmtId="164" fontId="10" fillId="0" borderId="0" xfId="0" applyNumberFormat="1" applyFont="1" applyFill="1" applyBorder="1"/>
    <xf numFmtId="0" fontId="14" fillId="0" borderId="5" xfId="0" applyFont="1" applyBorder="1" applyAlignment="1">
      <alignment horizontal="left" vertical="center"/>
    </xf>
    <xf numFmtId="4" fontId="3" fillId="0" borderId="0" xfId="0" applyNumberFormat="1" applyFont="1"/>
    <xf numFmtId="10" fontId="3" fillId="0" borderId="0" xfId="0" applyNumberFormat="1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justify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10" fontId="2" fillId="3" borderId="1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10" fontId="2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3267075</xdr:colOff>
      <xdr:row>2</xdr:row>
      <xdr:rowOff>152400</xdr:rowOff>
    </xdr:to>
    <xdr:pic>
      <xdr:nvPicPr>
        <xdr:cNvPr id="3" name="Imagen 2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67075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5"/>
  <sheetViews>
    <sheetView tabSelected="1" workbookViewId="0">
      <selection activeCell="B2" sqref="B2"/>
    </sheetView>
  </sheetViews>
  <sheetFormatPr baseColWidth="10" defaultRowHeight="15" x14ac:dyDescent="0.25"/>
  <cols>
    <col min="1" max="1" width="54.28515625" customWidth="1"/>
    <col min="2" max="2" width="20" customWidth="1"/>
    <col min="3" max="3" width="18.5703125" customWidth="1"/>
    <col min="4" max="4" width="16.7109375" customWidth="1"/>
    <col min="5" max="5" width="11.42578125" customWidth="1"/>
  </cols>
  <sheetData>
    <row r="4" spans="1:5" x14ac:dyDescent="0.25">
      <c r="A4" s="30" t="s">
        <v>4</v>
      </c>
      <c r="B4" s="30"/>
      <c r="C4" s="30"/>
      <c r="D4" s="30"/>
      <c r="E4" s="30"/>
    </row>
    <row r="5" spans="1:5" x14ac:dyDescent="0.25">
      <c r="A5" s="30" t="s">
        <v>7</v>
      </c>
      <c r="B5" s="30"/>
      <c r="C5" s="30"/>
      <c r="D5" s="30"/>
      <c r="E5" s="30"/>
    </row>
    <row r="6" spans="1:5" x14ac:dyDescent="0.25">
      <c r="A6" s="30" t="s">
        <v>24</v>
      </c>
      <c r="B6" s="30"/>
      <c r="C6" s="30"/>
      <c r="D6" s="30"/>
      <c r="E6" s="30"/>
    </row>
    <row r="7" spans="1:5" ht="15.75" thickBot="1" x14ac:dyDescent="0.3">
      <c r="D7" s="4" t="s">
        <v>27</v>
      </c>
    </row>
    <row r="8" spans="1:5" ht="52.5" customHeight="1" thickTop="1" thickBot="1" x14ac:dyDescent="0.3">
      <c r="A8" s="18" t="s">
        <v>0</v>
      </c>
      <c r="B8" s="19" t="s">
        <v>21</v>
      </c>
      <c r="C8" s="19" t="s">
        <v>5</v>
      </c>
      <c r="D8" s="19" t="s">
        <v>6</v>
      </c>
      <c r="E8" s="20" t="s">
        <v>1</v>
      </c>
    </row>
    <row r="9" spans="1:5" ht="35.1" customHeight="1" thickTop="1" thickBot="1" x14ac:dyDescent="0.3">
      <c r="A9" s="22" t="s">
        <v>2</v>
      </c>
      <c r="B9" s="21">
        <f>+B10+B13</f>
        <v>25871541830</v>
      </c>
      <c r="C9" s="21">
        <f>+C10+C13</f>
        <v>23536755430.529999</v>
      </c>
      <c r="D9" s="21">
        <f t="shared" ref="D9:D15" si="0">+B9-C9</f>
        <v>2334786399.4700012</v>
      </c>
      <c r="E9" s="23">
        <f t="shared" ref="E9:E15" si="1">+C9/B9</f>
        <v>0.90975464799076489</v>
      </c>
    </row>
    <row r="10" spans="1:5" ht="35.1" customHeight="1" thickTop="1" thickBot="1" x14ac:dyDescent="0.3">
      <c r="A10" s="24" t="s">
        <v>20</v>
      </c>
      <c r="B10" s="25">
        <f>SUM(B11:B12)</f>
        <v>21842302487.080002</v>
      </c>
      <c r="C10" s="25">
        <f>SUM(C11:C12)</f>
        <v>19507516087.610001</v>
      </c>
      <c r="D10" s="25">
        <f t="shared" si="0"/>
        <v>2334786399.4700012</v>
      </c>
      <c r="E10" s="26">
        <f t="shared" si="1"/>
        <v>0.89310713003580744</v>
      </c>
    </row>
    <row r="11" spans="1:5" ht="35.1" customHeight="1" thickTop="1" thickBot="1" x14ac:dyDescent="0.3">
      <c r="A11" s="22" t="s">
        <v>18</v>
      </c>
      <c r="B11" s="21">
        <v>21838652487.080002</v>
      </c>
      <c r="C11" s="21">
        <v>19506972941.610001</v>
      </c>
      <c r="D11" s="21">
        <f t="shared" si="0"/>
        <v>2331679545.4700012</v>
      </c>
      <c r="E11" s="23">
        <f t="shared" si="1"/>
        <v>0.8932315285089385</v>
      </c>
    </row>
    <row r="12" spans="1:5" ht="35.1" customHeight="1" thickTop="1" thickBot="1" x14ac:dyDescent="0.3">
      <c r="A12" s="22" t="s">
        <v>17</v>
      </c>
      <c r="B12" s="21">
        <v>3650000</v>
      </c>
      <c r="C12" s="21">
        <v>543146</v>
      </c>
      <c r="D12" s="21">
        <f t="shared" si="0"/>
        <v>3106854</v>
      </c>
      <c r="E12" s="23">
        <f t="shared" si="1"/>
        <v>0.14880712328767123</v>
      </c>
    </row>
    <row r="13" spans="1:5" ht="35.1" customHeight="1" thickTop="1" thickBot="1" x14ac:dyDescent="0.3">
      <c r="A13" s="24" t="s">
        <v>19</v>
      </c>
      <c r="B13" s="25">
        <f>+B14</f>
        <v>4029239342.9200001</v>
      </c>
      <c r="C13" s="25">
        <f>+C14</f>
        <v>4029239342.9200001</v>
      </c>
      <c r="D13" s="25">
        <f t="shared" si="0"/>
        <v>0</v>
      </c>
      <c r="E13" s="26">
        <f t="shared" si="1"/>
        <v>1</v>
      </c>
    </row>
    <row r="14" spans="1:5" ht="35.1" customHeight="1" thickTop="1" thickBot="1" x14ac:dyDescent="0.3">
      <c r="A14" s="22" t="s">
        <v>19</v>
      </c>
      <c r="B14" s="21">
        <v>4029239342.9200001</v>
      </c>
      <c r="C14" s="21">
        <v>4029239342.9200001</v>
      </c>
      <c r="D14" s="21">
        <f t="shared" si="0"/>
        <v>0</v>
      </c>
      <c r="E14" s="23">
        <f t="shared" si="1"/>
        <v>1</v>
      </c>
    </row>
    <row r="15" spans="1:5" ht="35.1" customHeight="1" thickTop="1" thickBot="1" x14ac:dyDescent="0.3">
      <c r="A15" s="27" t="s">
        <v>3</v>
      </c>
      <c r="B15" s="28">
        <f>+B9</f>
        <v>25871541830</v>
      </c>
      <c r="C15" s="28">
        <f>+C9</f>
        <v>23536755430.529999</v>
      </c>
      <c r="D15" s="28">
        <f t="shared" si="0"/>
        <v>2334786399.4700012</v>
      </c>
      <c r="E15" s="29">
        <f t="shared" si="1"/>
        <v>0.90975464799076489</v>
      </c>
    </row>
    <row r="16" spans="1:5" ht="18" customHeight="1" thickTop="1" x14ac:dyDescent="0.25">
      <c r="A16" s="30" t="s">
        <v>4</v>
      </c>
      <c r="B16" s="30"/>
      <c r="C16" s="30"/>
      <c r="D16" s="30"/>
      <c r="E16" s="30"/>
    </row>
    <row r="17" spans="1:6" ht="19.5" customHeight="1" x14ac:dyDescent="0.25">
      <c r="A17" s="30" t="s">
        <v>12</v>
      </c>
      <c r="B17" s="30"/>
      <c r="C17" s="30"/>
      <c r="D17" s="30"/>
      <c r="E17" s="30"/>
    </row>
    <row r="18" spans="1:6" ht="18" customHeight="1" x14ac:dyDescent="0.25">
      <c r="A18" s="30" t="s">
        <v>25</v>
      </c>
      <c r="B18" s="30"/>
      <c r="C18" s="30"/>
      <c r="D18" s="30"/>
      <c r="E18" s="30"/>
    </row>
    <row r="19" spans="1:6" ht="12.75" customHeight="1" thickBot="1" x14ac:dyDescent="0.3">
      <c r="A19" s="2"/>
      <c r="B19" s="2"/>
      <c r="C19" s="2"/>
      <c r="D19" s="4" t="s">
        <v>26</v>
      </c>
      <c r="E19" s="2"/>
    </row>
    <row r="20" spans="1:6" ht="45.75" thickTop="1" thickBot="1" x14ac:dyDescent="0.3">
      <c r="A20" s="9" t="s">
        <v>0</v>
      </c>
      <c r="B20" s="19" t="s">
        <v>21</v>
      </c>
      <c r="C20" s="10" t="s">
        <v>8</v>
      </c>
      <c r="D20" s="10" t="s">
        <v>9</v>
      </c>
      <c r="E20" s="11" t="s">
        <v>10</v>
      </c>
      <c r="F20" s="1"/>
    </row>
    <row r="21" spans="1:6" ht="29.25" customHeight="1" thickBot="1" x14ac:dyDescent="0.3">
      <c r="A21" s="15" t="s">
        <v>11</v>
      </c>
      <c r="B21" s="6">
        <v>164867000000</v>
      </c>
      <c r="C21" s="6">
        <v>276704333566.57001</v>
      </c>
      <c r="D21" s="7">
        <f>+B21-C21</f>
        <v>-111837333566.57001</v>
      </c>
      <c r="E21" s="8">
        <f>+C21/B21</f>
        <v>1.6783488118699923</v>
      </c>
      <c r="F21" s="1"/>
    </row>
    <row r="22" spans="1:6" ht="15.75" thickTop="1" x14ac:dyDescent="0.25">
      <c r="A22" s="1" t="s">
        <v>13</v>
      </c>
      <c r="B22" s="16"/>
      <c r="C22" s="16"/>
      <c r="D22" s="16"/>
      <c r="E22" s="17"/>
      <c r="F22" s="1"/>
    </row>
    <row r="23" spans="1:6" x14ac:dyDescent="0.25">
      <c r="A23" s="1" t="s">
        <v>31</v>
      </c>
      <c r="B23" s="1"/>
      <c r="C23" s="1"/>
      <c r="D23" s="1"/>
      <c r="E23" s="1"/>
      <c r="F23" s="1"/>
    </row>
    <row r="24" spans="1:6" x14ac:dyDescent="0.25">
      <c r="A24" s="1" t="s">
        <v>14</v>
      </c>
      <c r="B24" s="5"/>
      <c r="C24" s="5"/>
      <c r="D24" s="5"/>
      <c r="E24" s="5"/>
      <c r="F24" s="5"/>
    </row>
    <row r="25" spans="1:6" x14ac:dyDescent="0.25">
      <c r="A25" s="5" t="s">
        <v>22</v>
      </c>
      <c r="B25" s="5"/>
      <c r="C25" s="5"/>
      <c r="D25" s="5"/>
      <c r="E25" s="5"/>
      <c r="F25" s="14"/>
    </row>
    <row r="26" spans="1:6" x14ac:dyDescent="0.25">
      <c r="A26" s="5" t="s">
        <v>23</v>
      </c>
      <c r="B26" s="5"/>
      <c r="C26" s="5"/>
      <c r="D26" s="5"/>
      <c r="E26" s="5"/>
      <c r="F26" s="14"/>
    </row>
    <row r="27" spans="1:6" x14ac:dyDescent="0.25">
      <c r="A27" s="1" t="s">
        <v>15</v>
      </c>
      <c r="B27" s="3"/>
      <c r="C27" s="3"/>
      <c r="D27" s="3"/>
      <c r="E27" s="3"/>
      <c r="F27" s="3"/>
    </row>
    <row r="28" spans="1:6" x14ac:dyDescent="0.25">
      <c r="A28" s="1" t="s">
        <v>16</v>
      </c>
      <c r="B28" s="3"/>
      <c r="C28" s="3"/>
      <c r="D28" s="3"/>
      <c r="E28" s="3"/>
      <c r="F28" s="3"/>
    </row>
    <row r="29" spans="1:6" ht="13.5" customHeight="1" x14ac:dyDescent="0.25">
      <c r="A29" s="1" t="s">
        <v>28</v>
      </c>
      <c r="F29" s="3"/>
    </row>
    <row r="30" spans="1:6" x14ac:dyDescent="0.25">
      <c r="A30" s="1" t="s">
        <v>30</v>
      </c>
      <c r="B30" s="12"/>
      <c r="C30" s="12"/>
      <c r="D30" s="13"/>
      <c r="E30" s="13"/>
    </row>
    <row r="31" spans="1:6" x14ac:dyDescent="0.25">
      <c r="A31" s="1" t="s">
        <v>29</v>
      </c>
      <c r="B31" s="12"/>
      <c r="C31" s="12"/>
      <c r="D31" s="13"/>
      <c r="E31" s="13"/>
      <c r="F31" s="13"/>
    </row>
    <row r="32" spans="1:6" x14ac:dyDescent="0.25">
      <c r="F32" s="13"/>
    </row>
    <row r="34" spans="1:1" x14ac:dyDescent="0.25">
      <c r="A34" s="12"/>
    </row>
    <row r="35" spans="1:1" x14ac:dyDescent="0.25">
      <c r="A35" s="12"/>
    </row>
  </sheetData>
  <mergeCells count="6">
    <mergeCell ref="A16:E16"/>
    <mergeCell ref="A18:E18"/>
    <mergeCell ref="A17:E17"/>
    <mergeCell ref="A4:E4"/>
    <mergeCell ref="A5:E5"/>
    <mergeCell ref="A6:E6"/>
  </mergeCells>
  <printOptions horizontalCentered="1"/>
  <pageMargins left="0.70866141732283472" right="0.11811023622047245" top="0.74803149606299213" bottom="0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DICIEMBRE 31 DE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2023-02-04T00:06:50Z</cp:lastPrinted>
  <dcterms:created xsi:type="dcterms:W3CDTF">2017-03-27T16:31:02Z</dcterms:created>
  <dcterms:modified xsi:type="dcterms:W3CDTF">2023-02-04T00:17:34Z</dcterms:modified>
</cp:coreProperties>
</file>