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arevalo\Desktop\Enero 31 de 2026\"/>
    </mc:Choice>
  </mc:AlternateContent>
  <bookViews>
    <workbookView xWindow="0" yWindow="0" windowWidth="28800" windowHeight="11430"/>
  </bookViews>
  <sheets>
    <sheet name="CXP 2024 GG" sheetId="1" r:id="rId1"/>
  </sheets>
  <definedNames>
    <definedName name="_xlnm.Print_Titles" localSheetId="0">'CXP 2024 GG'!$6:$6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9" i="1" l="1"/>
  <c r="M10" i="1"/>
  <c r="M12" i="1"/>
  <c r="J8" i="1"/>
  <c r="L12" i="1"/>
  <c r="L10" i="1"/>
  <c r="L9" i="1"/>
  <c r="K11" i="1" l="1"/>
  <c r="J11" i="1"/>
  <c r="M11" i="1" s="1"/>
  <c r="K8" i="1"/>
  <c r="M8" i="1" s="1"/>
  <c r="L11" i="1" l="1"/>
  <c r="J7" i="1"/>
  <c r="K7" i="1"/>
  <c r="K13" i="1" s="1"/>
  <c r="L8" i="1"/>
  <c r="L7" i="1" s="1"/>
  <c r="L13" i="1" s="1"/>
  <c r="J13" i="1" l="1"/>
  <c r="M13" i="1" s="1"/>
  <c r="M7" i="1"/>
</calcChain>
</file>

<file path=xl/sharedStrings.xml><?xml version="1.0" encoding="utf-8"?>
<sst xmlns="http://schemas.openxmlformats.org/spreadsheetml/2006/main" count="60" uniqueCount="35">
  <si>
    <t/>
  </si>
  <si>
    <t>TIPO</t>
  </si>
  <si>
    <t>CTA</t>
  </si>
  <si>
    <t>SUB
CTA</t>
  </si>
  <si>
    <t>OBJ</t>
  </si>
  <si>
    <t>ORD</t>
  </si>
  <si>
    <t>FUENTE</t>
  </si>
  <si>
    <t>REC</t>
  </si>
  <si>
    <t>SIT</t>
  </si>
  <si>
    <t>DESCRIPCION</t>
  </si>
  <si>
    <t>A</t>
  </si>
  <si>
    <t>01</t>
  </si>
  <si>
    <t>Nación</t>
  </si>
  <si>
    <t>10</t>
  </si>
  <si>
    <t>CSF</t>
  </si>
  <si>
    <t>SALARIO</t>
  </si>
  <si>
    <t>02</t>
  </si>
  <si>
    <t>03</t>
  </si>
  <si>
    <t>REMUNERACIONES NO CONSTITUTIVAS DE FACTOR SALARIAL</t>
  </si>
  <si>
    <t>ADQUISICIÓN DE BIENES  Y SERVICIOS</t>
  </si>
  <si>
    <t>GASTOS DE PERSONAL</t>
  </si>
  <si>
    <t>GASTOS DE FUNCIONAMIENTO</t>
  </si>
  <si>
    <t xml:space="preserve">ADQUISICION DE BIENES Y SERVICIOS </t>
  </si>
  <si>
    <t>OBLIGACION ($)</t>
  </si>
  <si>
    <t>PAGOS($)</t>
  </si>
  <si>
    <t>PAGO/    COM</t>
  </si>
  <si>
    <t>MINISTERIO DE COMERCIO INDUSTRIA Y TURISMO</t>
  </si>
  <si>
    <t xml:space="preserve">Fuente de Información: SIIF Nación </t>
  </si>
  <si>
    <t xml:space="preserve">UNIDAD EJECUTORA 350101 GESTIÓN GENERAL </t>
  </si>
  <si>
    <t>OBLIGACIÓN SIN PAGAR ($)</t>
  </si>
  <si>
    <t>TOTAL EJECUCIÓN  CUENTAS POR PAGAR 2024 - UNIDAD EJECUTORA 350101</t>
  </si>
  <si>
    <t>EJECUCIÓN CUENTAS POR PAGAR 2025 CON CORTE AL 31 DE ENERO DE 2026</t>
  </si>
  <si>
    <t>FECHA DE ELABORACIÓN: FEBRERO 02 DE 2026</t>
  </si>
  <si>
    <r>
      <rPr>
        <b/>
        <sz val="8"/>
        <rFont val="Arial"/>
        <family val="2"/>
      </rPr>
      <t xml:space="preserve">Nota 1: </t>
    </r>
    <r>
      <rPr>
        <sz val="8"/>
        <rFont val="Arial"/>
        <family val="2"/>
      </rPr>
      <t>Decreto No. 1523 del 18 de diciembre de 2024. Por medio del cual se decreta el presupuesto de rentas y recursos de capital y ley de apropiaciones para la vigencia fiscal del 1o. de enero al 31 de diciembre de 2025</t>
    </r>
  </si>
  <si>
    <r>
      <rPr>
        <b/>
        <sz val="8"/>
        <rFont val="Arial"/>
        <family val="2"/>
      </rPr>
      <t>Nota 2</t>
    </r>
    <r>
      <rPr>
        <sz val="8"/>
        <rFont val="Arial"/>
        <family val="2"/>
      </rPr>
      <t xml:space="preserve">: Decreto No. 1621 del 30 de diciembre de 2024.  Por el cual se liquida el Presupuesto General de la Nación para la vigencia fiscal de 2025, se detallan las apropiaciones y se clasifican y definen los gastos.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</si>
</sst>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&quot;$&quot;\ #,##0.00;\-&quot;$&quot;\ #,##0.00"/>
    <numFmt numFmtId="164" formatCode="[$-1240A]&quot;$&quot;\ #,##0.00;\-&quot;$&quot;\ #,##0.00"/>
  </numFmts>
  <fonts count="13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 Narrow"/>
      <family val="2"/>
    </font>
    <font>
      <b/>
      <sz val="12"/>
      <name val="Arial Narrow"/>
      <family val="2"/>
    </font>
    <font>
      <b/>
      <sz val="8"/>
      <color rgb="FF000000"/>
      <name val="Arial Narrow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sz val="8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ck">
        <color rgb="FFD3D3D3"/>
      </left>
      <right style="thick">
        <color rgb="FFD3D3D3"/>
      </right>
      <top style="thick">
        <color rgb="FFD3D3D3"/>
      </top>
      <bottom style="thick">
        <color rgb="FFD3D3D3"/>
      </bottom>
      <diagonal/>
    </border>
    <border>
      <left/>
      <right/>
      <top/>
      <bottom style="thick">
        <color rgb="FFD3D3D3"/>
      </bottom>
      <diagonal/>
    </border>
    <border>
      <left style="thick">
        <color rgb="FFD3D3D3"/>
      </left>
      <right/>
      <top style="thick">
        <color rgb="FFD3D3D3"/>
      </top>
      <bottom style="thick">
        <color rgb="FFD3D3D3"/>
      </bottom>
      <diagonal/>
    </border>
    <border>
      <left/>
      <right/>
      <top style="thick">
        <color rgb="FFD3D3D3"/>
      </top>
      <bottom style="thick">
        <color rgb="FFD3D3D3"/>
      </bottom>
      <diagonal/>
    </border>
    <border>
      <left/>
      <right style="thick">
        <color rgb="FFD3D3D3"/>
      </right>
      <top style="thick">
        <color rgb="FFD3D3D3"/>
      </top>
      <bottom style="thick">
        <color rgb="FFD3D3D3"/>
      </bottom>
      <diagonal/>
    </border>
  </borders>
  <cellStyleXfs count="1">
    <xf numFmtId="0" fontId="0" fillId="0" borderId="0"/>
  </cellStyleXfs>
  <cellXfs count="32">
    <xf numFmtId="0" fontId="1" fillId="0" borderId="0" xfId="0" applyFont="1"/>
    <xf numFmtId="0" fontId="2" fillId="0" borderId="0" xfId="0" applyFont="1" applyAlignment="1">
      <alignment horizontal="center" vertical="center" wrapText="1" readingOrder="1"/>
    </xf>
    <xf numFmtId="10" fontId="1" fillId="0" borderId="0" xfId="0" applyNumberFormat="1" applyFont="1"/>
    <xf numFmtId="0" fontId="4" fillId="2" borderId="1" xfId="0" applyFont="1" applyFill="1" applyBorder="1" applyAlignment="1">
      <alignment horizontal="center" vertical="center" wrapText="1" readingOrder="1"/>
    </xf>
    <xf numFmtId="0" fontId="4" fillId="2" borderId="1" xfId="0" applyFont="1" applyFill="1" applyBorder="1" applyAlignment="1">
      <alignment horizontal="left" vertical="center" wrapText="1" readingOrder="1"/>
    </xf>
    <xf numFmtId="164" fontId="4" fillId="2" borderId="1" xfId="0" applyNumberFormat="1" applyFont="1" applyFill="1" applyBorder="1" applyAlignment="1">
      <alignment horizontal="right" vertical="center" wrapText="1" readingOrder="1"/>
    </xf>
    <xf numFmtId="0" fontId="3" fillId="0" borderId="1" xfId="0" applyFont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left" vertical="center" wrapText="1" readingOrder="1"/>
    </xf>
    <xf numFmtId="164" fontId="3" fillId="0" borderId="1" xfId="0" applyNumberFormat="1" applyFont="1" applyBorder="1" applyAlignment="1">
      <alignment horizontal="right" vertical="center" wrapText="1" readingOrder="1"/>
    </xf>
    <xf numFmtId="7" fontId="6" fillId="2" borderId="1" xfId="0" applyNumberFormat="1" applyFont="1" applyFill="1" applyBorder="1" applyAlignment="1">
      <alignment horizontal="right" vertical="center" wrapText="1" readingOrder="1"/>
    </xf>
    <xf numFmtId="10" fontId="6" fillId="2" borderId="1" xfId="0" applyNumberFormat="1" applyFont="1" applyFill="1" applyBorder="1" applyAlignment="1">
      <alignment horizontal="right" vertical="center" wrapText="1" readingOrder="1"/>
    </xf>
    <xf numFmtId="7" fontId="5" fillId="0" borderId="1" xfId="0" applyNumberFormat="1" applyFont="1" applyBorder="1" applyAlignment="1">
      <alignment horizontal="right" vertical="center" wrapText="1" readingOrder="1"/>
    </xf>
    <xf numFmtId="10" fontId="5" fillId="0" borderId="1" xfId="0" applyNumberFormat="1" applyFont="1" applyBorder="1" applyAlignment="1">
      <alignment horizontal="right" vertical="center" wrapText="1" readingOrder="1"/>
    </xf>
    <xf numFmtId="0" fontId="5" fillId="0" borderId="0" xfId="0" applyFont="1"/>
    <xf numFmtId="0" fontId="12" fillId="0" borderId="0" xfId="0" applyFont="1"/>
    <xf numFmtId="0" fontId="12" fillId="0" borderId="0" xfId="0" applyFont="1" applyAlignment="1">
      <alignment horizontal="right"/>
    </xf>
    <xf numFmtId="10" fontId="12" fillId="0" borderId="0" xfId="0" applyNumberFormat="1" applyFont="1"/>
    <xf numFmtId="0" fontId="10" fillId="3" borderId="1" xfId="0" applyFont="1" applyFill="1" applyBorder="1" applyAlignment="1">
      <alignment horizontal="center" vertical="center" wrapText="1" readingOrder="1"/>
    </xf>
    <xf numFmtId="0" fontId="11" fillId="3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 readingOrder="1"/>
    </xf>
    <xf numFmtId="0" fontId="4" fillId="4" borderId="1" xfId="0" applyFont="1" applyFill="1" applyBorder="1" applyAlignment="1">
      <alignment horizontal="left" vertical="center" wrapText="1" readingOrder="1"/>
    </xf>
    <xf numFmtId="7" fontId="4" fillId="4" borderId="1" xfId="0" applyNumberFormat="1" applyFont="1" applyFill="1" applyBorder="1" applyAlignment="1">
      <alignment horizontal="right" vertical="center" wrapText="1" readingOrder="1"/>
    </xf>
    <xf numFmtId="10" fontId="6" fillId="4" borderId="1" xfId="0" applyNumberFormat="1" applyFont="1" applyFill="1" applyBorder="1" applyAlignment="1">
      <alignment horizontal="right" vertical="center" wrapText="1" readingOrder="1"/>
    </xf>
    <xf numFmtId="164" fontId="4" fillId="5" borderId="1" xfId="0" applyNumberFormat="1" applyFont="1" applyFill="1" applyBorder="1" applyAlignment="1">
      <alignment horizontal="right" vertical="center" wrapText="1" readingOrder="1"/>
    </xf>
    <xf numFmtId="10" fontId="6" fillId="5" borderId="1" xfId="0" applyNumberFormat="1" applyFont="1" applyFill="1" applyBorder="1" applyAlignment="1">
      <alignment horizontal="right" vertical="center" wrapText="1" readingOrder="1"/>
    </xf>
    <xf numFmtId="0" fontId="8" fillId="0" borderId="0" xfId="0" applyFont="1" applyAlignment="1">
      <alignment horizontal="center" vertical="center" wrapText="1"/>
    </xf>
    <xf numFmtId="0" fontId="9" fillId="0" borderId="2" xfId="0" applyFont="1" applyBorder="1" applyAlignment="1">
      <alignment horizontal="right" vertical="center" wrapText="1" readingOrder="1"/>
    </xf>
    <xf numFmtId="0" fontId="7" fillId="0" borderId="2" xfId="0" applyFont="1" applyBorder="1" applyAlignment="1">
      <alignment horizontal="right" vertical="center" wrapText="1"/>
    </xf>
    <xf numFmtId="0" fontId="4" fillId="5" borderId="3" xfId="0" applyFont="1" applyFill="1" applyBorder="1" applyAlignment="1">
      <alignment horizontal="center" vertical="center" wrapText="1" readingOrder="1"/>
    </xf>
    <xf numFmtId="0" fontId="4" fillId="5" borderId="4" xfId="0" applyFont="1" applyFill="1" applyBorder="1" applyAlignment="1">
      <alignment horizontal="center" vertical="center" wrapText="1" readingOrder="1"/>
    </xf>
    <xf numFmtId="0" fontId="4" fillId="5" borderId="5" xfId="0" applyFont="1" applyFill="1" applyBorder="1" applyAlignment="1">
      <alignment horizontal="center" vertical="center" wrapText="1" readingOrder="1"/>
    </xf>
    <xf numFmtId="0" fontId="5" fillId="6" borderId="0" xfId="0" applyFont="1" applyFill="1"/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180975</xdr:colOff>
      <xdr:row>1</xdr:row>
      <xdr:rowOff>66675</xdr:rowOff>
    </xdr:from>
    <xdr:to>
      <xdr:col>5</xdr:col>
      <xdr:colOff>381000</xdr:colOff>
      <xdr:row>4</xdr:row>
      <xdr:rowOff>115767</xdr:rowOff>
    </xdr:to>
    <xdr:pic>
      <xdr:nvPicPr>
        <xdr:cNvPr id="4" name="Imagen 3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277" t="8510" r="6531" b="5815"/>
        <a:stretch>
          <a:fillRect/>
        </a:stretch>
      </xdr:blipFill>
      <xdr:spPr bwMode="auto">
        <a:xfrm>
          <a:off x="542925" y="66675"/>
          <a:ext cx="1647825" cy="6491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45"/>
  <sheetViews>
    <sheetView showGridLines="0" tabSelected="1" workbookViewId="0">
      <selection activeCell="F21" sqref="F21"/>
    </sheetView>
  </sheetViews>
  <sheetFormatPr baseColWidth="10" defaultRowHeight="15" x14ac:dyDescent="0.25"/>
  <cols>
    <col min="1" max="5" width="5.42578125" customWidth="1"/>
    <col min="6" max="6" width="9.5703125" customWidth="1"/>
    <col min="7" max="7" width="4.85546875" customWidth="1"/>
    <col min="8" max="8" width="6" customWidth="1"/>
    <col min="9" max="9" width="37.28515625" customWidth="1"/>
    <col min="10" max="10" width="16" customWidth="1"/>
    <col min="11" max="11" width="15.7109375" customWidth="1"/>
    <col min="12" max="12" width="18.28515625" customWidth="1"/>
    <col min="13" max="13" width="9.5703125" customWidth="1"/>
  </cols>
  <sheetData>
    <row r="2" spans="1:22" ht="15.75" x14ac:dyDescent="0.25">
      <c r="A2" s="25" t="s">
        <v>26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</row>
    <row r="3" spans="1:22" ht="15.75" x14ac:dyDescent="0.25">
      <c r="A3" s="25" t="s">
        <v>31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</row>
    <row r="4" spans="1:22" ht="15.75" x14ac:dyDescent="0.25">
      <c r="A4" s="25" t="s">
        <v>28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</row>
    <row r="5" spans="1:22" ht="15.75" thickBot="1" x14ac:dyDescent="0.3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26" t="s">
        <v>32</v>
      </c>
      <c r="K5" s="27"/>
      <c r="L5" s="27"/>
      <c r="M5" s="27"/>
    </row>
    <row r="6" spans="1:22" ht="28.5" customHeight="1" thickTop="1" thickBot="1" x14ac:dyDescent="0.3">
      <c r="A6" s="17" t="s">
        <v>1</v>
      </c>
      <c r="B6" s="17" t="s">
        <v>2</v>
      </c>
      <c r="C6" s="17" t="s">
        <v>3</v>
      </c>
      <c r="D6" s="17" t="s">
        <v>4</v>
      </c>
      <c r="E6" s="17" t="s">
        <v>5</v>
      </c>
      <c r="F6" s="17" t="s">
        <v>6</v>
      </c>
      <c r="G6" s="17" t="s">
        <v>7</v>
      </c>
      <c r="H6" s="17" t="s">
        <v>8</v>
      </c>
      <c r="I6" s="17" t="s">
        <v>9</v>
      </c>
      <c r="J6" s="17" t="s">
        <v>23</v>
      </c>
      <c r="K6" s="17" t="s">
        <v>24</v>
      </c>
      <c r="L6" s="18" t="s">
        <v>29</v>
      </c>
      <c r="M6" s="18" t="s">
        <v>25</v>
      </c>
    </row>
    <row r="7" spans="1:22" ht="33.75" customHeight="1" thickTop="1" thickBot="1" x14ac:dyDescent="0.3">
      <c r="A7" s="19" t="s">
        <v>10</v>
      </c>
      <c r="B7" s="19"/>
      <c r="C7" s="19"/>
      <c r="D7" s="19"/>
      <c r="E7" s="19"/>
      <c r="F7" s="19"/>
      <c r="G7" s="19"/>
      <c r="H7" s="19"/>
      <c r="I7" s="20" t="s">
        <v>21</v>
      </c>
      <c r="J7" s="21">
        <f>+J8+J11</f>
        <v>133191537.41</v>
      </c>
      <c r="K7" s="21">
        <f t="shared" ref="K7:L7" si="0">+K8+K11</f>
        <v>133191537.41</v>
      </c>
      <c r="L7" s="21">
        <f t="shared" si="0"/>
        <v>0</v>
      </c>
      <c r="M7" s="22">
        <f>+J7/K7</f>
        <v>1</v>
      </c>
    </row>
    <row r="8" spans="1:22" ht="34.5" customHeight="1" thickTop="1" thickBot="1" x14ac:dyDescent="0.3">
      <c r="A8" s="3" t="s">
        <v>10</v>
      </c>
      <c r="B8" s="3" t="s">
        <v>11</v>
      </c>
      <c r="C8" s="3"/>
      <c r="D8" s="3"/>
      <c r="E8" s="3"/>
      <c r="F8" s="3"/>
      <c r="G8" s="3"/>
      <c r="H8" s="3"/>
      <c r="I8" s="4" t="s">
        <v>20</v>
      </c>
      <c r="J8" s="5">
        <f>SUM(J9:J10)</f>
        <v>77957561</v>
      </c>
      <c r="K8" s="5">
        <f>SUM(K9:K10)</f>
        <v>77957561</v>
      </c>
      <c r="L8" s="9">
        <f>+J8-K8</f>
        <v>0</v>
      </c>
      <c r="M8" s="10">
        <f t="shared" ref="M8:M13" si="1">+J8/K8</f>
        <v>1</v>
      </c>
    </row>
    <row r="9" spans="1:22" ht="35.1" customHeight="1" thickTop="1" thickBot="1" x14ac:dyDescent="0.3">
      <c r="A9" s="6" t="s">
        <v>10</v>
      </c>
      <c r="B9" s="6" t="s">
        <v>11</v>
      </c>
      <c r="C9" s="6" t="s">
        <v>11</v>
      </c>
      <c r="D9" s="6" t="s">
        <v>11</v>
      </c>
      <c r="E9" s="6"/>
      <c r="F9" s="6" t="s">
        <v>12</v>
      </c>
      <c r="G9" s="6" t="s">
        <v>13</v>
      </c>
      <c r="H9" s="6" t="s">
        <v>14</v>
      </c>
      <c r="I9" s="7" t="s">
        <v>15</v>
      </c>
      <c r="J9" s="8">
        <v>53357021</v>
      </c>
      <c r="K9" s="8">
        <v>53357021</v>
      </c>
      <c r="L9" s="11">
        <f>+J9-K9</f>
        <v>0</v>
      </c>
      <c r="M9" s="12">
        <f t="shared" si="1"/>
        <v>1</v>
      </c>
    </row>
    <row r="10" spans="1:22" ht="35.1" customHeight="1" thickTop="1" thickBot="1" x14ac:dyDescent="0.3">
      <c r="A10" s="6" t="s">
        <v>10</v>
      </c>
      <c r="B10" s="6" t="s">
        <v>11</v>
      </c>
      <c r="C10" s="6" t="s">
        <v>11</v>
      </c>
      <c r="D10" s="6" t="s">
        <v>17</v>
      </c>
      <c r="E10" s="6"/>
      <c r="F10" s="6" t="s">
        <v>12</v>
      </c>
      <c r="G10" s="6" t="s">
        <v>13</v>
      </c>
      <c r="H10" s="6" t="s">
        <v>14</v>
      </c>
      <c r="I10" s="7" t="s">
        <v>18</v>
      </c>
      <c r="J10" s="8">
        <v>24600540</v>
      </c>
      <c r="K10" s="8">
        <v>24600540</v>
      </c>
      <c r="L10" s="11">
        <f>+J10-K10</f>
        <v>0</v>
      </c>
      <c r="M10" s="12">
        <f t="shared" si="1"/>
        <v>1</v>
      </c>
    </row>
    <row r="11" spans="1:22" ht="26.25" customHeight="1" thickTop="1" thickBot="1" x14ac:dyDescent="0.3">
      <c r="A11" s="3" t="s">
        <v>10</v>
      </c>
      <c r="B11" s="3" t="s">
        <v>16</v>
      </c>
      <c r="C11" s="3"/>
      <c r="D11" s="3"/>
      <c r="E11" s="3"/>
      <c r="F11" s="3"/>
      <c r="G11" s="3"/>
      <c r="H11" s="3"/>
      <c r="I11" s="4" t="s">
        <v>22</v>
      </c>
      <c r="J11" s="5">
        <f t="shared" ref="J11:K11" si="2">+J12</f>
        <v>55233976.409999996</v>
      </c>
      <c r="K11" s="5">
        <f t="shared" si="2"/>
        <v>55233976.409999996</v>
      </c>
      <c r="L11" s="9">
        <f>+J11-K11</f>
        <v>0</v>
      </c>
      <c r="M11" s="10">
        <f t="shared" si="1"/>
        <v>1</v>
      </c>
    </row>
    <row r="12" spans="1:22" ht="35.1" customHeight="1" thickTop="1" thickBot="1" x14ac:dyDescent="0.3">
      <c r="A12" s="6" t="s">
        <v>10</v>
      </c>
      <c r="B12" s="6" t="s">
        <v>16</v>
      </c>
      <c r="C12" s="6"/>
      <c r="D12" s="6"/>
      <c r="E12" s="6"/>
      <c r="F12" s="6" t="s">
        <v>12</v>
      </c>
      <c r="G12" s="6" t="s">
        <v>13</v>
      </c>
      <c r="H12" s="6" t="s">
        <v>14</v>
      </c>
      <c r="I12" s="7" t="s">
        <v>19</v>
      </c>
      <c r="J12" s="8">
        <v>55233976.409999996</v>
      </c>
      <c r="K12" s="8">
        <v>55233976.409999996</v>
      </c>
      <c r="L12" s="11">
        <f>+J12-K12</f>
        <v>0</v>
      </c>
      <c r="M12" s="12">
        <f t="shared" si="1"/>
        <v>1</v>
      </c>
    </row>
    <row r="13" spans="1:22" ht="34.5" customHeight="1" thickTop="1" thickBot="1" x14ac:dyDescent="0.3">
      <c r="A13" s="28" t="s">
        <v>30</v>
      </c>
      <c r="B13" s="29"/>
      <c r="C13" s="29"/>
      <c r="D13" s="29"/>
      <c r="E13" s="29"/>
      <c r="F13" s="29"/>
      <c r="G13" s="29"/>
      <c r="H13" s="29"/>
      <c r="I13" s="30"/>
      <c r="J13" s="23">
        <f>+J7</f>
        <v>133191537.41</v>
      </c>
      <c r="K13" s="23">
        <f t="shared" ref="K13:L13" si="3">+K7</f>
        <v>133191537.41</v>
      </c>
      <c r="L13" s="23">
        <f t="shared" si="3"/>
        <v>0</v>
      </c>
      <c r="M13" s="24">
        <f t="shared" si="1"/>
        <v>1</v>
      </c>
    </row>
    <row r="14" spans="1:22" ht="15.75" thickTop="1" x14ac:dyDescent="0.25">
      <c r="A14" s="13" t="s">
        <v>27</v>
      </c>
      <c r="B14" s="13"/>
      <c r="C14" s="13"/>
      <c r="D14" s="13"/>
      <c r="E14" s="13"/>
      <c r="F14" s="13"/>
      <c r="G14" s="13"/>
      <c r="H14" s="13"/>
      <c r="I14" s="13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5"/>
      <c r="V14" s="14"/>
    </row>
    <row r="15" spans="1:22" ht="13.5" customHeight="1" x14ac:dyDescent="0.25">
      <c r="A15" s="31" t="s">
        <v>33</v>
      </c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6"/>
      <c r="V15" s="14"/>
    </row>
    <row r="16" spans="1:22" x14ac:dyDescent="0.25">
      <c r="A16" s="31" t="s">
        <v>34</v>
      </c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6"/>
      <c r="V16" s="14"/>
    </row>
    <row r="38" spans="13:13" x14ac:dyDescent="0.25">
      <c r="M38" s="2"/>
    </row>
    <row r="39" spans="13:13" x14ac:dyDescent="0.25">
      <c r="M39" s="2"/>
    </row>
    <row r="40" spans="13:13" x14ac:dyDescent="0.25">
      <c r="M40" s="2"/>
    </row>
    <row r="41" spans="13:13" x14ac:dyDescent="0.25">
      <c r="M41" s="2"/>
    </row>
    <row r="42" spans="13:13" x14ac:dyDescent="0.25">
      <c r="M42" s="2"/>
    </row>
    <row r="43" spans="13:13" x14ac:dyDescent="0.25">
      <c r="M43" s="2"/>
    </row>
    <row r="44" spans="13:13" x14ac:dyDescent="0.25">
      <c r="M44" s="2"/>
    </row>
    <row r="45" spans="13:13" x14ac:dyDescent="0.25">
      <c r="M45" s="2"/>
    </row>
  </sheetData>
  <mergeCells count="5">
    <mergeCell ref="A2:M2"/>
    <mergeCell ref="A3:M3"/>
    <mergeCell ref="A4:M4"/>
    <mergeCell ref="J5:M5"/>
    <mergeCell ref="A13:I13"/>
  </mergeCells>
  <printOptions horizontalCentered="1"/>
  <pageMargins left="0.59055118110236227" right="0" top="0.78740157480314965" bottom="0.59055118110236227" header="0.78740157480314965" footer="0.78740157480314965"/>
  <pageSetup scale="7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CXP 2024 GG</vt:lpstr>
      <vt:lpstr>'CXP 2024 GG'!Títulos_a_imprimir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Heidy Arevalo Gomez</dc:creator>
  <cp:lastModifiedBy>Heidy Yineth Arevalo Gomez</cp:lastModifiedBy>
  <cp:lastPrinted>2024-01-29T23:19:30Z</cp:lastPrinted>
  <dcterms:created xsi:type="dcterms:W3CDTF">2024-01-29T15:14:21Z</dcterms:created>
  <dcterms:modified xsi:type="dcterms:W3CDTF">2026-02-02T19:09:02Z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