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ANCIERA - PRESPTO\AÑO 2018\PAGINA WEB\ENERO\PDF\"/>
    </mc:Choice>
  </mc:AlternateContent>
  <bookViews>
    <workbookView xWindow="240" yWindow="120" windowWidth="18060" windowHeight="7050"/>
  </bookViews>
  <sheets>
    <sheet name="CUENTAS POR PAGAR  DCE" sheetId="1" r:id="rId1"/>
  </sheets>
  <calcPr calcId="152511"/>
</workbook>
</file>

<file path=xl/calcChain.xml><?xml version="1.0" encoding="utf-8"?>
<calcChain xmlns="http://schemas.openxmlformats.org/spreadsheetml/2006/main">
  <c r="M13" i="1" l="1"/>
  <c r="M11" i="1"/>
  <c r="M9" i="1"/>
  <c r="L13" i="1"/>
  <c r="L11" i="1"/>
  <c r="L9" i="1"/>
  <c r="K8" i="1"/>
  <c r="J8" i="1"/>
  <c r="K10" i="1"/>
  <c r="J10" i="1"/>
  <c r="L10" i="1" s="1"/>
  <c r="K12" i="1"/>
  <c r="J12" i="1"/>
  <c r="M12" i="1" l="1"/>
  <c r="L12" i="1"/>
  <c r="L8" i="1"/>
  <c r="M10" i="1"/>
  <c r="M8" i="1"/>
  <c r="K7" i="1"/>
  <c r="J7" i="1"/>
  <c r="J14" i="1" l="1"/>
  <c r="L7" i="1"/>
  <c r="K14" i="1"/>
  <c r="M7" i="1"/>
  <c r="M14" i="1" l="1"/>
  <c r="L14" i="1"/>
</calcChain>
</file>

<file path=xl/sharedStrings.xml><?xml version="1.0" encoding="utf-8"?>
<sst xmlns="http://schemas.openxmlformats.org/spreadsheetml/2006/main" count="72" uniqueCount="41">
  <si>
    <t/>
  </si>
  <si>
    <t>TIPO</t>
  </si>
  <si>
    <t>CTA</t>
  </si>
  <si>
    <t>SUB
CTA</t>
  </si>
  <si>
    <t>OBJ</t>
  </si>
  <si>
    <t>ORD</t>
  </si>
  <si>
    <t>FUENTE</t>
  </si>
  <si>
    <t>REC</t>
  </si>
  <si>
    <t>SIT</t>
  </si>
  <si>
    <t>DESCRIPCION</t>
  </si>
  <si>
    <t>A</t>
  </si>
  <si>
    <t>1</t>
  </si>
  <si>
    <t>0</t>
  </si>
  <si>
    <t>9</t>
  </si>
  <si>
    <t>Nación</t>
  </si>
  <si>
    <t>HORAS EXTRAS, DIAS FESTIVOS E INDEMNIZACION POR VACACIONES</t>
  </si>
  <si>
    <t>2</t>
  </si>
  <si>
    <t>4</t>
  </si>
  <si>
    <t>ADQUISICION DE BIENES Y SERVICIOS</t>
  </si>
  <si>
    <t>C</t>
  </si>
  <si>
    <t>3501</t>
  </si>
  <si>
    <t>0200</t>
  </si>
  <si>
    <t>16</t>
  </si>
  <si>
    <t>SSF</t>
  </si>
  <si>
    <t>IMPLANTACION DEL PROGRAMA DE APOYO INTEGRAL PARA LOS USUARIOS DE COMERCIO EXTERIOR</t>
  </si>
  <si>
    <t>GASTOS DE PERSONAL</t>
  </si>
  <si>
    <t>GASTOS DE FUNCIONAMIENTO</t>
  </si>
  <si>
    <t>GASTOS GENERALES</t>
  </si>
  <si>
    <t xml:space="preserve">GASTOS DE INVERSION </t>
  </si>
  <si>
    <t>MINISTERIO DE COMERCIO INDUSTRIA Y TURISMO</t>
  </si>
  <si>
    <t>EJECUCIÓN CUENTAS POR PAGAR 2017 CON CORTE AL 31 DE ENERO DE 2018</t>
  </si>
  <si>
    <t>OBLIGACION ($)</t>
  </si>
  <si>
    <t>PAGOS ($)</t>
  </si>
  <si>
    <t>OBLIGACION SIN PAGAR ($)</t>
  </si>
  <si>
    <t>PAGO/ OBLIG (%)</t>
  </si>
  <si>
    <t>UNIDAD EJECUTORA 3501-02 DIRECCIÓN GENERAL DE COMERCIO EXTERIOR</t>
  </si>
  <si>
    <t xml:space="preserve">Fuente : Sistema Integrado de Información Financiera SIIF Nación </t>
  </si>
  <si>
    <t>Nota1:  Ley 1873 del 20 de Diciembre de 2017 " Por la cual se decreta el presupuesto de rentas y recursos de capital y ley de apropiaciones para la vigencia fiscal del 1° de Enero al 31 de Diciembre de 2018"</t>
  </si>
  <si>
    <t>Nota2: Decreto 2236 del 27 de Diciembre de 2017 " Por el cual se liquida el Presupuesto General de la Nación para la vigencia fiscal de 2018, se detallan las apropiaciones y se clasifican y definen los gastos"</t>
  </si>
  <si>
    <t>GENERADO : FEBRERO 01 DE 2018</t>
  </si>
  <si>
    <t xml:space="preserve">TOTAL EJECUCIÓN CUENTAS POR PAGAR  UE-DIRECCIÓN DE COMERCIO EXTERIOR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</si>
</sst>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rgb="FF000000"/>
      <name val="Calibri"/>
      <family val="2"/>
      <scheme val="minor"/>
    </font>
    <font>
      <sz val="11"/>
      <name val="Calibri"/>
    </font>
    <font>
      <b/>
      <sz val="9"/>
      <color rgb="FF000000"/>
      <name val="Times New Roman"/>
    </font>
    <font>
      <b/>
      <sz val="9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color rgb="FF000000"/>
      <name val="Arial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theme="0" tint="-0.24994659260841701"/>
      </left>
      <right style="thick">
        <color theme="0" tint="-0.24994659260841701"/>
      </right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</borders>
  <cellStyleXfs count="1">
    <xf numFmtId="0" fontId="0" fillId="0" borderId="0"/>
  </cellStyleXfs>
  <cellXfs count="33">
    <xf numFmtId="0" fontId="1" fillId="0" borderId="0" xfId="0" applyFont="1" applyFill="1" applyBorder="1"/>
    <xf numFmtId="0" fontId="2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/>
    </xf>
    <xf numFmtId="10" fontId="7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Fill="1" applyBorder="1"/>
    <xf numFmtId="0" fontId="7" fillId="0" borderId="0" xfId="0" applyFont="1" applyFill="1" applyBorder="1" applyAlignment="1">
      <alignment horizontal="right" vertical="center" wrapText="1"/>
    </xf>
    <xf numFmtId="10" fontId="7" fillId="0" borderId="0" xfId="0" applyNumberFormat="1" applyFont="1" applyFill="1" applyBorder="1"/>
    <xf numFmtId="0" fontId="3" fillId="0" borderId="0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center" vertical="center" wrapText="1" readingOrder="1"/>
    </xf>
    <xf numFmtId="0" fontId="4" fillId="0" borderId="1" xfId="0" applyNumberFormat="1" applyFont="1" applyFill="1" applyBorder="1" applyAlignment="1">
      <alignment horizontal="left" vertical="center" wrapText="1" readingOrder="1"/>
    </xf>
    <xf numFmtId="4" fontId="4" fillId="0" borderId="1" xfId="0" applyNumberFormat="1" applyFont="1" applyFill="1" applyBorder="1" applyAlignment="1">
      <alignment horizontal="right" vertical="center" wrapText="1" readingOrder="1"/>
    </xf>
    <xf numFmtId="4" fontId="7" fillId="0" borderId="1" xfId="0" applyNumberFormat="1" applyFont="1" applyFill="1" applyBorder="1" applyAlignment="1">
      <alignment horizontal="right" vertical="center" wrapText="1"/>
    </xf>
    <xf numFmtId="10" fontId="7" fillId="0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center" vertical="center" wrapText="1" readingOrder="1"/>
    </xf>
    <xf numFmtId="0" fontId="4" fillId="2" borderId="1" xfId="0" applyNumberFormat="1" applyFont="1" applyFill="1" applyBorder="1" applyAlignment="1">
      <alignment horizontal="left" vertical="center" wrapText="1" readingOrder="1"/>
    </xf>
    <xf numFmtId="4" fontId="4" fillId="2" borderId="1" xfId="0" applyNumberFormat="1" applyFont="1" applyFill="1" applyBorder="1" applyAlignment="1">
      <alignment horizontal="right" vertical="center" wrapText="1" readingOrder="1"/>
    </xf>
    <xf numFmtId="4" fontId="7" fillId="2" borderId="1" xfId="0" applyNumberFormat="1" applyFont="1" applyFill="1" applyBorder="1" applyAlignment="1">
      <alignment horizontal="right" vertical="center" wrapText="1"/>
    </xf>
    <xf numFmtId="10" fontId="7" fillId="2" borderId="1" xfId="0" applyNumberFormat="1" applyFont="1" applyFill="1" applyBorder="1" applyAlignment="1">
      <alignment horizontal="right" vertical="center" wrapText="1"/>
    </xf>
    <xf numFmtId="0" fontId="9" fillId="2" borderId="1" xfId="0" applyFont="1" applyFill="1" applyBorder="1" applyAlignment="1">
      <alignment horizontal="centerContinuous" vertical="center" wrapText="1"/>
    </xf>
    <xf numFmtId="0" fontId="5" fillId="2" borderId="1" xfId="0" applyNumberFormat="1" applyFont="1" applyFill="1" applyBorder="1" applyAlignment="1">
      <alignment horizontal="left" vertical="center" wrapText="1" readingOrder="1"/>
    </xf>
    <xf numFmtId="4" fontId="5" fillId="2" borderId="1" xfId="0" applyNumberFormat="1" applyFont="1" applyFill="1" applyBorder="1" applyAlignment="1">
      <alignment horizontal="right" vertical="center" wrapText="1" readingOrder="1"/>
    </xf>
    <xf numFmtId="4" fontId="9" fillId="2" borderId="1" xfId="0" applyNumberFormat="1" applyFont="1" applyFill="1" applyBorder="1" applyAlignment="1">
      <alignment horizontal="right" vertical="center" wrapText="1"/>
    </xf>
    <xf numFmtId="10" fontId="9" fillId="2" borderId="1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 readingOrder="1"/>
    </xf>
    <xf numFmtId="0" fontId="5" fillId="0" borderId="1" xfId="0" applyNumberFormat="1" applyFont="1" applyFill="1" applyBorder="1" applyAlignment="1">
      <alignment horizontal="left" vertical="center" wrapText="1" readingOrder="1"/>
    </xf>
    <xf numFmtId="4" fontId="5" fillId="0" borderId="1" xfId="0" applyNumberFormat="1" applyFont="1" applyFill="1" applyBorder="1" applyAlignment="1">
      <alignment horizontal="right" vertical="center" wrapText="1" readingOrder="1"/>
    </xf>
    <xf numFmtId="4" fontId="9" fillId="0" borderId="1" xfId="0" applyNumberFormat="1" applyFont="1" applyFill="1" applyBorder="1" applyAlignment="1">
      <alignment horizontal="right" vertical="center" wrapText="1"/>
    </xf>
    <xf numFmtId="10" fontId="9" fillId="0" borderId="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 readingOrder="1"/>
    </xf>
    <xf numFmtId="0" fontId="7" fillId="0" borderId="2" xfId="0" applyFont="1" applyFill="1" applyBorder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showGridLines="0" tabSelected="1" workbookViewId="0">
      <selection activeCell="P7" sqref="P7"/>
    </sheetView>
  </sheetViews>
  <sheetFormatPr baseColWidth="10" defaultRowHeight="15"/>
  <cols>
    <col min="1" max="5" width="5.42578125" customWidth="1"/>
    <col min="6" max="6" width="7.5703125" customWidth="1"/>
    <col min="7" max="8" width="5.28515625" customWidth="1"/>
    <col min="9" max="9" width="31" customWidth="1"/>
    <col min="10" max="10" width="14.7109375" customWidth="1"/>
    <col min="11" max="11" width="18.85546875" customWidth="1"/>
    <col min="12" max="12" width="14.28515625" customWidth="1"/>
    <col min="13" max="13" width="9.85546875" customWidth="1"/>
  </cols>
  <sheetData>
    <row r="1" spans="1:13">
      <c r="A1" s="29" t="s">
        <v>29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>
      <c r="A2" s="29" t="s">
        <v>30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>
      <c r="A3" s="29" t="s">
        <v>35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</row>
    <row r="4" spans="1:13">
      <c r="A4" s="7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5.75" thickBot="1">
      <c r="A5" s="1" t="s">
        <v>0</v>
      </c>
      <c r="B5" s="1" t="s">
        <v>0</v>
      </c>
      <c r="C5" s="1" t="s">
        <v>0</v>
      </c>
      <c r="D5" s="1" t="s">
        <v>0</v>
      </c>
      <c r="E5" s="1" t="s">
        <v>0</v>
      </c>
      <c r="F5" s="1" t="s">
        <v>0</v>
      </c>
      <c r="G5" s="1" t="s">
        <v>0</v>
      </c>
      <c r="H5" s="1" t="s">
        <v>0</v>
      </c>
      <c r="I5" s="1" t="s">
        <v>0</v>
      </c>
      <c r="J5" s="1" t="s">
        <v>0</v>
      </c>
      <c r="K5" s="31" t="s">
        <v>39</v>
      </c>
      <c r="L5" s="32"/>
      <c r="M5" s="32"/>
    </row>
    <row r="6" spans="1:13" ht="24" thickTop="1" thickBot="1">
      <c r="A6" s="13" t="s">
        <v>1</v>
      </c>
      <c r="B6" s="13" t="s">
        <v>2</v>
      </c>
      <c r="C6" s="13" t="s">
        <v>3</v>
      </c>
      <c r="D6" s="13" t="s">
        <v>4</v>
      </c>
      <c r="E6" s="13" t="s">
        <v>5</v>
      </c>
      <c r="F6" s="13" t="s">
        <v>6</v>
      </c>
      <c r="G6" s="13" t="s">
        <v>7</v>
      </c>
      <c r="H6" s="13" t="s">
        <v>8</v>
      </c>
      <c r="I6" s="13" t="s">
        <v>9</v>
      </c>
      <c r="J6" s="13" t="s">
        <v>31</v>
      </c>
      <c r="K6" s="13" t="s">
        <v>32</v>
      </c>
      <c r="L6" s="19" t="s">
        <v>33</v>
      </c>
      <c r="M6" s="19" t="s">
        <v>34</v>
      </c>
    </row>
    <row r="7" spans="1:13" ht="35.1" customHeight="1" thickTop="1" thickBot="1">
      <c r="A7" s="24" t="s">
        <v>10</v>
      </c>
      <c r="B7" s="24"/>
      <c r="C7" s="24"/>
      <c r="D7" s="24"/>
      <c r="E7" s="24"/>
      <c r="F7" s="24"/>
      <c r="G7" s="24"/>
      <c r="H7" s="24"/>
      <c r="I7" s="25" t="s">
        <v>26</v>
      </c>
      <c r="J7" s="26">
        <f t="shared" ref="J7:K7" si="0">+J8+J10</f>
        <v>246841114.30000001</v>
      </c>
      <c r="K7" s="26">
        <f t="shared" si="0"/>
        <v>226167331.30000001</v>
      </c>
      <c r="L7" s="27">
        <f t="shared" ref="L7:L14" si="1">+J7-K7</f>
        <v>20673783</v>
      </c>
      <c r="M7" s="28">
        <f t="shared" ref="M7:M14" si="2">+K7/J7</f>
        <v>0.9162465983082787</v>
      </c>
    </row>
    <row r="8" spans="1:13" ht="35.1" customHeight="1" thickTop="1" thickBot="1">
      <c r="A8" s="13" t="s">
        <v>10</v>
      </c>
      <c r="B8" s="13">
        <v>1</v>
      </c>
      <c r="C8" s="13"/>
      <c r="D8" s="13"/>
      <c r="E8" s="13"/>
      <c r="F8" s="13"/>
      <c r="G8" s="13"/>
      <c r="H8" s="13"/>
      <c r="I8" s="20" t="s">
        <v>25</v>
      </c>
      <c r="J8" s="21">
        <f t="shared" ref="J8:K8" si="3">+J9</f>
        <v>655244</v>
      </c>
      <c r="K8" s="21">
        <f t="shared" si="3"/>
        <v>655244</v>
      </c>
      <c r="L8" s="22">
        <f t="shared" si="1"/>
        <v>0</v>
      </c>
      <c r="M8" s="23">
        <f t="shared" si="2"/>
        <v>1</v>
      </c>
    </row>
    <row r="9" spans="1:13" ht="35.1" customHeight="1" thickTop="1" thickBot="1">
      <c r="A9" s="8" t="s">
        <v>10</v>
      </c>
      <c r="B9" s="8" t="s">
        <v>11</v>
      </c>
      <c r="C9" s="8" t="s">
        <v>12</v>
      </c>
      <c r="D9" s="8" t="s">
        <v>11</v>
      </c>
      <c r="E9" s="8" t="s">
        <v>13</v>
      </c>
      <c r="F9" s="8" t="s">
        <v>14</v>
      </c>
      <c r="G9" s="8" t="s">
        <v>22</v>
      </c>
      <c r="H9" s="8" t="s">
        <v>23</v>
      </c>
      <c r="I9" s="9" t="s">
        <v>15</v>
      </c>
      <c r="J9" s="10">
        <v>655244</v>
      </c>
      <c r="K9" s="10">
        <v>655244</v>
      </c>
      <c r="L9" s="11">
        <f t="shared" si="1"/>
        <v>0</v>
      </c>
      <c r="M9" s="12">
        <f t="shared" si="2"/>
        <v>1</v>
      </c>
    </row>
    <row r="10" spans="1:13" ht="35.1" customHeight="1" thickTop="1" thickBot="1">
      <c r="A10" s="13" t="s">
        <v>10</v>
      </c>
      <c r="B10" s="13">
        <v>2</v>
      </c>
      <c r="C10" s="13"/>
      <c r="D10" s="13"/>
      <c r="E10" s="13"/>
      <c r="F10" s="13"/>
      <c r="G10" s="13"/>
      <c r="H10" s="13"/>
      <c r="I10" s="20" t="s">
        <v>27</v>
      </c>
      <c r="J10" s="21">
        <f t="shared" ref="J10:K10" si="4">+J11</f>
        <v>246185870.30000001</v>
      </c>
      <c r="K10" s="21">
        <f t="shared" si="4"/>
        <v>225512087.30000001</v>
      </c>
      <c r="L10" s="22">
        <f t="shared" si="1"/>
        <v>20673783</v>
      </c>
      <c r="M10" s="23">
        <f t="shared" si="2"/>
        <v>0.91602368172142823</v>
      </c>
    </row>
    <row r="11" spans="1:13" ht="35.1" customHeight="1" thickTop="1" thickBot="1">
      <c r="A11" s="8" t="s">
        <v>10</v>
      </c>
      <c r="B11" s="8" t="s">
        <v>16</v>
      </c>
      <c r="C11" s="8" t="s">
        <v>12</v>
      </c>
      <c r="D11" s="8" t="s">
        <v>17</v>
      </c>
      <c r="E11" s="8"/>
      <c r="F11" s="8" t="s">
        <v>14</v>
      </c>
      <c r="G11" s="8" t="s">
        <v>22</v>
      </c>
      <c r="H11" s="8" t="s">
        <v>23</v>
      </c>
      <c r="I11" s="9" t="s">
        <v>18</v>
      </c>
      <c r="J11" s="10">
        <v>246185870.30000001</v>
      </c>
      <c r="K11" s="10">
        <v>225512087.30000001</v>
      </c>
      <c r="L11" s="11">
        <f t="shared" si="1"/>
        <v>20673783</v>
      </c>
      <c r="M11" s="12">
        <f t="shared" si="2"/>
        <v>0.91602368172142823</v>
      </c>
    </row>
    <row r="12" spans="1:13" ht="35.1" customHeight="1" thickTop="1" thickBot="1">
      <c r="A12" s="13" t="s">
        <v>19</v>
      </c>
      <c r="B12" s="13"/>
      <c r="C12" s="13"/>
      <c r="D12" s="13"/>
      <c r="E12" s="13"/>
      <c r="F12" s="13"/>
      <c r="G12" s="13"/>
      <c r="H12" s="13"/>
      <c r="I12" s="20" t="s">
        <v>28</v>
      </c>
      <c r="J12" s="21">
        <f t="shared" ref="J12:K12" si="5">+J13</f>
        <v>419820995.06</v>
      </c>
      <c r="K12" s="21">
        <f t="shared" si="5"/>
        <v>419820995.06</v>
      </c>
      <c r="L12" s="22">
        <f t="shared" si="1"/>
        <v>0</v>
      </c>
      <c r="M12" s="23">
        <f t="shared" si="2"/>
        <v>1</v>
      </c>
    </row>
    <row r="13" spans="1:13" ht="47.25" customHeight="1" thickTop="1" thickBot="1">
      <c r="A13" s="8" t="s">
        <v>19</v>
      </c>
      <c r="B13" s="8" t="s">
        <v>20</v>
      </c>
      <c r="C13" s="8" t="s">
        <v>21</v>
      </c>
      <c r="D13" s="8" t="s">
        <v>11</v>
      </c>
      <c r="E13" s="8"/>
      <c r="F13" s="8" t="s">
        <v>14</v>
      </c>
      <c r="G13" s="8" t="s">
        <v>22</v>
      </c>
      <c r="H13" s="8" t="s">
        <v>23</v>
      </c>
      <c r="I13" s="9" t="s">
        <v>24</v>
      </c>
      <c r="J13" s="10">
        <v>419820995.06</v>
      </c>
      <c r="K13" s="10">
        <v>419820995.06</v>
      </c>
      <c r="L13" s="11">
        <f t="shared" si="1"/>
        <v>0</v>
      </c>
      <c r="M13" s="12">
        <f t="shared" si="2"/>
        <v>1</v>
      </c>
    </row>
    <row r="14" spans="1:13" ht="35.1" customHeight="1" thickTop="1" thickBot="1">
      <c r="A14" s="14" t="s">
        <v>0</v>
      </c>
      <c r="B14" s="14" t="s">
        <v>0</v>
      </c>
      <c r="C14" s="14" t="s">
        <v>0</v>
      </c>
      <c r="D14" s="14" t="s">
        <v>0</v>
      </c>
      <c r="E14" s="14" t="s">
        <v>0</v>
      </c>
      <c r="F14" s="14" t="s">
        <v>0</v>
      </c>
      <c r="G14" s="14" t="s">
        <v>0</v>
      </c>
      <c r="H14" s="14" t="s">
        <v>0</v>
      </c>
      <c r="I14" s="15" t="s">
        <v>40</v>
      </c>
      <c r="J14" s="16">
        <f t="shared" ref="J14:K14" si="6">+J7+J12</f>
        <v>666662109.36000001</v>
      </c>
      <c r="K14" s="16">
        <f t="shared" si="6"/>
        <v>645988326.36000001</v>
      </c>
      <c r="L14" s="17">
        <f t="shared" si="1"/>
        <v>20673783</v>
      </c>
      <c r="M14" s="18">
        <f t="shared" si="2"/>
        <v>0.9689891135108204</v>
      </c>
    </row>
    <row r="15" spans="1:13" ht="15.75" thickTop="1">
      <c r="A15" s="4" t="s">
        <v>36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5"/>
      <c r="M15" s="3"/>
    </row>
    <row r="16" spans="1:13">
      <c r="A16" s="4" t="s">
        <v>37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6"/>
    </row>
    <row r="17" spans="1:13">
      <c r="A17" s="4" t="s">
        <v>38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6"/>
    </row>
    <row r="18" spans="1:13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6"/>
    </row>
    <row r="19" spans="1:13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6"/>
    </row>
    <row r="20" spans="1:13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</row>
    <row r="21" spans="1:13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</row>
    <row r="23" spans="1:13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</row>
    <row r="24" spans="1:13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</row>
    <row r="25" spans="1:13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</sheetData>
  <mergeCells count="4">
    <mergeCell ref="A1:M1"/>
    <mergeCell ref="A2:M2"/>
    <mergeCell ref="A3:M3"/>
    <mergeCell ref="K5:M5"/>
  </mergeCells>
  <printOptions horizontalCentered="1"/>
  <pageMargins left="0.98425196850393704" right="0.19685039370078741" top="0.98425196850393704" bottom="0.78740157480314965" header="0.78740157480314965" footer="0.78740157480314965"/>
  <pageSetup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CUENTAS POR PAGAR  DCE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del Carmen Moreno Moscoso</dc:creator>
  <cp:lastModifiedBy>Maria del Carmen Moreno Moscoso</cp:lastModifiedBy>
  <cp:lastPrinted>2018-02-05T16:47:41Z</cp:lastPrinted>
  <dcterms:created xsi:type="dcterms:W3CDTF">2018-02-01T13:49:18Z</dcterms:created>
  <dcterms:modified xsi:type="dcterms:W3CDTF">2018-02-05T16:47:46Z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